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ttp://wnkspink03/sites/cs/CS/Finance/Management Reporting/Annual Report 2015 Investor Relations/Download to Excel annual Report 2015/"/>
    </mc:Choice>
  </mc:AlternateContent>
  <bookViews>
    <workbookView xWindow="240" yWindow="30" windowWidth="20055" windowHeight="6405"/>
  </bookViews>
  <sheets>
    <sheet name="Table"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s>
  <definedNames>
    <definedName name="\_JUNK">#N/A</definedName>
    <definedName name="\0">#N/A</definedName>
    <definedName name="\C">#REF!</definedName>
    <definedName name="\cac">#REF!</definedName>
    <definedName name="\D">#REF!</definedName>
    <definedName name="\da">#REF!</definedName>
    <definedName name="\E">#REF!</definedName>
    <definedName name="\F">#REF!</definedName>
    <definedName name="\G">#REF!</definedName>
    <definedName name="\H">#REF!</definedName>
    <definedName name="\hhh">#REF!</definedName>
    <definedName name="\I">#REF!</definedName>
    <definedName name="\iii">#REF!</definedName>
    <definedName name="\J">#REF!</definedName>
    <definedName name="\K">#REF!</definedName>
    <definedName name="\ka">#REF!</definedName>
    <definedName name="\kkkk">#REF!</definedName>
    <definedName name="\L">#REF!</definedName>
    <definedName name="\lll">#REF!</definedName>
    <definedName name="\M">#REF!</definedName>
    <definedName name="\ma">#REF!</definedName>
    <definedName name="\N">#REF!</definedName>
    <definedName name="\na">#REF!</definedName>
    <definedName name="\O">#REF!</definedName>
    <definedName name="\P">#REF!</definedName>
    <definedName name="\pa">#REF!</definedName>
    <definedName name="\par">#REF!</definedName>
    <definedName name="\pppp">#REF!</definedName>
    <definedName name="\Q">#REF!</definedName>
    <definedName name="\qa">#REF!</definedName>
    <definedName name="\qaqa">#REF!</definedName>
    <definedName name="\ra">#REF!</definedName>
    <definedName name="\sasa">#REF!</definedName>
    <definedName name="\ssss">#REF!</definedName>
    <definedName name="\u">#REF!</definedName>
    <definedName name="\uuu">#REF!</definedName>
    <definedName name="\wa">#REF!</definedName>
    <definedName name="\x">#REF!</definedName>
    <definedName name="\Y">#REF!</definedName>
    <definedName name="\Z">#REF!</definedName>
    <definedName name="\zaliza">#REF!</definedName>
    <definedName name="___A1">'[1]Interim --&gt; Top'!$E$3:$E$111</definedName>
    <definedName name="___DAT2">'[2]net realised g-l forex'!#REF!</definedName>
    <definedName name="___DAT3">'[2]net realised g-l forex'!#REF!</definedName>
    <definedName name="___DAT5">'[2]net realised g-l forex'!#REF!</definedName>
    <definedName name="__1">#REF!</definedName>
    <definedName name="__123Graph_D" hidden="1">[3]A!#REF!</definedName>
    <definedName name="__2">#REF!</definedName>
    <definedName name="__A2">#REF!</definedName>
    <definedName name="__ABT1">#REF!</definedName>
    <definedName name="__ACT1">#REF!</definedName>
    <definedName name="__ACT3">#REF!</definedName>
    <definedName name="__adj1">#REF!</definedName>
    <definedName name="__adj21">#REF!</definedName>
    <definedName name="__APP1">'[4]lead '!$A$53:$E$80</definedName>
    <definedName name="__APP2">'[4]lead '!$A$82:$E$120</definedName>
    <definedName name="__APP3">'[4]lead '!$A$202:$E$229</definedName>
    <definedName name="__APP4">'[4]lead '!$A$148:$E$200</definedName>
    <definedName name="__APP5">'[4]lead '!$A$122:$E$145</definedName>
    <definedName name="__APP6">'[4]lead '!$A$233:$E$260</definedName>
    <definedName name="__CAP1">#REF!</definedName>
    <definedName name="__cap2">#REF!</definedName>
    <definedName name="__cap3">#REF!</definedName>
    <definedName name="__cap4">#REF!</definedName>
    <definedName name="__cap5">#REF!</definedName>
    <definedName name="__cog1">#REF!</definedName>
    <definedName name="__cog2">#REF!</definedName>
    <definedName name="__Dir1">#REF!</definedName>
    <definedName name="__Dir2">#REF!</definedName>
    <definedName name="__E3">[5]!__E3</definedName>
    <definedName name="__fsa1">[6]FSA!$B$1:$K$46</definedName>
    <definedName name="__fsa2">[6]FSA!$A$47:$K$73</definedName>
    <definedName name="__fsa3">[6]FSA!$A$74:$K$114</definedName>
    <definedName name="__fsa4">[6]FSA!$A$116:$K$161</definedName>
    <definedName name="__G4">[5]!__G4</definedName>
    <definedName name="__IntlFixup" hidden="1">TRUE</definedName>
    <definedName name="__Key2" hidden="1">#REF!</definedName>
    <definedName name="__MAN1">#REF!</definedName>
    <definedName name="__o2">#REF!</definedName>
    <definedName name="__Pbs1">#REF!</definedName>
    <definedName name="__Pbs2">#REF!</definedName>
    <definedName name="__PNL10">#REF!</definedName>
    <definedName name="__pnl20">#REF!</definedName>
    <definedName name="__pnl40">#REF!</definedName>
    <definedName name="__SCH1">#REF!</definedName>
    <definedName name="__sch2">#REF!</definedName>
    <definedName name="__Sch308">#REF!</definedName>
    <definedName name="__sch4">#REF!</definedName>
    <definedName name="__TB0712">#REF!</definedName>
    <definedName name="__U5">#REF!</definedName>
    <definedName name="__YE99">#REF!</definedName>
    <definedName name="_068__Ampang_Point">[7]Mscb97!#REF!</definedName>
    <definedName name="_1_0BS_minor">[8]consolidated!#REF!</definedName>
    <definedName name="_10_0Interc_Rev_Loc_">[9]Interconn.!#REF!</definedName>
    <definedName name="_100__123Graph_XChart_4" hidden="1">'[10]sales vol.'!$I$1121:$I$1122</definedName>
    <definedName name="_101__123Graph_XChart_5" hidden="1">'[10]sales vol.'!$I$1632:$I$1635</definedName>
    <definedName name="_102__123Graph_XChart_6" hidden="1">'[10]sales vol.'!$I$2248:$I$2251</definedName>
    <definedName name="_103_0IS_straightpref">[8]consolidated!#REF!</definedName>
    <definedName name="_104_0cu20.ItemTypeCateg">'[11]CUS Image'!#REF!</definedName>
    <definedName name="_105_0_0BS_minor">[8]consolidated!#REF!</definedName>
    <definedName name="_105C">#REF!</definedName>
    <definedName name="_106_?_0FOR_IS_DividendsPaidSum">'[12]85500BS'!#REF!</definedName>
    <definedName name="_106_0_0CF_minor">[8]consolidated!#REF!</definedName>
    <definedName name="_107__123Graph_A_Chart_1A" hidden="1">'[13]Stock Price'!$B$4:$B$265</definedName>
    <definedName name="_107_0_0IS_convpref">[8]consolidated!#REF!</definedName>
    <definedName name="_108__123Graph_AChart_1" hidden="1">[14]Total!$D$322:$D$325</definedName>
    <definedName name="_108_0_0IS_intconv">[8]consolidated!#REF!</definedName>
    <definedName name="_109__123Graph_ACHART_19" hidden="1">[15]oldSEG!$M$16:$M$19</definedName>
    <definedName name="_109_0_0IS_intexist">[8]consolidated!#REF!</definedName>
    <definedName name="_11_0OutGoingTraf">[9]Interconn.!#REF!</definedName>
    <definedName name="_110__123Graph_AChart_2" hidden="1">'[10]sales vol.'!$K$398:$K$401</definedName>
    <definedName name="_110_0_0IS_minor">[8]consolidated!#REF!</definedName>
    <definedName name="_111.010_001">#REF!</definedName>
    <definedName name="_111.010_004">#REF!</definedName>
    <definedName name="_111.010_006">#REF!</definedName>
    <definedName name="_111.010_007">#REF!</definedName>
    <definedName name="_111.010_008">#REF!</definedName>
    <definedName name="_111.010_011">#REF!</definedName>
    <definedName name="_111.010_015">#REF!</definedName>
    <definedName name="_111.010_017">#REF!</definedName>
    <definedName name="_111.010_020">#REF!</definedName>
    <definedName name="_111.010_024">#REF!</definedName>
    <definedName name="_111.010_025">#REF!</definedName>
    <definedName name="_111.010_027">#REF!</definedName>
    <definedName name="_111.010_028">#REF!</definedName>
    <definedName name="_111.010_039">#REF!</definedName>
    <definedName name="_111.010_042">#REF!</definedName>
    <definedName name="_111.010_049">#REF!</definedName>
    <definedName name="_111.010_056">#REF!</definedName>
    <definedName name="_111.010_057">#REF!</definedName>
    <definedName name="_111.010_061">#REF!</definedName>
    <definedName name="_111.010_067">#REF!</definedName>
    <definedName name="_111.010_071">#REF!</definedName>
    <definedName name="_111.010_072">#REF!</definedName>
    <definedName name="_111.010_077">#REF!</definedName>
    <definedName name="_111.010_101">#REF!</definedName>
    <definedName name="_111.010_200">#REF!</definedName>
    <definedName name="_111.011_201">#REF!</definedName>
    <definedName name="_111.011_202">#REF!</definedName>
    <definedName name="_111.011_204">#REF!</definedName>
    <definedName name="_111.011_205">#REF!</definedName>
    <definedName name="_111.011_206">#REF!</definedName>
    <definedName name="_111.011_209">#REF!</definedName>
    <definedName name="_111__123Graph_ACHART_20" hidden="1">[15]oldSEG!$M$23:$M$26</definedName>
    <definedName name="_111_0_0IS_straightpref">[8]consolidated!#REF!</definedName>
    <definedName name="_112__123Graph_ACHART_22" hidden="1">[15]Quarters!$F$110:$F$113</definedName>
    <definedName name="_112_0_0IS_synerg">[8]consolidated!#REF!</definedName>
    <definedName name="_113__123Graph_ACHART_23" hidden="1">[15]Quarters!$G$110:$G$113</definedName>
    <definedName name="_113_0IS_synerg">[8]consolidated!#REF!</definedName>
    <definedName name="_114__123Graph_AChart_3" hidden="1">'[10]sales vol.'!$K$211:$K$214</definedName>
    <definedName name="_114_0Print_Area">#REF!</definedName>
    <definedName name="_115__123Graph_AChart_4" hidden="1">'[10]sales vol.'!$J$1121:$J$1122</definedName>
    <definedName name="_115_0s">[16]MktAss!#REF!</definedName>
    <definedName name="_116__123Graph_AChart_5" hidden="1">'[10]sales vol.'!$J$1632:$J$1635</definedName>
    <definedName name="_116_0Sfu">'[17]P&amp;L'!#REF!</definedName>
    <definedName name="_117__123Graph_AChart_6" hidden="1">'[10]sales vol.'!$J$2248:$J$2251</definedName>
    <definedName name="_117_1">#REF!</definedName>
    <definedName name="_118__123Graph_B_Chart_1A" hidden="1">'[13]Stock Price'!$C$4:$C$265</definedName>
    <definedName name="_118_10">#REF!</definedName>
    <definedName name="_119__123Graph_BCHART_12" hidden="1">[15]Quarters!$X$25:$AA$25</definedName>
    <definedName name="_119_11">#REF!</definedName>
    <definedName name="_12_0Perc_Reg_of">[9]Interconn.!#REF!</definedName>
    <definedName name="_120__123Graph_C_Chart_1A" hidden="1">'[13]Stock Price'!$D$4:$D$265</definedName>
    <definedName name="_120_12">#REF!</definedName>
    <definedName name="_121__123Graph_CCHART_10" hidden="1">[15]Quarters!$T$41:$T$41</definedName>
    <definedName name="_121_13">#REF!</definedName>
    <definedName name="_122__123Graph_CCHART_11" hidden="1">[15]Quarters!$T$62:$T$62</definedName>
    <definedName name="_122_14">#REF!</definedName>
    <definedName name="_123__123Graph_CCHART_12" hidden="1">[15]Quarters!$T$25:$T$25</definedName>
    <definedName name="_123_15">#REF!</definedName>
    <definedName name="_124__123Graph_CCHART_13" hidden="1">[15]Quarters!$T$26:$T$26</definedName>
    <definedName name="_124_16">#REF!</definedName>
    <definedName name="_125__123Graph_CCHART_14" hidden="1">[15]Quarters!$T$27:$T$27</definedName>
    <definedName name="_125_17">#REF!</definedName>
    <definedName name="_126__123Graph_CCHART_15" hidden="1">[15]Quarters!$T$28:$T$28</definedName>
    <definedName name="_126_18">#REF!</definedName>
    <definedName name="_127__123Graph_CCHART_16" hidden="1">[15]Quarters!$T$29:$T$29</definedName>
    <definedName name="_127_2">#REF!</definedName>
    <definedName name="_128__123Graph_CCHART_17" hidden="1">[15]Quarters!$T$30:$T$30</definedName>
    <definedName name="_128_3">#REF!</definedName>
    <definedName name="_129__123Graph_CCHART_18" hidden="1">[15]Quarters!$T$31:$T$31</definedName>
    <definedName name="_129_4">#REF!</definedName>
    <definedName name="_13_0BS_minor">[8]consolidated!#REF!</definedName>
    <definedName name="_130__123Graph_CCHART_4" hidden="1">[15]Quarters!$T$24:$T$24</definedName>
    <definedName name="_130_5">#REF!</definedName>
    <definedName name="_131__123Graph_CCHART_6" hidden="1">[15]Quarters!$T$39:$T$39</definedName>
    <definedName name="_131_6">#REF!</definedName>
    <definedName name="_132__123Graph_CCHART_7" hidden="1">[15]Quarters!$T$60:$T$60</definedName>
    <definedName name="_132p0t">[18]company!$L$6:$AB$82,[18]company!$L$27:$AB$82,[18]company!#REF!,[18]company!$L$83:$AB$107,[18]company!$L$120:$AB$137</definedName>
    <definedName name="_133__123Graph_CCHART_8" hidden="1">[15]Quarters!$T$40:$T$40</definedName>
    <definedName name="_133ÿ_0Banco_Wi">'[19]Price List'!#REF!</definedName>
    <definedName name="_134__123Graph_CCHART_9" hidden="1">[15]Quarters!$T$61:$T$61</definedName>
    <definedName name="_134ÿ_0Bla">'[19]Price List'!#REF!</definedName>
    <definedName name="_135__123Graph_D_Chart_1A" hidden="1">'[13]Stock Price'!$E$4:$E$265</definedName>
    <definedName name="_135ÿ_0CAPEX">[20]CAPEX!#REF!</definedName>
    <definedName name="_136__123Graph_DCHART_10" hidden="1">[15]Quarters!$L$41:$O$41</definedName>
    <definedName name="_136ÿ_0CAPEX_">[20]CAPEX!#REF!</definedName>
    <definedName name="_137__123Graph_DCHART_11" hidden="1">[15]Quarters!$L$62:$O$62</definedName>
    <definedName name="_137ÿ_0CAPEX_billing_VMS_">[20]CAPEX!#REF!</definedName>
    <definedName name="_138__123Graph_DCHART_12" hidden="1">[15]Quarters!$L$25:$O$25</definedName>
    <definedName name="_138ÿ_0CAPEX_Civil_Wo">[20]CAPEX!#REF!</definedName>
    <definedName name="_139__123Graph_DCHART_13" hidden="1">[15]Quarters!$L$26:$O$26</definedName>
    <definedName name="_139ÿ_0CAPEX_computer_softw">[20]CAPEX!#REF!</definedName>
    <definedName name="_14_0CF_minor">[8]consolidated!#REF!</definedName>
    <definedName name="_140__123Graph_DCHART_14" hidden="1">[15]Quarters!$L$27:$O$27</definedName>
    <definedName name="_140ÿ_0CAPEX_Equipm">[20]CAPEX!#REF!</definedName>
    <definedName name="_141__123Graph_DCHART_15" hidden="1">[15]Quarters!$L$28:$O$28</definedName>
    <definedName name="_141ÿ_0CAPEX_Gateway_Equipm">[20]CAPEX!#REF!</definedName>
    <definedName name="_142__123Graph_DCHART_16" hidden="1">[15]Quarters!$L$29:$O$29</definedName>
    <definedName name="_142ÿ_0CAPEX_Licence_">[20]CAPEX!#REF!</definedName>
    <definedName name="_143__123Graph_DCHART_17" hidden="1">[15]Quarters!$L$30:$O$30</definedName>
    <definedName name="_143ÿ_0CAPEX_Microw">[20]CAPEX!#REF!</definedName>
    <definedName name="_144__123Graph_DCHART_18" hidden="1">[15]Quarters!$L$31:$O$31</definedName>
    <definedName name="_144ÿ_0CAPEX_office_furnit">[20]CAPEX!#REF!</definedName>
    <definedName name="_145__123Graph_DCHART_4" hidden="1">[15]Quarters!$L$24:$O$24</definedName>
    <definedName name="_145ÿ_0CAPEX_Subscri">[20]CAPEX!#REF!</definedName>
    <definedName name="_146__123Graph_DCHART_6" hidden="1">[15]Quarters!$L$39:$O$39</definedName>
    <definedName name="_146ÿ_0Credic">'[19]Price List'!#REF!</definedName>
    <definedName name="_147__123Graph_DCHART_7" hidden="1">[15]Quarters!$L$60:$O$60</definedName>
    <definedName name="_147ÿ_0Cum._Invest_bill">[20]CAPEX!#REF!</definedName>
    <definedName name="_148__123Graph_DCHART_8" hidden="1">[15]Quarters!$L$40:$O$40</definedName>
    <definedName name="_148ÿ_0Depr_base_bill">[20]CAPEX!#REF!</definedName>
    <definedName name="_149__123Graph_DCHART_9" hidden="1">[15]Quarters!$L$61:$O$61</definedName>
    <definedName name="_149ÿ_0Depr_base_equipm">[20]CAPEX!#REF!</definedName>
    <definedName name="_15_0IS_convpref">[8]consolidated!#REF!</definedName>
    <definedName name="_150__123Graph_E_Chart_1A" hidden="1">'[13]Stock Price'!$F$4:$F$265</definedName>
    <definedName name="_150ÿ_0Depr_bill">[20]CAPEX!#REF!</definedName>
    <definedName name="_151__123Graph_ECHART_10" hidden="1">[15]Quarters!$H$41:$K$41</definedName>
    <definedName name="_151ÿ_0Depr_civil_wo">[20]CAPEX!#REF!</definedName>
    <definedName name="_152__123Graph_ECHART_11" hidden="1">[15]Quarters!$H$62:$K$62</definedName>
    <definedName name="_152ÿ_0Depr_computer_softw">[20]CAPEX!#REF!</definedName>
    <definedName name="_153__123Graph_ECHART_12" hidden="1">[15]Quarters!$H$25:$K$25</definedName>
    <definedName name="_153ÿ_0Depr_equipm">[20]CAPEX!#REF!</definedName>
    <definedName name="_154__123Graph_ECHART_13" hidden="1">[15]Quarters!$H$26:$K$26</definedName>
    <definedName name="_154ÿ_0Depr_lice">[20]CAPEX!#REF!</definedName>
    <definedName name="_155__123Graph_ECHART_14" hidden="1">[15]Quarters!$H$27:$K$27</definedName>
    <definedName name="_155ÿ_0Depr_office_furnit">[20]CAPEX!#REF!</definedName>
    <definedName name="_156__123Graph_ECHART_15" hidden="1">[15]Quarters!$H$28:$K$28</definedName>
    <definedName name="_156ÿ_0Ganad">'[19]Price List'!#REF!</definedName>
    <definedName name="_157__123Graph_ECHART_16" hidden="1">[15]Quarters!$H$29:$K$29</definedName>
    <definedName name="_157ÿ_0GSM_In">[20]CAPEX!#REF!</definedName>
    <definedName name="_158__123Graph_ECHART_17" hidden="1">[15]Quarters!$H$30:$K$30</definedName>
    <definedName name="_158ÿ_0Indust._Colombi">'[19]Price List'!#REF!</definedName>
    <definedName name="_159__123Graph_ECHART_18" hidden="1">[15]Quarters!$H$31:$K$31</definedName>
    <definedName name="_159ÿ_0Invest">[20]CAPEX!#REF!</definedName>
    <definedName name="_16_0IS_intconv">[8]consolidated!#REF!</definedName>
    <definedName name="_160__123Graph_ECHART_4" hidden="1">[15]Quarters!$H$24:$K$24</definedName>
    <definedName name="_160ÿ_0Invest_">[20]CAPEX!#REF!</definedName>
    <definedName name="_161__123Graph_ECHART_6" hidden="1">[15]Quarters!$H$39:$K$39</definedName>
    <definedName name="_161ÿ_0Invest_Gatew">[20]CAPEX!#REF!</definedName>
    <definedName name="_162__123Graph_ECHART_7" hidden="1">[15]Quarters!$H$60:$K$60</definedName>
    <definedName name="_162ÿ_0Invest_Microw">[20]CAPEX!#REF!</definedName>
    <definedName name="_163__123Graph_ECHART_8" hidden="1">[15]Quarters!$H$40:$K$40</definedName>
    <definedName name="_163ÿ_0jdbytraft">#REF!</definedName>
    <definedName name="_164__123Graph_ECHART_9" hidden="1">[15]Quarters!$H$61:$K$61</definedName>
    <definedName name="_164ÿ_0jdmktspli">#REF!</definedName>
    <definedName name="_165__123Graph_F_Chart_1A" hidden="1">'[13]Stock Price'!$G$4:$G$265</definedName>
    <definedName name="_165ÿ_0Number">[20]CAPEX!#REF!</definedName>
    <definedName name="_166__123Graph_FCHART_10" hidden="1">[15]Quarters!$D$41:$G$41</definedName>
    <definedName name="_166ÿ_0Number_">[20]CAPEX!#REF!</definedName>
    <definedName name="_167__123Graph_FCHART_11" hidden="1">[15]Quarters!$D$62:$G$62</definedName>
    <definedName name="_167ÿ_0Number_Gatew">[20]CAPEX!#REF!</definedName>
    <definedName name="_168__123Graph_FCHART_12" hidden="1">[15]Quarters!$D$25:$G$25</definedName>
    <definedName name="_168ÿ_0Number_Microw">[20]CAPEX!#REF!</definedName>
    <definedName name="_169__123Graph_FCHART_13" hidden="1">[15]Quarters!$D$26:$G$26</definedName>
    <definedName name="_169ÿ_0Price">[20]CAPEX!#REF!</definedName>
    <definedName name="_17_0IS_intexist">[8]consolidated!#REF!</definedName>
    <definedName name="_170__123Graph_FCHART_14" hidden="1">[15]Quarters!$D$27:$G$27</definedName>
    <definedName name="_170ÿ_0Price_">[20]CAPEX!#REF!</definedName>
    <definedName name="_171__123Graph_FCHART_15" hidden="1">[15]Quarters!$D$28:$G$28</definedName>
    <definedName name="_171ÿ_0Price_Gate">[20]CAPEX!#REF!</definedName>
    <definedName name="_172__123Graph_FCHART_16" hidden="1">[15]Quarters!$D$29:$G$29</definedName>
    <definedName name="_172ÿ_0Price_Microw">[20]CAPEX!#REF!</definedName>
    <definedName name="_173__123Graph_FCHART_4" hidden="1">[15]Quarters!$D$24:$G$24</definedName>
    <definedName name="_173ÿ_0Rev_In_Ca">#REF!</definedName>
    <definedName name="_174__123Graph_FCHART_6" hidden="1">[15]Quarters!$D$39:$G$39</definedName>
    <definedName name="_174ÿ_0Tot_Fixed_Ass">[20]CAPEX!#REF!</definedName>
    <definedName name="_175__123Graph_FCHART_7" hidden="1">[15]Quarters!$D$60:$G$60</definedName>
    <definedName name="_176__123Graph_FCHART_8" hidden="1">[15]Quarters!$D$40:$G$40</definedName>
    <definedName name="_177__123Graph_FCHART_9" hidden="1">[15]Quarters!$D$61:$G$61</definedName>
    <definedName name="_178__123Graph_X_Chart_1A" hidden="1">'[13]Stock Price'!$A$4:$A$265</definedName>
    <definedName name="_179__123Graph_XChart_1" hidden="1">[14]Total!$C$322:$C$325</definedName>
    <definedName name="_18_0IS_minor">[8]consolidated!#REF!</definedName>
    <definedName name="_180__123Graph_XChart_2" hidden="1">'[10]sales vol.'!$J$398:$J$401</definedName>
    <definedName name="_181__123Graph_XCHART_20" hidden="1">[15]oldSEG!$AD$11:$AD$14</definedName>
    <definedName name="_182__123Graph_XCHART_23" hidden="1">[15]Quarters!$B$17:$B$20</definedName>
    <definedName name="_183__123Graph_XChart_3" hidden="1">'[10]sales vol.'!$J$211:$J$214</definedName>
    <definedName name="_184__123Graph_XChart_4" hidden="1">'[10]sales vol.'!$I$1121:$I$1122</definedName>
    <definedName name="_185__123Graph_XChart_5" hidden="1">'[10]sales vol.'!$I$1632:$I$1635</definedName>
    <definedName name="_186__123Graph_XChart_6" hidden="1">'[10]sales vol.'!$I$2248:$I$2251</definedName>
    <definedName name="_19_0IS_straightpref">[8]consolidated!#REF!</definedName>
    <definedName name="_2_0CF_minor">[8]consolidated!#REF!</definedName>
    <definedName name="_20_0cu20.ItemTypeCateg">'[11]CUS Image'!#REF!</definedName>
    <definedName name="_207_0_0BS_minor">[8]consolidated!#REF!</definedName>
    <definedName name="_21C">#REF!</definedName>
    <definedName name="_22_?_0FOR_IS_DividendsPaidSum">'[12]85500BS'!#REF!</definedName>
    <definedName name="_220_0_0CF_minor">[8]consolidated!#REF!</definedName>
    <definedName name="_23__123Graph_A_Chart_1A" hidden="1">'[13]Stock Price'!$B$4:$B$265</definedName>
    <definedName name="_233_0_0IS_convpref">[8]consolidated!#REF!</definedName>
    <definedName name="_24__123Graph_AChart_1" hidden="1">[14]Total!$D$322:$D$325</definedName>
    <definedName name="_246_0_0IS_intconv">[8]consolidated!#REF!</definedName>
    <definedName name="_25__123Graph_ACHART_19" hidden="1">[15]oldSEG!$M$16:$M$19</definedName>
    <definedName name="_25_0BS_minor">[8]consolidated!#REF!</definedName>
    <definedName name="_259_0_0IS_intexist">[8]consolidated!#REF!</definedName>
    <definedName name="_26__123Graph_AChart_2" hidden="1">'[10]sales vol.'!$K$398:$K$401</definedName>
    <definedName name="_27__123Graph_ACHART_20" hidden="1">[15]oldSEG!$M$23:$M$26</definedName>
    <definedName name="_272_0_0IS_minor">[8]consolidated!#REF!</definedName>
    <definedName name="_28__123Graph_ACHART_22" hidden="1">[15]Quarters!$F$110:$F$113</definedName>
    <definedName name="_285_0_0IS_straightpref">[8]consolidated!#REF!</definedName>
    <definedName name="_29__123Graph_ACHART_23" hidden="1">[15]Quarters!$G$110:$G$113</definedName>
    <definedName name="_298_0_0IS_synerg">[8]consolidated!#REF!</definedName>
    <definedName name="_3_0HData_Segm_spli">#REF!</definedName>
    <definedName name="_30__123Graph_AChart_3" hidden="1">'[10]sales vol.'!$K$211:$K$214</definedName>
    <definedName name="_31__123Graph_AChart_4" hidden="1">'[10]sales vol.'!$J$1121:$J$1122</definedName>
    <definedName name="_311_0IS_synerg">[8]consolidated!#REF!</definedName>
    <definedName name="_312_0Print_Area">#REF!</definedName>
    <definedName name="_32__123Graph_AChart_5" hidden="1">'[10]sales vol.'!$J$1632:$J$1635</definedName>
    <definedName name="_325_0s">[16]MktAss!#REF!</definedName>
    <definedName name="_33__123Graph_AChart_6" hidden="1">'[10]sales vol.'!$J$2248:$J$2251</definedName>
    <definedName name="_338_0Sfu">'[17]P&amp;L'!#REF!</definedName>
    <definedName name="_339_1">#REF!</definedName>
    <definedName name="_34__123Graph_B_Chart_1A" hidden="1">'[13]Stock Price'!$C$4:$C$265</definedName>
    <definedName name="_340_10">#REF!</definedName>
    <definedName name="_341_11">#REF!</definedName>
    <definedName name="_342_12">#REF!</definedName>
    <definedName name="_343_13">#REF!</definedName>
    <definedName name="_344_14">#REF!</definedName>
    <definedName name="_345_15">#REF!</definedName>
    <definedName name="_346_16">#REF!</definedName>
    <definedName name="_347_17">#REF!</definedName>
    <definedName name="_348_18">#REF!</definedName>
    <definedName name="_349_2">#REF!</definedName>
    <definedName name="_35__123Graph_BCHART_12" hidden="1">[15]Quarters!$X$25:$AA$25</definedName>
    <definedName name="_350_3">#REF!</definedName>
    <definedName name="_351_4">#REF!</definedName>
    <definedName name="_352_5">#REF!</definedName>
    <definedName name="_353_6">#REF!</definedName>
    <definedName name="_36__123Graph_C_Chart_1A" hidden="1">'[13]Stock Price'!$D$4:$D$265</definedName>
    <definedName name="_366p0t">[18]company!$L$6:$AB$82,[18]company!$L$27:$AB$82,[18]company!#REF!,[18]company!$L$83:$AB$107,[18]company!$L$120:$AB$137</definedName>
    <definedName name="_367ÿ_0Banco_Wi">'[19]Price List'!#REF!</definedName>
    <definedName name="_368ÿ_0Bla">'[19]Price List'!#REF!</definedName>
    <definedName name="_369ÿ_0CAPEX">[20]CAPEX!#REF!</definedName>
    <definedName name="_37__123Graph_CCHART_10" hidden="1">[15]Quarters!$T$41:$T$41</definedName>
    <definedName name="_370ÿ_0CAPEX_">[20]CAPEX!#REF!</definedName>
    <definedName name="_371ÿ_0CAPEX_billing_VMS_">[20]CAPEX!#REF!</definedName>
    <definedName name="_372ÿ_0CAPEX_Civil_Wo">[20]CAPEX!#REF!</definedName>
    <definedName name="_373ÿ_0CAPEX_computer_softw">[20]CAPEX!#REF!</definedName>
    <definedName name="_374ÿ_0CAPEX_Equipm">[20]CAPEX!#REF!</definedName>
    <definedName name="_375ÿ_0CAPEX_Gateway_Equipm">[20]CAPEX!#REF!</definedName>
    <definedName name="_376ÿ_0CAPEX_Licence_">[20]CAPEX!#REF!</definedName>
    <definedName name="_377ÿ_0CAPEX_Microw">[20]CAPEX!#REF!</definedName>
    <definedName name="_378ÿ_0CAPEX_office_furnit">[20]CAPEX!#REF!</definedName>
    <definedName name="_379ÿ_0CAPEX_Subscri">[20]CAPEX!#REF!</definedName>
    <definedName name="_38__123Graph_CCHART_11" hidden="1">[15]Quarters!$T$62:$T$62</definedName>
    <definedName name="_38_0CF_minor">[8]consolidated!#REF!</definedName>
    <definedName name="_380ÿ_0Credic">'[19]Price List'!#REF!</definedName>
    <definedName name="_381ÿ_0Cum._Invest_bill">[20]CAPEX!#REF!</definedName>
    <definedName name="_382ÿ_0Depr_base_bill">[20]CAPEX!#REF!</definedName>
    <definedName name="_383ÿ_0Depr_base_equipm">[20]CAPEX!#REF!</definedName>
    <definedName name="_384ÿ_0Depr_bill">[20]CAPEX!#REF!</definedName>
    <definedName name="_385ÿ_0Depr_civil_wo">[20]CAPEX!#REF!</definedName>
    <definedName name="_386ÿ_0Depr_computer_softw">[20]CAPEX!#REF!</definedName>
    <definedName name="_387ÿ_0Depr_equipm">[20]CAPEX!#REF!</definedName>
    <definedName name="_388ÿ_0Depr_lice">[20]CAPEX!#REF!</definedName>
    <definedName name="_389ÿ_0Depr_office_furnit">[20]CAPEX!#REF!</definedName>
    <definedName name="_39__123Graph_CCHART_12" hidden="1">[15]Quarters!$T$25:$T$25</definedName>
    <definedName name="_390ÿ_0Ganad">'[19]Price List'!#REF!</definedName>
    <definedName name="_391ÿ_0GSM_In">[20]CAPEX!#REF!</definedName>
    <definedName name="_392ÿ_0Indust._Colombi">'[19]Price List'!#REF!</definedName>
    <definedName name="_393ÿ_0Invest">[20]CAPEX!#REF!</definedName>
    <definedName name="_394ÿ_0Invest_">[20]CAPEX!#REF!</definedName>
    <definedName name="_395ÿ_0Invest_Gatew">[20]CAPEX!#REF!</definedName>
    <definedName name="_396ÿ_0Invest_Microw">[20]CAPEX!#REF!</definedName>
    <definedName name="_397ÿ_0jdbytraft">#REF!</definedName>
    <definedName name="_398ÿ_0jdmktspli">#REF!</definedName>
    <definedName name="_399ÿ_0Number">[20]CAPEX!#REF!</definedName>
    <definedName name="_4_0IS_convpref">[8]consolidated!#REF!</definedName>
    <definedName name="_40__123Graph_CCHART_13" hidden="1">[15]Quarters!$T$26:$T$26</definedName>
    <definedName name="_400ÿ_0Number_">[20]CAPEX!#REF!</definedName>
    <definedName name="_401ÿ_0Number_Gatew">[20]CAPEX!#REF!</definedName>
    <definedName name="_402ÿ_0Number_Microw">[20]CAPEX!#REF!</definedName>
    <definedName name="_403ÿ_0Price">[20]CAPEX!#REF!</definedName>
    <definedName name="_404ÿ_0Price_">[20]CAPEX!#REF!</definedName>
    <definedName name="_405ÿ_0Price_Gate">[20]CAPEX!#REF!</definedName>
    <definedName name="_406ÿ_0Price_Microw">[20]CAPEX!#REF!</definedName>
    <definedName name="_407ÿ_0Rev_In_Ca">#REF!</definedName>
    <definedName name="_408ÿ_0Tot_Fixed_Ass">[20]CAPEX!#REF!</definedName>
    <definedName name="_41__123Graph_CCHART_14" hidden="1">[15]Quarters!$T$27:$T$27</definedName>
    <definedName name="_42__123Graph_CCHART_15" hidden="1">[15]Quarters!$T$28:$T$28</definedName>
    <definedName name="_43__123Graph_CCHART_16" hidden="1">[15]Quarters!$T$29:$T$29</definedName>
    <definedName name="_44__123Graph_CCHART_17" hidden="1">[15]Quarters!$T$30:$T$30</definedName>
    <definedName name="_45__123Graph_CCHART_18" hidden="1">[15]Quarters!$T$31:$T$31</definedName>
    <definedName name="_46__123Graph_CCHART_4" hidden="1">[15]Quarters!$T$24:$T$24</definedName>
    <definedName name="_47__123Graph_CCHART_6" hidden="1">[15]Quarters!$T$39:$T$39</definedName>
    <definedName name="_48__123Graph_CCHART_7" hidden="1">[15]Quarters!$T$60:$T$60</definedName>
    <definedName name="_49__123Graph_CCHART_8" hidden="1">[15]Quarters!$T$40:$T$40</definedName>
    <definedName name="_5_0IS_intconv">[8]consolidated!#REF!</definedName>
    <definedName name="_50__123Graph_CCHART_9" hidden="1">[15]Quarters!$T$61:$T$61</definedName>
    <definedName name="_51__123Graph_D_Chart_1A" hidden="1">'[13]Stock Price'!$E$4:$E$265</definedName>
    <definedName name="_51_0IS_convpref">[8]consolidated!#REF!</definedName>
    <definedName name="_52__123Graph_DCHART_10" hidden="1">[15]Quarters!$L$41:$O$41</definedName>
    <definedName name="_53__123Graph_DCHART_11" hidden="1">[15]Quarters!$L$62:$O$62</definedName>
    <definedName name="_54__123Graph_DCHART_12" hidden="1">[15]Quarters!$L$25:$O$25</definedName>
    <definedName name="_55__123Graph_DCHART_13" hidden="1">[15]Quarters!$L$26:$O$26</definedName>
    <definedName name="_56__123Graph_DCHART_14" hidden="1">[15]Quarters!$L$27:$O$27</definedName>
    <definedName name="_57__123Graph_DCHART_15" hidden="1">[15]Quarters!$L$28:$O$28</definedName>
    <definedName name="_58__123Graph_DCHART_16" hidden="1">[15]Quarters!$L$29:$O$29</definedName>
    <definedName name="_59__123Graph_DCHART_17" hidden="1">[15]Quarters!$L$30:$O$30</definedName>
    <definedName name="_6_0IS_intexist">[8]consolidated!#REF!</definedName>
    <definedName name="_60__123Graph_DCHART_18" hidden="1">[15]Quarters!$L$31:$O$31</definedName>
    <definedName name="_61__123Graph_DCHART_4" hidden="1">[15]Quarters!$L$24:$O$24</definedName>
    <definedName name="_62__123Graph_DCHART_6" hidden="1">[15]Quarters!$L$39:$O$39</definedName>
    <definedName name="_63__123Graph_DCHART_7" hidden="1">[15]Quarters!$L$60:$O$60</definedName>
    <definedName name="_64__123Graph_DCHART_8" hidden="1">[15]Quarters!$L$40:$O$40</definedName>
    <definedName name="_64_0IS_intconv">[8]consolidated!#REF!</definedName>
    <definedName name="_65__123Graph_DCHART_9" hidden="1">[15]Quarters!$L$61:$O$61</definedName>
    <definedName name="_66__123Graph_E_Chart_1A" hidden="1">'[13]Stock Price'!$F$4:$F$265</definedName>
    <definedName name="_67__123Graph_ECHART_10" hidden="1">[15]Quarters!$H$41:$K$41</definedName>
    <definedName name="_68__123Graph_ECHART_11" hidden="1">[15]Quarters!$H$62:$K$62</definedName>
    <definedName name="_69__123Graph_ECHART_12" hidden="1">[15]Quarters!$H$25:$K$25</definedName>
    <definedName name="_7_0IS_minor">[8]consolidated!#REF!</definedName>
    <definedName name="_70__123Graph_ECHART_13" hidden="1">[15]Quarters!$H$26:$K$26</definedName>
    <definedName name="_71__123Graph_ECHART_14" hidden="1">[15]Quarters!$H$27:$K$27</definedName>
    <definedName name="_72__123Graph_ECHART_15" hidden="1">[15]Quarters!$H$28:$K$28</definedName>
    <definedName name="_73__123Graph_ECHART_16" hidden="1">[15]Quarters!$H$29:$K$29</definedName>
    <definedName name="_74__123Graph_ECHART_17" hidden="1">[15]Quarters!$H$30:$K$30</definedName>
    <definedName name="_75__123Graph_ECHART_18" hidden="1">[15]Quarters!$H$31:$K$31</definedName>
    <definedName name="_76__123Graph_ECHART_4" hidden="1">[15]Quarters!$H$24:$K$24</definedName>
    <definedName name="_77__123Graph_ECHART_6" hidden="1">[15]Quarters!$H$39:$K$39</definedName>
    <definedName name="_77_0IS_intexist">[8]consolidated!#REF!</definedName>
    <definedName name="_78__123Graph_ECHART_7" hidden="1">[15]Quarters!$H$60:$K$60</definedName>
    <definedName name="_79__123Graph_ECHART_8" hidden="1">[15]Quarters!$H$40:$K$40</definedName>
    <definedName name="_8_0IS_straightpref">[8]consolidated!#REF!</definedName>
    <definedName name="_80__123Graph_ECHART_9" hidden="1">[15]Quarters!$H$61:$K$61</definedName>
    <definedName name="_81__123Graph_F_Chart_1A" hidden="1">'[13]Stock Price'!$G$4:$G$265</definedName>
    <definedName name="_82__123Graph_FCHART_10" hidden="1">[15]Quarters!$D$41:$G$41</definedName>
    <definedName name="_83__123Graph_FCHART_11" hidden="1">[15]Quarters!$D$62:$G$62</definedName>
    <definedName name="_84__123Graph_FCHART_12" hidden="1">[15]Quarters!$D$25:$G$25</definedName>
    <definedName name="_85__123Graph_FCHART_13" hidden="1">[15]Quarters!$D$26:$G$26</definedName>
    <definedName name="_86__123Graph_FCHART_14" hidden="1">[15]Quarters!$D$27:$G$27</definedName>
    <definedName name="_87__123Graph_FCHART_15" hidden="1">[15]Quarters!$D$28:$G$28</definedName>
    <definedName name="_88__123Graph_FCHART_16" hidden="1">[15]Quarters!$D$29:$G$29</definedName>
    <definedName name="_89__123Graph_FCHART_4" hidden="1">[15]Quarters!$D$24:$G$24</definedName>
    <definedName name="_9_0Interc_Rev_LD_">[9]Interconn.!#REF!</definedName>
    <definedName name="_90__123Graph_FCHART_6" hidden="1">[15]Quarters!$D$39:$G$39</definedName>
    <definedName name="_90_0IS_minor">[8]consolidated!#REF!</definedName>
    <definedName name="_91__123Graph_FCHART_7" hidden="1">[15]Quarters!$D$60:$G$60</definedName>
    <definedName name="_92__123Graph_FCHART_8" hidden="1">[15]Quarters!$D$40:$G$40</definedName>
    <definedName name="_93">#REF!</definedName>
    <definedName name="_93__123Graph_FCHART_9" hidden="1">[15]Quarters!$D$61:$G$61</definedName>
    <definedName name="_94">#REF!</definedName>
    <definedName name="_94__123Graph_X_Chart_1A" hidden="1">'[13]Stock Price'!$A$4:$A$265</definedName>
    <definedName name="_95">#REF!</definedName>
    <definedName name="_95__123Graph_XChart_1" hidden="1">[14]Total!$C$322:$C$325</definedName>
    <definedName name="_96">#REF!</definedName>
    <definedName name="_96__123Graph_XChart_2" hidden="1">'[10]sales vol.'!$J$398:$J$401</definedName>
    <definedName name="_97">#REF!</definedName>
    <definedName name="_97__123Graph_XCHART_20" hidden="1">[15]oldSEG!$AD$11:$AD$14</definedName>
    <definedName name="_98">#REF!</definedName>
    <definedName name="_98__123Graph_XCHART_23" hidden="1">[15]Quarters!$B$17:$B$20</definedName>
    <definedName name="_99">#REF!</definedName>
    <definedName name="_99__123Graph_XChart_3" hidden="1">'[10]sales vol.'!$J$211:$J$214</definedName>
    <definedName name="_a22241">#REF!</definedName>
    <definedName name="_a22242">#REF!</definedName>
    <definedName name="_a22260">#REF!</definedName>
    <definedName name="_a22270">#REF!</definedName>
    <definedName name="_a24385">#REF!</definedName>
    <definedName name="_a24391">#REF!</definedName>
    <definedName name="_a24392">#REF!</definedName>
    <definedName name="_a24393">#REF!</definedName>
    <definedName name="_a24394">#REF!</definedName>
    <definedName name="_a27120">#REF!</definedName>
    <definedName name="_a27150">#REF!</definedName>
    <definedName name="_A285183">'[21]SCH-1 to 10'!$B$25248</definedName>
    <definedName name="_a32320">#REF!</definedName>
    <definedName name="_a32730">#REF!</definedName>
    <definedName name="_a33130">#REF!</definedName>
    <definedName name="_a33140">#REF!</definedName>
    <definedName name="_a33160">#REF!</definedName>
    <definedName name="_a33170">#REF!</definedName>
    <definedName name="_a33190">#REF!</definedName>
    <definedName name="_a33210">#REF!</definedName>
    <definedName name="_a33230">#REF!</definedName>
    <definedName name="_a33240">#REF!</definedName>
    <definedName name="_a34010">#REF!</definedName>
    <definedName name="_a41230">#REF!</definedName>
    <definedName name="_a41240">#REF!</definedName>
    <definedName name="_a42781">#REF!</definedName>
    <definedName name="_a42782">#REF!</definedName>
    <definedName name="_a42783">#REF!</definedName>
    <definedName name="_A43220">#REF!</definedName>
    <definedName name="_a43230">#REF!</definedName>
    <definedName name="_a43260">#REF!</definedName>
    <definedName name="_a43270">#REF!</definedName>
    <definedName name="_a43320">#REF!</definedName>
    <definedName name="_a43330">#REF!</definedName>
    <definedName name="_a43360">#REF!</definedName>
    <definedName name="_a43370">#REF!</definedName>
    <definedName name="_a43530">#REF!</definedName>
    <definedName name="_a43540">#REF!</definedName>
    <definedName name="_a43560">#REF!</definedName>
    <definedName name="_a43570">#REF!</definedName>
    <definedName name="_a43630">#REF!</definedName>
    <definedName name="_a43640">#REF!</definedName>
    <definedName name="_a43660">#REF!</definedName>
    <definedName name="_a43670">#REF!</definedName>
    <definedName name="_a43730">#REF!</definedName>
    <definedName name="_a43750">#REF!</definedName>
    <definedName name="_a43760">#REF!</definedName>
    <definedName name="_a43770">#REF!</definedName>
    <definedName name="_a43780">#REF!</definedName>
    <definedName name="_a48610">#REF!</definedName>
    <definedName name="_a48611">#REF!</definedName>
    <definedName name="_a48620">#REF!</definedName>
    <definedName name="_a48621">#REF!</definedName>
    <definedName name="_a48781">#REF!</definedName>
    <definedName name="_a48782">#REF!</definedName>
    <definedName name="_a48783">#REF!</definedName>
    <definedName name="_a48784">#REF!</definedName>
    <definedName name="_a51530">#REF!</definedName>
    <definedName name="_a51560">#REF!</definedName>
    <definedName name="_a51620">#REF!</definedName>
    <definedName name="_a52010">#REF!</definedName>
    <definedName name="_a53110">#REF!</definedName>
    <definedName name="_a61430">#REF!</definedName>
    <definedName name="_a61470">#REF!</definedName>
    <definedName name="_a61620">#REF!</definedName>
    <definedName name="_a63110">#REF!</definedName>
    <definedName name="_a73310">#REF!</definedName>
    <definedName name="_a83175">#REF!</definedName>
    <definedName name="_a85160">#REF!</definedName>
    <definedName name="_a85250">#REF!</definedName>
    <definedName name="_a85510">#REF!</definedName>
    <definedName name="_a85520">#REF!</definedName>
    <definedName name="_a85530">#REF!</definedName>
    <definedName name="_a85540">#REF!</definedName>
    <definedName name="_a85550">#REF!</definedName>
    <definedName name="_a85570">#REF!</definedName>
    <definedName name="_a85580">#REF!</definedName>
    <definedName name="_a85590">#REF!</definedName>
    <definedName name="_a85611">#REF!</definedName>
    <definedName name="_a85621">#REF!</definedName>
    <definedName name="_a90300">#REF!</definedName>
    <definedName name="_a90400">#REF!</definedName>
    <definedName name="_a90510">#REF!</definedName>
    <definedName name="_a90520">#REF!</definedName>
    <definedName name="_a90530">#REF!</definedName>
    <definedName name="_a90540">#REF!</definedName>
    <definedName name="_a90610">#REF!</definedName>
    <definedName name="_a90620">#REF!</definedName>
    <definedName name="_a90630">#REF!</definedName>
    <definedName name="_a90640">#REF!</definedName>
    <definedName name="_a90710">#REF!</definedName>
    <definedName name="_a90720">#REF!</definedName>
    <definedName name="_a90730">#REF!</definedName>
    <definedName name="_a90740">#REF!</definedName>
    <definedName name="_a90810">#REF!</definedName>
    <definedName name="_a90820">#REF!</definedName>
    <definedName name="_a90830">#REF!</definedName>
    <definedName name="_a90840">#REF!</definedName>
    <definedName name="_a90910">#REF!</definedName>
    <definedName name="_a90920">#REF!</definedName>
    <definedName name="_a90930">#REF!</definedName>
    <definedName name="_a90940">#REF!</definedName>
    <definedName name="_a90950">#REF!</definedName>
    <definedName name="_a91310">#REF!</definedName>
    <definedName name="_a91320">#REF!</definedName>
    <definedName name="_a91330">#REF!</definedName>
    <definedName name="_a91340">#REF!</definedName>
    <definedName name="_a91350">#REF!</definedName>
    <definedName name="_a91710">#REF!</definedName>
    <definedName name="_a91720">#REF!</definedName>
    <definedName name="_a91730">#REF!</definedName>
    <definedName name="_a91740">#REF!</definedName>
    <definedName name="_a93100">#REF!</definedName>
    <definedName name="_a93200">#REF!</definedName>
    <definedName name="_a99340">#REF!</definedName>
    <definedName name="_a99350">#REF!</definedName>
    <definedName name="_ACT2">#REF!</definedName>
    <definedName name="_ADJ2">#REF!</definedName>
    <definedName name="_aje1">#REF!</definedName>
    <definedName name="_b90740">#REF!</definedName>
    <definedName name="_b95310">#REF!</definedName>
    <definedName name="_b95320">#REF!</definedName>
    <definedName name="_b95330">#REF!</definedName>
    <definedName name="_b95340">#REF!</definedName>
    <definedName name="_CON1">[22]Sheet2!$B$108:$J$1278</definedName>
    <definedName name="_DAT2">'[2]net realised g-l forex'!#REF!</definedName>
    <definedName name="_DAT3">'[2]net realised g-l forex'!#REF!</definedName>
    <definedName name="_DAT5">'[2]net realised g-l forex'!#REF!</definedName>
    <definedName name="_Dist_Values" hidden="1">#REF!</definedName>
    <definedName name="_E3">[5]!_E3</definedName>
    <definedName name="_fx1">[23]Delhaize!$G$4</definedName>
    <definedName name="_G4">[5]!_G4</definedName>
    <definedName name="_Lam3">#REF!</definedName>
    <definedName name="_Lam4">#REF!</definedName>
    <definedName name="_Lam5">#REF!</definedName>
    <definedName name="_LD1">#N/A</definedName>
    <definedName name="_LD2">#N/A</definedName>
    <definedName name="_LinkPic_1CEB33FF9D9B4FDEA085B7BF20B3029">[24]Telekom!$B$149:$G$162</definedName>
    <definedName name="_LinkPic_274856AA3427422D998B82488EA40751">#REF!</definedName>
    <definedName name="_LinkPic_3EDFCEBD19A34222933FDC60DFF3A9BE">#REF!</definedName>
    <definedName name="_LinkPic_43C800F003F344299B6F8D86474C64A3">[24]Telekom!$B$4:$G$26</definedName>
    <definedName name="_LinkPic_4B68C48F18D64EB8956B26B86E6D0016">[24]Comps!$A$3:$L$12</definedName>
    <definedName name="_LinkPic_51272D4D4B0A4BDFB3BE43E58D3B1C4">'[25]SGX table'!$A$1:$L$16</definedName>
    <definedName name="_LinkPic_661F1B90118F467F8277D040B6A99C62">#REF!</definedName>
    <definedName name="_LinkPic_7173D533E6EA4E58AE80D56EA7F478E5">[24]Sheet2!$A$40:$F$47</definedName>
    <definedName name="_LinkPic_762C26864C9746339299D5FA8337D6D8">[24]Comps!$A$21:$L$30</definedName>
    <definedName name="_LinkPic_B22175832ABF4E0E96E47780FDFCE900">[26]asianindices!$C$1:$H$42</definedName>
    <definedName name="_LinkPic_CF65805E62BC487399982F18AA007F1F">#REF!</definedName>
    <definedName name="_LinkPic_D6F488BFAD2D496292261608CE8E0009">[24]Plus!$B$4:$G$26</definedName>
    <definedName name="_MAR1">[22]Sheet2!$B$3:$H$66</definedName>
    <definedName name="_MatInverse_In" hidden="1">#REF!</definedName>
    <definedName name="_MatInverse_Out" hidden="1">#REF!</definedName>
    <definedName name="_NEW6">#REF!</definedName>
    <definedName name="_NM1">#REF!</definedName>
    <definedName name="_NPV5">#REF!</definedName>
    <definedName name="_Num01">'[27]Master Price'!$DY$638</definedName>
    <definedName name="_Num97">'[27]Master Price'!$DY$642</definedName>
    <definedName name="_Num98">'[27]Master Price'!$DY$641</definedName>
    <definedName name="_Num99">'[27]Master Price'!$DY$640</definedName>
    <definedName name="_OCT334">'[28]FF-3'!$A$1:$IV$8</definedName>
    <definedName name="_Order1" hidden="1">255</definedName>
    <definedName name="_Order2" hidden="1">255</definedName>
    <definedName name="_PG1">#N/A</definedName>
    <definedName name="_PG2">#N/A</definedName>
    <definedName name="_PG3">#N/A</definedName>
    <definedName name="_pnl12">#REF!</definedName>
    <definedName name="_pnl13">#REF!</definedName>
    <definedName name="_pnl30">#REF!</definedName>
    <definedName name="_Pnl70">'[29]70'!$A$1:$K$34</definedName>
    <definedName name="_q234" hidden="1">'[30]sales vol.'!$J$211:$J$214</definedName>
    <definedName name="_Regression_Int">1</definedName>
    <definedName name="_s1" hidden="1">'[31]sales vol.'!$J$34:$J$37</definedName>
    <definedName name="_s2" hidden="1">'[31]sales vol.'!$J$398:$J$401</definedName>
    <definedName name="_s3" hidden="1">'[31]sales vol.'!$J$211:$J$214</definedName>
    <definedName name="_s4" hidden="1">'[31]sales vol.'!$I$1121:$I$1122</definedName>
    <definedName name="_s5" hidden="1">'[31]sales vol.'!$I$1632:$I$1635</definedName>
    <definedName name="_s6" hidden="1">'[31]sales vol.'!$I$2248:$I$2251</definedName>
    <definedName name="_Sort" hidden="1">#REF!</definedName>
    <definedName name="_t2">[32]f3!$A$26:$M$33</definedName>
    <definedName name="_t3">[32]f3!$A$26:$M$33</definedName>
    <definedName name="_t5">[32]f3!$A$26:$M$33</definedName>
    <definedName name="_WCHR1.T1">#N/A</definedName>
    <definedName name="a">#REF!</definedName>
    <definedName name="A_1">[29]A!$A$1:$J$20</definedName>
    <definedName name="A_1b">#REF!</definedName>
    <definedName name="A_DescriptionList">'[1]Interim --&gt; Top'!$E$3:$E$111</definedName>
    <definedName name="A_G4">'[33]IT Staff List'!$L$61,'[33]IT Staff List'!$L$82:$L$83</definedName>
    <definedName name="A_G5">'[33]IT Staff List'!$L$62:$L$64,'[33]IT Staff List'!$L$84:$L$85,'[33]IT Staff List'!$L$87</definedName>
    <definedName name="A_G6">'[33]IT Staff List'!$L$65:$L$66,'[33]IT Staff List'!$L$86,'[33]IT Staff List'!$L$89,'[33]IT Staff List'!$L$90,'[33]IT Staff List'!$L$91</definedName>
    <definedName name="A_G7">'[33]IT Staff List'!$L$67:$L$68,'[33]IT Staff List'!$L$88,'[33]IT Staff List'!$L$92,'[33]IT Staff List'!$L$93,'[33]IT Staff List'!$L$94,'[33]IT Staff List'!$L$95,'[33]IT Staff List'!$L$99</definedName>
    <definedName name="A_NE">'[33]IT Staff List'!$L$96:$L$98,'[33]IT Staff List'!$L$100</definedName>
    <definedName name="a12120_">#REF!</definedName>
    <definedName name="a12220_">#REF!</definedName>
    <definedName name="a12241_">#REF!</definedName>
    <definedName name="a12260_">#REF!</definedName>
    <definedName name="a12270_">#REF!</definedName>
    <definedName name="a13220_">#REF!</definedName>
    <definedName name="a13230_">#REF!</definedName>
    <definedName name="a13320_">#REF!</definedName>
    <definedName name="a13330_">#REF!</definedName>
    <definedName name="a13720_">#REF!</definedName>
    <definedName name="a13730_">#REF!</definedName>
    <definedName name="a13750_">#REF!</definedName>
    <definedName name="a13760_">#REF!</definedName>
    <definedName name="a13820_">#REF!</definedName>
    <definedName name="a13830_">#REF!</definedName>
    <definedName name="a13850_">#REF!</definedName>
    <definedName name="a13860_">#REF!</definedName>
    <definedName name="AA">#REF!</definedName>
    <definedName name="AA_1a">[29]AA!$A$1:$K$22</definedName>
    <definedName name="AAA">#N/A</definedName>
    <definedName name="AAAAA">#REF!</definedName>
    <definedName name="aaaaaaaaaaaa">'[34]tax-ss'!$B$51</definedName>
    <definedName name="aaaaaaaaaaaaaaa">#REF!</definedName>
    <definedName name="AAClaim">#REF!</definedName>
    <definedName name="abc">'[1]Interim --&gt; Top'!$E$3:$E$111</definedName>
    <definedName name="Acc_Depreciation">#REF!</definedName>
    <definedName name="Acc_Limit">'[35]0100'!$K$14:$K$106</definedName>
    <definedName name="Acc_Names">'[35]0100'!$A$14:$A$106</definedName>
    <definedName name="Acc_Numbers">'[35]0100'!$C$14:$C$106</definedName>
    <definedName name="accdepn">'[36]Core Rail financials'!$B$69:$IV$69</definedName>
    <definedName name="Accelerator">'[37]Global Assumptions'!$B$38</definedName>
    <definedName name="admin_expenses">'[38]Bursa 07A-08Budget costs'!$T$48,'[38]Bursa 07A-08Budget costs'!$T$50,'[38]Bursa 07A-08Budget costs'!$T$52,'[38]Bursa 07A-08Budget costs'!$T$56:$T$60,'[38]Bursa 07A-08Budget costs'!$T$64,'[38]Bursa 07A-08Budget costs'!$T$66:$T$67,'[38]Bursa 07A-08Budget costs'!$T$71,'[38]Bursa 07A-08Budget costs'!$T$74</definedName>
    <definedName name="advrev">'[36]Core Rail financials'!$B$5:$M$5</definedName>
    <definedName name="ALLOT1">#REF!</definedName>
    <definedName name="ALLOT2">#REF!</definedName>
    <definedName name="allpax">'[36]old rail operations'!$B$11:$M$11</definedName>
    <definedName name="allpaxgrw">'[36]old rail operations'!$B$22:$M$22</definedName>
    <definedName name="allprc">[39]price!$A$1:$B$65536</definedName>
    <definedName name="alltraffic">'[36]Core Rail financials'!$B$4:$IV$4</definedName>
    <definedName name="ANALYSIS_OF_EXP_BY_DEPT">#REF!</definedName>
    <definedName name="analysisde1">[40]gl!#REF!</definedName>
    <definedName name="analysisde2">[40]gl!#REF!</definedName>
    <definedName name="ANN8JAN02">#REF!</definedName>
    <definedName name="Annotate_Area">[41]graphdialog!$AK$3</definedName>
    <definedName name="AnnotateNote1">[41]graphdialog!$B$52</definedName>
    <definedName name="AnnotateStart">[41]graphdialog!$AW$3</definedName>
    <definedName name="AP_110">[29]AP110!$A$1:$F$50</definedName>
    <definedName name="appendix1">[40]gl!#REF!</definedName>
    <definedName name="appendix2_1">[40]gl!#REF!</definedName>
    <definedName name="appendix2_2">[40]gl!#REF!</definedName>
    <definedName name="apr">'[42]U-3'!#REF!</definedName>
    <definedName name="arr">#REF!</definedName>
    <definedName name="as">#N/A</definedName>
    <definedName name="asd">#REF!</definedName>
    <definedName name="audit3">'[43]F-5'!$A$3</definedName>
    <definedName name="aug00">'[42]U-3'!#REF!</definedName>
    <definedName name="Austco">[44]details!$C$189</definedName>
    <definedName name="avecarocc">'[36]old rail operations'!$B$66:$M$66</definedName>
    <definedName name="avepasstrav">'[36]old rail operations'!$B$65:$M$65</definedName>
    <definedName name="averelgro">'[36]old rail operations'!$B$75:$M$75</definedName>
    <definedName name="averelwage">'[36]old rail operations'!$B$75:$M$75</definedName>
    <definedName name="AvgPrice">[41]graphdialog!$AB$5</definedName>
    <definedName name="awps">'[45]FF-6'!$A$5:$K$9</definedName>
    <definedName name="AxesFormat">#N/A</definedName>
    <definedName name="B">#REF!</definedName>
    <definedName name="B_">#REF!</definedName>
    <definedName name="B_2">#REF!</definedName>
    <definedName name="B_2a">#REF!</definedName>
    <definedName name="B_2b">'[29]B-10'!$A$1:$K$56</definedName>
    <definedName name="B_G4">'[33]IT Staff List'!$L$32,'[33]IT Staff List'!$L$37,'[33]IT Staff List'!$L$71,'[33]IT Staff List'!$L$72,'[33]IT Staff List'!$L$76</definedName>
    <definedName name="B_G5">'[33]IT Staff List'!$L$73,'[33]IT Staff List'!$L$79,'[33]IT Staff List'!$L$33,'[33]IT Staff List'!$L$34,'[33]IT Staff List'!$L$38:$L$43</definedName>
    <definedName name="B_G6">'[33]IT Staff List'!$L$44:$L$47,'[33]IT Staff List'!$L$74:$L$75,'[33]IT Staff List'!$L$77:$L$78</definedName>
    <definedName name="B_G7">#REF!</definedName>
    <definedName name="B_Tradedebtor">#REF!</definedName>
    <definedName name="B1_circularise">#REF!</definedName>
    <definedName name="b95310_">#REF!</definedName>
    <definedName name="b95320_">#REF!</definedName>
    <definedName name="b95330_">#REF!</definedName>
    <definedName name="b95340_">#REF!</definedName>
    <definedName name="BA">#REF!</definedName>
    <definedName name="back6">#REF!</definedName>
    <definedName name="back7">#REF!</definedName>
    <definedName name="BAClaim">#REF!</definedName>
    <definedName name="BAL_SHEET">[46]B_Sheet!$A$1</definedName>
    <definedName name="balancesheet">[4]BlSheet!$A$1:$K$48</definedName>
    <definedName name="BaseCo_Currency">[47]Inputs!$H$23</definedName>
    <definedName name="Basis_end">'[48]FF-1'!#REF!</definedName>
    <definedName name="BB_1a">#REF!</definedName>
    <definedName name="BB_2">#REF!</definedName>
    <definedName name="BB_2a">'[29]BB-1'!$A$1:$I$62</definedName>
    <definedName name="bbb">#N/A</definedName>
    <definedName name="BBinfo">'[49]Insurance exposure '!$A$2:$D$12</definedName>
    <definedName name="BBMB_January_1999">[7]Mscb97!#REF!</definedName>
    <definedName name="BC">#REF!</definedName>
    <definedName name="BCCC">#REF!</definedName>
    <definedName name="BCClaim">#REF!</definedName>
    <definedName name="BeginDate">[41]graphdialog!$R$4</definedName>
    <definedName name="BeginDate2">[41]graphdialog!$AH$2</definedName>
    <definedName name="BeginDate3">[41]graphdialog!$AH$3</definedName>
    <definedName name="BeginDate4">[41]graphdialog!$AH$4</definedName>
    <definedName name="BEx004791UAJIJSN57OT7YBLNP82" hidden="1">#REF!</definedName>
    <definedName name="BEx00479CIDAB4Y7M87KCXQCOWUB"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6L4N3WDFUWI1GNCD89U2A5" hidden="1">#REF!</definedName>
    <definedName name="BEx00JC31DY11L45SEU4B10BIN6W" hidden="1">#REF!</definedName>
    <definedName name="BEx00KZHZBHP3TDV1YMX4B19B95O" hidden="1">#REF!</definedName>
    <definedName name="BEx00MBY8XXUOHIZ4LHXHPD7WYD5" hidden="1">#REF!</definedName>
    <definedName name="BEx00U9SHQ0NHO9GPJITAMG5T4E9" hidden="1">#REF!</definedName>
    <definedName name="BEx01049R9ZE3WM0TJWIDL7I2AO5" hidden="1">#REF!</definedName>
    <definedName name="BEx01HY6E3GJ66ABU5ABN26V6Q13" hidden="1">#REF!</definedName>
    <definedName name="BEx01PW5YQKEGAR8JDDI5OARYXDF" hidden="1">#REF!</definedName>
    <definedName name="BEx01T1EVAEW9BLAP4L6II4G6OC4" hidden="1">#REF!</definedName>
    <definedName name="BEx01X35DZBL50I19K4ZSW4F1ESH" hidden="1">#REF!</definedName>
    <definedName name="BEx01XJ94SHJ1YQ7ORPW0RQGKI2H" hidden="1">#REF!</definedName>
    <definedName name="BEx02BMCN4ZG8E9N42XREUONHYJE"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040GNGACOQI5MY5X2NE42ZWDU"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ZV2CM77TBH1R6YYV9P06KA2" hidden="1">#REF!</definedName>
    <definedName name="BEx1G59AY8195JTUM6P18VXUFJ3E" hidden="1">#REF!</definedName>
    <definedName name="BEx1GACQL91IG43LSU6M1F2TWPZN" hidden="1">#REF!</definedName>
    <definedName name="BEx1GB92OWY6P3B3Z6EYFUUWMITG" hidden="1">#REF!</definedName>
    <definedName name="BEx1GVMRHFXUP6XYYY9NR12PV5TF"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M2TBFL6UBVA6E4PKNSPI96"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I38LBZSH2UZJIZXAE5XOUU55"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J0CSSHDJGBJUHVOEMCF2P4DL" hidden="1">#REF!</definedName>
    <definedName name="BEx1J61RRF9LJ3V3R5OY3WJ6VBWR"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XBM5W4YRWNQ0P95QQS6JWD6" hidden="1">#REF!</definedName>
    <definedName name="BEx1KCWQ445PDI0YUBIXZBK5EWCP" hidden="1">#REF!</definedName>
    <definedName name="BEx1KGY9QEHZ9QSARMQUTQKRK4UX" hidden="1">#REF!</definedName>
    <definedName name="BEx1KH91Z5UG79CGCQEE7YOMMCT1" hidden="1">#REF!</definedName>
    <definedName name="BEx1KKP1ELIF2UII2FWVGL7M1X7J" hidden="1">#REF!</definedName>
    <definedName name="BEx1KUVWMB0QCWA3RBE4CADFVRIS" hidden="1">#REF!</definedName>
    <definedName name="BEx1L2OG1SDFK2TPXELJ77YP4NI2" hidden="1">#REF!</definedName>
    <definedName name="BEx1L6Q60MWRDJB4L20LK0XPA0Z2" hidden="1">#REF!</definedName>
    <definedName name="BEx1LD63FP2Z4BR9TKSHOZW9KKZ5" hidden="1">#REF!</definedName>
    <definedName name="BEx1LDMB9RW982DUILM2WPT5VWQ3" hidden="1">#REF!</definedName>
    <definedName name="BEx1LRPGDQCOEMW8YT80J1XCDCIV" hidden="1">#REF!</definedName>
    <definedName name="BEx1LRUSJW4JG54X07QWD9R27WV9" hidden="1">#REF!</definedName>
    <definedName name="BEx1M1WBK5T0LP1AK2JYV6W87ID6" hidden="1">#REF!</definedName>
    <definedName name="BEx1M3JJGKF1YALMTNWMK99YH9FT" hidden="1">#REF!</definedName>
    <definedName name="BEx1M51HHDYGIT8PON7U8ICL2S95" hidden="1">#REF!</definedName>
    <definedName name="BEx1MEBZTWO6XAWNC9Z6T7VUC26Q" hidden="1">#REF!</definedName>
    <definedName name="BEx1MMQ3H3E9MBH330J6MD3EP8AD" hidden="1">#REF!</definedName>
    <definedName name="BEx1MTRKKVCHOZ0YGID6HZ49LJTO" hidden="1">#REF!</definedName>
    <definedName name="BEx1N0IFWPSL686RSLZTZA4KIY2A" hidden="1">#REF!</definedName>
    <definedName name="BEx1N3CUJ3UX61X38ZAJVPEN4KMC" hidden="1">#REF!</definedName>
    <definedName name="BEx1NFCG8AI9NXWO5ROKI6DYZP77" hidden="1">#REF!</definedName>
    <definedName name="BEx1NM34KQTO1LDNSAFD1L82UZFG" hidden="1">#REF!</definedName>
    <definedName name="BEx1NO6TXZVOGCUWCCRTXRXWW0XL" hidden="1">#REF!</definedName>
    <definedName name="BEx1NS8EU5P9FQV3S0WRTXI5L361" hidden="1">#REF!</definedName>
    <definedName name="BEx1NT4RIIP1DMELF4Z1FL5857FC" hidden="1">#REF!</definedName>
    <definedName name="BEx1NUBX5VUYZFKQH69FN6BTLWCR" hidden="1">#REF!</definedName>
    <definedName name="BEx1NZ4K1L8UON80Y2A4RASKWGNP" hidden="1">#REF!</definedName>
    <definedName name="BEx1O0XA02OXBEY6AAS94L6P1KSR"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4S5Y4X1AG5YL9DS164978PB" hidden="1">#REF!</definedName>
    <definedName name="BEx1P7S1J4TKGVJ43C2Q2R3M9WRB" hidden="1">#REF!</definedName>
    <definedName name="BEx1PA11BLPVZM8RC5BL46WX8YB5" hidden="1">#REF!</definedName>
    <definedName name="BEx1PBZ4BEFIPGMQXT9T8S4PZ2IM" hidden="1">#REF!</definedName>
    <definedName name="BEx1PLF2CFSXBZPVI6CJ534EIJDN" hidden="1">#REF!</definedName>
    <definedName name="BEx1PMWZB2DO6EM9BKLUICZJ65HD" hidden="1">#REF!</definedName>
    <definedName name="BEx1PR415U01RF514LC24LSXZ46E" hidden="1">#REF!</definedName>
    <definedName name="BEx1PXUPD5XRUU2SPVGZCRNTWS98" hidden="1">#REF!</definedName>
    <definedName name="BEx1QA54J2A4I7IBQR19BTY28ZMR" hidden="1">#REF!</definedName>
    <definedName name="BEx1QIU02UKQDRQO4JFJQTQPA9M2" hidden="1">#REF!</definedName>
    <definedName name="BEx1QMQAHG3KQUK59DVM68SWKZIZ" hidden="1">#REF!</definedName>
    <definedName name="BEx1QOTTD8A7ZISZKTC3BOOVKWEN" hidden="1">#REF!</definedName>
    <definedName name="BEx1R02C8KNH9YXA8P430NC2J4P0"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MOOGSSYT24R5GZFG5GMGFR" hidden="1">#REF!</definedName>
    <definedName name="BEx1S0XGIPUSZQUCSGWSK10GKW7Y" hidden="1">#REF!</definedName>
    <definedName name="BEx1S5VFNKIXHTTCWSV60UC50EZ8" hidden="1">#REF!</definedName>
    <definedName name="BEx1S6MHFN8GQ0CMXOV6X9H8R2DW" hidden="1">#REF!</definedName>
    <definedName name="BEx1SK3U02H0RGKEYXW7ZMCEOF3V" hidden="1">#REF!</definedName>
    <definedName name="BEx1SSNEZINBJT29QVS62VS1THT4" hidden="1">#REF!</definedName>
    <definedName name="BEx1SVNCHNANBJIDIQVB8AFK4HAN" hidden="1">#REF!</definedName>
    <definedName name="BEx1T7SCX7KK0ROG334AKM67Y8WU" hidden="1">#REF!</definedName>
    <definedName name="BEx1TJ0WLS9O7KNSGIPWTYHDYI1D" hidden="1">#REF!</definedName>
    <definedName name="BEx1TNTKITTEKOJ5Q0RUF0799ZGD" hidden="1">#REF!</definedName>
    <definedName name="BEx1U15M7LVVFZENH830B2BGWC04" hidden="1">#REF!</definedName>
    <definedName name="BEx1U7WFO8OZKB1EBF4H386JW91L" hidden="1">#REF!</definedName>
    <definedName name="BEx1U87938YR9N6HYI24KVBKLOS3" hidden="1">#REF!</definedName>
    <definedName name="BEx1UESH4KDWHYESQU2IE55RS3LI" hidden="1">#REF!</definedName>
    <definedName name="BEx1UI8N9KTCPSOJ7RDW0T8UEBNP" hidden="1">#REF!</definedName>
    <definedName name="BEx1UML0HHJFHA5TBOYQ24I3RV1W" hidden="1">#REF!</definedName>
    <definedName name="BEx1UUDIQPZ23XQ79GUL0RAWRSCK" hidden="1">#REF!</definedName>
    <definedName name="BEx1V67SEV778NVW68J8W5SND1J7" hidden="1">#REF!</definedName>
    <definedName name="BEx1VBWT2TYG9QY2ZVWGMHEU6GVE" hidden="1">#REF!</definedName>
    <definedName name="BEx1VIY9SQLRESD11CC4PHYT0XSG" hidden="1">#REF!</definedName>
    <definedName name="BEx1VQQSB5BKTBE7EAFXSN31CNVX" hidden="1">#REF!</definedName>
    <definedName name="BEx1W8FDLOFGE28JXY6J54MICRMP" hidden="1">#REF!</definedName>
    <definedName name="BEx1WC67EH10SC38QWX3WEA5KH3A" hidden="1">#REF!</definedName>
    <definedName name="BEx1WDO53ZG95BCDDJH20QVTZIEM"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R0D41MR174LBF3P9E3K0J51" hidden="1">#REF!</definedName>
    <definedName name="BEx1WU09CIHOI0L84XXCKC501H1F" hidden="1">#REF!</definedName>
    <definedName name="BEx1WUB1FAS5PHU33TJ60SUHR618" hidden="1">#REF!</definedName>
    <definedName name="BEx1WX04G0INSPPG9NTNR3DYR6PZ" hidden="1">#REF!</definedName>
    <definedName name="BEx1X3LHU9DPG01VWX2IF65TRATF" hidden="1">#REF!</definedName>
    <definedName name="BEx1X3QU07GK7I7KLROCFBELK7NH" hidden="1">#REF!</definedName>
    <definedName name="BEx1XK8AAMO0AH0Z1OUKW30CA7EQ" hidden="1">#REF!</definedName>
    <definedName name="BEx1XL4MZ7C80495GHQRWOBS16PQ" hidden="1">#REF!</definedName>
    <definedName name="BEx1XN86QZPXEC2550TP8XT6SWZX" hidden="1">#REF!</definedName>
    <definedName name="BEx1Y2IGS2K95E1M51PEF9KJZ0KB" hidden="1">#REF!</definedName>
    <definedName name="BEx1Y3PKK83X2FN9SAALFHOWKMRQ" hidden="1">#REF!</definedName>
    <definedName name="BEx1YKHSW5HDSZLEI6ETN0XC509V" hidden="1">#REF!</definedName>
    <definedName name="BEx1YL3DJ7Y4AZ01ERCOGW0FJ26T" hidden="1">#REF!</definedName>
    <definedName name="BEx1Z2RYHSVD1H37817SN93VMURZ" hidden="1">#REF!</definedName>
    <definedName name="BEx3A8I8TOP1YLFKRZOMPRH0BHFB" hidden="1">#REF!</definedName>
    <definedName name="BEx3AAWJP1Z7ER2GDDSU0TJI3SHQ"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UHXB8CGBTYNL5YEF795JJ1J" hidden="1">#REF!</definedName>
    <definedName name="BEx3BW5CTV0DJU5AQS3ZQFK2VLF3" hidden="1">#REF!</definedName>
    <definedName name="BEx3BWG539FB9J8WM1SJZFMS29J9" hidden="1">#REF!</definedName>
    <definedName name="BEx3BYP0FG369M7G3JEFLMMXAKTS" hidden="1">#REF!</definedName>
    <definedName name="BEx3C2QR0WUD19QSVO8EMIPNQJKH" hidden="1">#REF!</definedName>
    <definedName name="BEx3C5ACPKV4XIAY0LO077TCRNLJ" hidden="1">#REF!</definedName>
    <definedName name="BEx3CBKXPIN2XM7QJNI7O0MB70AR" hidden="1">#REF!</definedName>
    <definedName name="BEx3CCS3VNR1KW2R7DKSQFZ17QW0" hidden="1">#REF!</definedName>
    <definedName name="BEx3CKFCCPZZ6ROLAT5C1DZNIC1U" hidden="1">#REF!</definedName>
    <definedName name="BEx3CO0SVO4WLH0DO43DCHYDTH1P" hidden="1">#REF!</definedName>
    <definedName name="BEx3D35KVB55GTY44YX4O9YGEVQI" hidden="1">#REF!</definedName>
    <definedName name="BEx3D8JT7QPB4DW586P57DZNX31L" hidden="1">#REF!</definedName>
    <definedName name="BEx3D9G6QTSPF9UYI4X0XY0VE896" hidden="1">#REF!</definedName>
    <definedName name="BEx3DCQU9PBRXIMLO62KS5RLH447" hidden="1">#REF!</definedName>
    <definedName name="BEx3E22INXU2VKWET4AVSBR8WAD6" hidden="1">#REF!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QY1DLE7G1BN4GY27QI7C7L8" hidden="1">#REF!</definedName>
    <definedName name="BEx3EUUAX947Q5N6MY6W0KSNY78Y" hidden="1">#REF!</definedName>
    <definedName name="BEx3FG4DPAPTA9PM2Q6BMWI6BIHV"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8FY85SUKO01ZJQZYO51EA75" hidden="1">#REF!</definedName>
    <definedName name="BEx3GCXR6IAS0B6WJ03GJVH7CO52" hidden="1">#REF!</definedName>
    <definedName name="BEx3GDZH5KHUU0C7RY1PDVGKTH8E"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Q9V1DONRHIKU8HGIPUP1EGT" hidden="1">#REF!</definedName>
    <definedName name="BEx3H5UX2GZFZZT657YR76RHW5I6" hidden="1">#REF!</definedName>
    <definedName name="BEx3HMSEFOP6DBM4R97XA6B7NFG6" hidden="1">#REF!</definedName>
    <definedName name="BEx3HWJ5SQSD2CVCQNR183X44FR8" hidden="1">#REF!</definedName>
    <definedName name="BEx3I09YVXO0G4X7KGSA4WGORM35" hidden="1">#REF!</definedName>
    <definedName name="BEx3ICF1GY8HQEBIU9S43PDJ90BX" hidden="1">#REF!</definedName>
    <definedName name="BEx3IMLPLFDY04Z6ON69TCWA33TL" hidden="1">#REF!</definedName>
    <definedName name="BEx3IWN8YPN2XHSCISQB9608ZLOD" hidden="1">#REF!</definedName>
    <definedName name="BEx3IYAH2DEBFWO8F94H4MXE3RLY" hidden="1">#REF!</definedName>
    <definedName name="BEx3IZXXSYEW50379N2EAFWO8DZV" hidden="1">#REF!</definedName>
    <definedName name="BEx3J1VZVGTKT4ATPO9O5JCSFTTR" hidden="1">#REF!</definedName>
    <definedName name="BEx3J2XUDDF0SSPYVBJC3N2BVRNR" hidden="1">#REF!</definedName>
    <definedName name="BEx3JC2TY7JNAAC3L7QHVPQXLGQ8" hidden="1">#REF!</definedName>
    <definedName name="BEx3JWB8EIB42E4QPNP0F6ZKJHSM" hidden="1">#REF!</definedName>
    <definedName name="BEx3JX23SYDIGOGM4Y0CQFBW8ZBV" hidden="1">#REF!</definedName>
    <definedName name="BEx3JXCXCVBZJGV5VEG9MJEI01AL" hidden="1">#REF!</definedName>
    <definedName name="BEx3JYK2N7X59TPJSKYZ77ENY8SS" hidden="1">#REF!</definedName>
    <definedName name="BEx3JZAXL8KNT6BS2DKSBQW8WFTT"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9WT886UPC0M8AH5Y82YAB1H" hidden="1">#REF!</definedName>
    <definedName name="BEx3LM1PR4Y7KINKMTMKR984GX8Q" hidden="1">#REF!</definedName>
    <definedName name="BEx3LPCEZ1C0XEKNCM3YT09JWCUO" hidden="1">#REF!</definedName>
    <definedName name="BEx3LRQPBEYUQ8NMLL8AOZ2SXLOI"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REOFWJQEYMCMBL7ZE06NBN6" hidden="1">#REF!</definedName>
    <definedName name="BEx3MW1VHR8JIAS5J58XQ0CC4L8U" hidden="1">#REF!</definedName>
    <definedName name="BEx3N51IHA88UXRPEENI44P0KP7U" hidden="1">#REF!</definedName>
    <definedName name="BEx3N7FW0O3BI5FG5H3TN8ESSC61" hidden="1">#REF!</definedName>
    <definedName name="BEx3N7VYL8CCBFTRFOA6W3BWAQJ0" hidden="1">#REF!</definedName>
    <definedName name="BEx3NF8D8KAVVGDBFV73G28UNPTQ" hidden="1">#REF!</definedName>
    <definedName name="BEx3NKXF7GYXHBK75UI6MDRUSU0J"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K5349EJ2XRYXV7W13YG9FSL" hidden="1">#REF!</definedName>
    <definedName name="BEx3ORSBUXAF21MKEY90YJV9AY9A" hidden="1">#REF!</definedName>
    <definedName name="BEx3OSDPC76YELEXOE4HPHR08Z63" hidden="1">#REF!</definedName>
    <definedName name="BEx3OV8BH6PYNZT7C246LOAU9SVX" hidden="1">#REF!</definedName>
    <definedName name="BEx3OXRYJZUEY6E72UJU0PHLMYAR" hidden="1">#REF!</definedName>
    <definedName name="BEx3P54EFPJ9XERKXPZGLNSLQXCN" hidden="1">#REF!</definedName>
    <definedName name="BEx3P59TTRSGQY888P5C1O7M2PQT" hidden="1">#REF!</definedName>
    <definedName name="BEx3PDNRRNKD5GOUBUQFXAHIXLD9" hidden="1">#REF!</definedName>
    <definedName name="BEx3PDT8GNPWLLN02IH1XPV90XYK" hidden="1">#REF!</definedName>
    <definedName name="BEx3PH99MLZU1LB38QDL3NELDJBG" hidden="1">#REF!</definedName>
    <definedName name="BEx3PIGG0NAPQXVYEL4L6BRK44JM"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PNDD7L6SUISGSI2D375NSCH" hidden="1">#REF!</definedName>
    <definedName name="BEx3PQZZ6L9TOCDKNGIDPO8Y2G54" hidden="1">#REF!</definedName>
    <definedName name="BEx3PVXYZC8WB9ZJE7OCKUXZ46EA" hidden="1">#REF!</definedName>
    <definedName name="BEx3Q0VWPU5EQECK7MQ47TYJ3SWW" hidden="1">#REF!</definedName>
    <definedName name="BEx3Q3QHHJB3PUJIXDIL8G6EHCRE" hidden="1">#REF!</definedName>
    <definedName name="BEx3Q7BZ9PUXK2RLIOFSIS9AHU1B" hidden="1">#REF!</definedName>
    <definedName name="BEx3Q8J42S9VU6EAN2Y28MR6DF88" hidden="1">#REF!</definedName>
    <definedName name="BEx3Q9QA35ZVN9VVHN81BBIVN881" hidden="1">#REF!</definedName>
    <definedName name="BEx3QD0XYUEL1G6J200V2STCORG5" hidden="1">#REF!</definedName>
    <definedName name="BEx3QEDFOYFY5NBTININ5W4RLD4Q" hidden="1">#REF!</definedName>
    <definedName name="BEx3QH2K40ZZFYJES4QCRY78Q560" hidden="1">#REF!</definedName>
    <definedName name="BEx3QIKJ3U962US1Q564NZDLU8LD"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SFBB83TAKX7N3F394TT3RW4" hidden="1">#REF!</definedName>
    <definedName name="BEx3RV4E1WT43SZBUN09RTB8EK1O" hidden="1">#REF!</definedName>
    <definedName name="BEx3RXYU0QLFXSFTM5EB20GD03W5" hidden="1">#REF!</definedName>
    <definedName name="BEx3RYKLC3QQO3XTUN7BEW2AQL98" hidden="1">#REF!</definedName>
    <definedName name="BEx3S2WXUEQA8PLX4U6G9LJB63ZN" hidden="1">#REF!</definedName>
    <definedName name="BEx3SICJ45BYT6FHBER86PJT25FC" hidden="1">#REF!</definedName>
    <definedName name="BEx3SL1NUYCLQWKW8EFSFZGONHKE" hidden="1">#REF!</definedName>
    <definedName name="BEx3SMUCMJVGQ2H4EHQI5ZFHEF0P" hidden="1">#REF!</definedName>
    <definedName name="BEx3SN56F03CPDRDA7LZ763V0N4I" hidden="1">#REF!</definedName>
    <definedName name="BEx3SPE6N1ORXPRCDL3JPZD73Z9F" hidden="1">#REF!</definedName>
    <definedName name="BEx3ST4Y5OZXSIK7V846SMFT5B23" hidden="1">#REF!</definedName>
    <definedName name="BEx3SVDT4FQJCPHOD6BRYBEEXRSU" hidden="1">#REF!</definedName>
    <definedName name="BEx3SWQG9ED1M1Q5D63K0HZ15GQG" hidden="1">#REF!</definedName>
    <definedName name="BEx3T29ZTULQE0OMSMWUMZDU9ZZ0" hidden="1">#REF!</definedName>
    <definedName name="BEx3T6MJ1QDJ929WMUDVZ0O3UW0Y" hidden="1">#REF!</definedName>
    <definedName name="BEx3TE9JYX3C6YXDXWO0UPPEWH40" hidden="1">#REF!</definedName>
    <definedName name="BEx3TEPSM88IET8PDLKKCHMFEMFM" hidden="1">#REF!</definedName>
    <definedName name="BEx3TO09F9SV99SJXCUC1B49RVCJ" hidden="1">#REF!</definedName>
    <definedName name="BEx3TPCSI16OAB2L9M9IULQMQ9J9" hidden="1">#REF!</definedName>
    <definedName name="BEx3TZJM6H91H65QZ13VZAEPQLHG"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BQWUJW9KX0PXKZ4TRHMR71" hidden="1">#REF!</definedName>
    <definedName name="BEx3UJMIX2NUSSWGMSI25A5DM4CH" hidden="1">#REF!</definedName>
    <definedName name="BEx3UKOCOQG7S1YQ436S997K1KWV" hidden="1">#REF!</definedName>
    <definedName name="BEx3UYM19VIXLA0EU7LB9NHA77PB" hidden="1">#REF!</definedName>
    <definedName name="BEx3V6EJO8BG91O9M5DVBLNPDBKG" hidden="1">#REF!</definedName>
    <definedName name="BEx3VML7CG70HPISMVYIUEN3711Q" hidden="1">#REF!</definedName>
    <definedName name="BEx56ZID5H04P9AIYLP1OASFGV56" hidden="1">#REF!</definedName>
    <definedName name="BEx5802QAJKNHFBFPTR0PSRHQPJE" hidden="1">#REF!</definedName>
    <definedName name="BEx587EYSS57E3PI8DT973HLJM9E" hidden="1">#REF!</definedName>
    <definedName name="BEx587KFQ3VKCOCY1SA5F24PQGUI" hidden="1">#REF!</definedName>
    <definedName name="BEx58LCRJR2C9O35C124FKE330MA" hidden="1">#REF!</definedName>
    <definedName name="BEx58O780PQ05NF0Z1SKKRB3N099" hidden="1">#REF!</definedName>
    <definedName name="BEx58XHO7ZULLF2EUD7YIS0MGQJ5" hidden="1">#REF!</definedName>
    <definedName name="BEx58ZW0HAIGIPEX9CVA1PQQTR6X" hidden="1">#REF!</definedName>
    <definedName name="BEx591ZJ14LAJI4Q8DU3CQQBHZDV" hidden="1">#REF!</definedName>
    <definedName name="BEx59BA1KH3RG6K1LHL7YS2VB79N" hidden="1">#REF!</definedName>
    <definedName name="BEx59E9WABJP2TN71QAIKK79HPK9" hidden="1">#REF!</definedName>
    <definedName name="BEx59P7MAPNU129ZTC5H3EH892G1" hidden="1">#REF!</definedName>
    <definedName name="BEx59WPJZYWUOEGJHPOVM5ETCM6G" hidden="1">#REF!</definedName>
    <definedName name="BEx59XWQTKZW7YB80PLWZLBHMRBJ" hidden="1">#REF!</definedName>
    <definedName name="BEx5A11WZRQSIE089QE119AOX9ZG" hidden="1">#REF!</definedName>
    <definedName name="BEx5A53I4OI80LV9DRIR9EFD2XUD" hidden="1">#REF!</definedName>
    <definedName name="BEx5A7CIGCOTHJKHGUBDZG91JGPZ" hidden="1">#REF!</definedName>
    <definedName name="BEx5A8UFLT2SWVSG5COFA9B8P376" hidden="1">#REF!</definedName>
    <definedName name="BEx5ACAHJPLAS35SPSXQ88PJYGPI" hidden="1">#REF!</definedName>
    <definedName name="BEx5AFFTN3IXIBHDKM0FYC4OFL1S" hidden="1">#REF!</definedName>
    <definedName name="BEx5ANDOOW91YBCYUL4H4JOJKCSS" hidden="1">#REF!</definedName>
    <definedName name="BEx5AOFIO8KVRHIZ1RII337AA8ML" hidden="1">#REF!</definedName>
    <definedName name="BEx5APRZ66L5BWHFE8E4YYNEDTI4" hidden="1">#REF!</definedName>
    <definedName name="BEx5ARQ6V82KDMN77WT0B1AK7B5S" hidden="1">#REF!</definedName>
    <definedName name="BEx5AUVDSQ35VO4BD9AKKGBM5S7D"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QN48A0P0HALA6YWGQLFIY7R" hidden="1">#REF!</definedName>
    <definedName name="BEx5BYFMZ80TDDN2EZO8CF39AIAC" hidden="1">#REF!</definedName>
    <definedName name="BEx5C2BWFW6SHZBFDEISKGXHZCQW"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NR9ZYFH7VDST1YKR6JOAOVD" hidden="1">#REF!</definedName>
    <definedName name="BEx5CPEKNSJORIPFQC2E1LTRYY8L" hidden="1">#REF!</definedName>
    <definedName name="BEx5CQR6PPHZ1S1UI8J4XM1TRDYC" hidden="1">#REF!</definedName>
    <definedName name="BEx5CSUOL05D8PAM2TRDA9VRJT1O" hidden="1">#REF!</definedName>
    <definedName name="BEx5CUNFOO4YDFJ22HCMI2QKIGKM"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E123OLO9WQUOIRIDJ967KAGK" hidden="1">#REF!</definedName>
    <definedName name="BEx5E2UU5NES6W779W2OZTZOB4O7" hidden="1">#REF!</definedName>
    <definedName name="BEx5E4CSE5G83J5K32WENF7BXL82" hidden="1">#REF!</definedName>
    <definedName name="BEx5ELQL9B0VR6UT18KP11DHOTFX" hidden="1">#REF!</definedName>
    <definedName name="BEx5ER4TJTFPN7IB1MNEB1ZFR5M6" hidden="1">#REF!</definedName>
    <definedName name="BEx5EZ2ORDJQSTT4KQMZALOFR80B" hidden="1">#REF!</definedName>
    <definedName name="BEx5F0Q2KZCU4TQFAE2MYMVUZOI7" hidden="1">#REF!</definedName>
    <definedName name="BEx5F6V72QTCK7O39Y59R0EVM6CW" hidden="1">#REF!</definedName>
    <definedName name="BEx5FGLQVACD5F5YZG4DGSCHCGO2" hidden="1">#REF!</definedName>
    <definedName name="BEx5FGR7YST9UWW32VFER0W4LEF2"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SW55LVAZI956T9XU4KIBELE" hidden="1">#REF!</definedName>
    <definedName name="BEx5FTCEIIRM9OOPXK6PB2KJSLTA"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8H70AOIQNK90C2VU5BAF8TV" hidden="1">#REF!</definedName>
    <definedName name="BEx5GE66YNPSS5MSPTBXLYLNUHSJ" hidden="1">#REF!</definedName>
    <definedName name="BEx5GID9MVBUPFFT9M8K8B5MO9NV" hidden="1">#REF!</definedName>
    <definedName name="BEx5GL2CVWMY3S947ALVPBQG1W21" hidden="1">#REF!</definedName>
    <definedName name="BEx5GN0EWA9SCQDPQ7NTUQH82QVK" hidden="1">#REF!</definedName>
    <definedName name="BEx5GNBCU4WZ74I0UXFL9ZG2XSGJ" hidden="1">#REF!</definedName>
    <definedName name="BEx5GT5PB17R2GKX3F4H7WWN4M94" hidden="1">#REF!</definedName>
    <definedName name="BEx5GUCTYC7QCWGWU5BTO7Y7HDZX" hidden="1">#REF!</definedName>
    <definedName name="BEx5GYUPJULJQ624TEESYFG1NFOH" hidden="1">#REF!</definedName>
    <definedName name="BEx5GZR2KDETMC7ZPNE1YU6YELWI" hidden="1">#REF!</definedName>
    <definedName name="BEx5H0NEE0AIN5E2UHJ9J9ISU9N1" hidden="1">#REF!</definedName>
    <definedName name="BEx5H1UJSEUQM2K8QHQXO5THVHSO" hidden="1">#REF!</definedName>
    <definedName name="BEx5H2WFSII73OJ41QGRAZ28JO53"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KA7Z4PUFA1FO1OJ53KH73W6" hidden="1">#REF!</definedName>
    <definedName name="BEx5HZ9JMKHNLFWLVUB1WP5B39BL" hidden="1">#REF!</definedName>
    <definedName name="BEx5I244LQHZTF3XI66J8705R9XX" hidden="1">#REF!</definedName>
    <definedName name="BEx5I3B4OHOD6SAPLK3PZDRO1GYC" hidden="1">#REF!</definedName>
    <definedName name="BEx5I4CZWURJPJZH95QO8E7MXFWV" hidden="1">#REF!</definedName>
    <definedName name="BEx5I6B7KEIJR28JXFQJNHRU8GNM"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J0FFP1KS4NGY20AEJI8VREEA" hidden="1">#REF!</definedName>
    <definedName name="BEx5JENVO7X0TBQGRMGKRTMFB470" hidden="1">#REF!</definedName>
    <definedName name="BEx5JF3ZXLDIS8VNKDCY7ZI7H1CI" hidden="1">#REF!</definedName>
    <definedName name="BEx5JHCZJ8G6OOOW6EF3GABXKH6F" hidden="1">#REF!</definedName>
    <definedName name="BEx5JJB6W446THXQCRUKD3I7RKLP" hidden="1">#REF!</definedName>
    <definedName name="BEx5JJWTMI37U3RDEJOYLO93RJ6Z" hidden="1">#REF!</definedName>
    <definedName name="BEx5JNCT8Z7XSSPD5EMNAJELCU2V" hidden="1">#REF!</definedName>
    <definedName name="BEx5JP02DZ97IB62ITCKG1MMWBKN" hidden="1">#REF!</definedName>
    <definedName name="BEx5JQCNT9Y4RM306CHC8IPY3HBZ" hidden="1">#REF!</definedName>
    <definedName name="BEx5JR91NO6ECBKQUI7KBAUHVWQY" hidden="1">#REF!</definedName>
    <definedName name="BEx5JTHW7OW4QTNV5XZ3NC20LDLF" hidden="1">#REF!</definedName>
    <definedName name="BEx5K08PYKE6JOKBYIB006TX619P" hidden="1">#REF!</definedName>
    <definedName name="BEx5K1AKPNBF18M8BS3MHI13PF7R" hidden="1">#REF!</definedName>
    <definedName name="BEx5K21HQCDNYPG2QWFOVS99PE4A" hidden="1">#REF!</definedName>
    <definedName name="BEx5K51DSERT1TR7B4A29R41W4NX" hidden="1">#REF!</definedName>
    <definedName name="BEx5KCJ4JCAHU2E4LCLVKFWL64CX" hidden="1">#REF!</definedName>
    <definedName name="BEx5KM9PJMIQFJSBANJO5FVW3Z28" hidden="1">#REF!</definedName>
    <definedName name="BEx5KOO1FHA4BJJBZGOZKTK8PRRN" hidden="1">#REF!</definedName>
    <definedName name="BEx5KRIL3PFC9PIM7NQWA09TEQWG" hidden="1">#REF!</definedName>
    <definedName name="BEx5KYER580I4T7WTLMUN7NLNP5K" hidden="1">#REF!</definedName>
    <definedName name="BEx5LHLB3M6K4ZKY2F42QBZT30ZH" hidden="1">#REF!</definedName>
    <definedName name="BEx5LRMNU3HXIE1BUMDHRU31F7JJ" hidden="1">#REF!</definedName>
    <definedName name="BEx5LSJ1LPUAX3ENSPECWPG4J7D1" hidden="1">#REF!</definedName>
    <definedName name="BEx5LTKQ8RQWJE4BC88OP928893U" hidden="1">#REF!</definedName>
    <definedName name="BEx5LWQ2YRWKLHNPUOX7A77685LZ" hidden="1">#REF!</definedName>
    <definedName name="BEx5LYO5AGM9ICPKZBV7EN03XYO9" hidden="1">#REF!</definedName>
    <definedName name="BEx5M7T5JER9G2MLDH3G50GCW8PO" hidden="1">#REF!</definedName>
    <definedName name="BEx5MAIGJD3C3AO0RGLKRTEZBVUE" hidden="1">#REF!</definedName>
    <definedName name="BEx5MB9BR71LZDG7XXQ2EO58JC5F" hidden="1">#REF!</definedName>
    <definedName name="BEx5MJSWQ04VS8WFHCZXYA7ZWU81" hidden="1">#REF!</definedName>
    <definedName name="BEx5MLQZM68YQSKARVWTTPINFQ2C" hidden="1">#REF!</definedName>
    <definedName name="BEx5MVXTKNBXHNWTL43C670E4KXC" hidden="1">#REF!</definedName>
    <definedName name="BEx5N4XI4PWB1W9PMZ4O5R0HWTYD" hidden="1">#REF!</definedName>
    <definedName name="BEx5NA68N6FJFX9UJXK4M14U487F" hidden="1">#REF!</definedName>
    <definedName name="BEx5NIKBG2GDJOYGE3WCXKU7YY51" hidden="1">#REF!</definedName>
    <definedName name="BEx5NUEM24ZED9VYADF1LHA31YNV" hidden="1">#REF!</definedName>
    <definedName name="BEx5NV06L5J5IMKGOMGKGJ4PBZCD" hidden="1">#REF!</definedName>
    <definedName name="BEx5NZSSQ6PY99ZX2D7Q9IGOR34W" hidden="1">#REF!</definedName>
    <definedName name="BEx5O3ZUQ2OARA1CDOZ3NC4UE5AA" hidden="1">#REF!</definedName>
    <definedName name="BEx5OAFS0NJ2CB86A02E1JYHMLQ1" hidden="1">#REF!</definedName>
    <definedName name="BEx5OG4RPU8W1ETWDWM234NYYYEN" hidden="1">#REF!</definedName>
    <definedName name="BEx5OHXI4R617RH4NY6VKOI4ZRA2" hidden="1">#REF!</definedName>
    <definedName name="BEx5OL87PVSZSDHUK8KZBXSXHK2L" hidden="1">#REF!</definedName>
    <definedName name="BEx5OP9Y43F99O2IT69MKCCXGL61" hidden="1">#REF!</definedName>
    <definedName name="BEx5OXIKDIYQDT89AL1I005KPLFQ" hidden="1">#REF!</definedName>
    <definedName name="BEx5P9Y9RDXNUAJ6CZ2LHMM8IM7T" hidden="1">#REF!</definedName>
    <definedName name="BEx5PHG040UB6SAJGMT6H4JLV2O8"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PYJ1M7KNW4566RAPKTK159HP" hidden="1">#REF!</definedName>
    <definedName name="BEx5QGT6ZJDVW73MNRC6IUML0GKF" hidden="1">#REF!</definedName>
    <definedName name="BEx5QPSW4IPLH50WSR87HRER05RF" hidden="1">#REF!</definedName>
    <definedName name="BEx73V0EP8EMNRC3EZJJKKVKWQVB" hidden="1">#REF!</definedName>
    <definedName name="BEx741WJHIJVXUX131SBXTVW8D71" hidden="1">#REF!</definedName>
    <definedName name="BEx746ZZ73QHTXKD87X7R3HKC2KM" hidden="1">#REF!</definedName>
    <definedName name="BEx74ESIB9Y8KGETIERMKU5PLCQR" hidden="1">#REF!</definedName>
    <definedName name="BEx74IZJLRUQ03RCK06W91H2260J" hidden="1">#REF!</definedName>
    <definedName name="BEx74Q6H3O7133AWQXWC21MI2UFT" hidden="1">#REF!</definedName>
    <definedName name="BEx74W6BJ8ENO3J25WNM5H5APKA3" hidden="1">#REF!</definedName>
    <definedName name="BEx755GRRD9BL27YHLH5QWIYLWB7" hidden="1">#REF!</definedName>
    <definedName name="BEx757V4HY4OAGXYAJGM7RJQE3NM" hidden="1">#REF!</definedName>
    <definedName name="BEx759D1D5SXS5ELLZVBI0SXYUNF" hidden="1">#REF!</definedName>
    <definedName name="BEx75BGL4B587TM29E78APZYJUTT" hidden="1">#REF!</definedName>
    <definedName name="BEx75GJZSZHUDN6OOAGQYFUDA2LP" hidden="1">#REF!</definedName>
    <definedName name="BEx75HGCCV5K4UCJWYV8EV9AG5YT" hidden="1">#REF!</definedName>
    <definedName name="BEx75MJT47XEWZSLZAG6IUOQKXIX" hidden="1">#REF!</definedName>
    <definedName name="BEx75PZT8TY5P13U978NVBUXKHT4" hidden="1">#REF!</definedName>
    <definedName name="BEx75QW5JBOWWME6VEBYLN9HJGOW" hidden="1">#REF!</definedName>
    <definedName name="BEx75T55F7GML8V1DMWL26WRT006" hidden="1">#REF!</definedName>
    <definedName name="BEx75VJGR07JY6UUWURQ4PJ29UKC" hidden="1">#REF!</definedName>
    <definedName name="BEx765A28KL05DU9PG2REPK40UX3" hidden="1">#REF!</definedName>
    <definedName name="BEx767DKIDLTKS35HCXQZQL4RM66" hidden="1">#REF!</definedName>
    <definedName name="BEx76V1XKGBEDZIV9DV1A2YV1JOI"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OQ625E4LSEXLQEMAZHPDMMC"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0V0YDSK3RTVNHISXEKI9H1B" hidden="1">#REF!</definedName>
    <definedName name="BEx78226TN58UE0CTY98YEDU0LSL" hidden="1">#REF!</definedName>
    <definedName name="BEx7881ZZBWHRAX6W2GY19J8MGEQ" hidden="1">#REF!</definedName>
    <definedName name="BEx78A5IYYCMR88AXOWEFKVY8371" hidden="1">#REF!</definedName>
    <definedName name="BEx78A5JAWI6EMCWJ7AJWGAH8AMJ" hidden="1">#REF!</definedName>
    <definedName name="BEx78HHRIWDLHQX2LG0HWFRYEL1T" hidden="1">#REF!</definedName>
    <definedName name="BEx78NSKC3OQCQ4WQAIZ6JURE7GW" hidden="1">#REF!</definedName>
    <definedName name="BEx78OOPYID4QYC9KQ8TPDG220E4" hidden="1">#REF!</definedName>
    <definedName name="BEx78QMXZ2P1ZB3HJ9O50DWHCMXR" hidden="1">#REF!</definedName>
    <definedName name="BEx78SFO5VR28677DWZEMDN7G86X" hidden="1">#REF!</definedName>
    <definedName name="BEx78SFOYH1Z0ZDTO47W2M60TW6K" hidden="1">#REF!</definedName>
    <definedName name="BEx79HRD8NL9EMUOALME68ALFZYA"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OUHTDD16ZGGUBH3JDBW1VZ"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QV3PGI9EVX19Y61TNZWQD3Z" hidden="1">#REF!</definedName>
    <definedName name="BEx7ARRGJKVH1X5MQHKLP407V1K9" hidden="1">#REF!</definedName>
    <definedName name="BEx7ASD1I654MEDCO6GGWA95PXSC" hidden="1">#REF!</definedName>
    <definedName name="BEx7ASYMO87QTI4OGS8RP4M3OLYE" hidden="1">#REF!</definedName>
    <definedName name="BEx7AVCX9S5RJP3NSZ4QM4E6ERDT" hidden="1">#REF!</definedName>
    <definedName name="BEx7AVYIGP0930MV5JEBWRYCJN68" hidden="1">#REF!</definedName>
    <definedName name="BEx7AWUWIZEA8X9A4OTL5W0082WJ" hidden="1">#REF!</definedName>
    <definedName name="BEx7B11YDBMRZG7EYCKJUO3H1Y6F" hidden="1">#REF!</definedName>
    <definedName name="BEx7B3LKPGMDIE1WTF5ZO95GA2PN" hidden="1">#REF!</definedName>
    <definedName name="BEx7B6LH6917TXOSAAQ6U7HVF018" hidden="1">#REF!</definedName>
    <definedName name="BEx7BIQJ5XHOJHZUAVG3KLP0T1HX" hidden="1">#REF!</definedName>
    <definedName name="BEx7BOFJNX6O4KC6Y2FS3O1JE9SB" hidden="1">#REF!</definedName>
    <definedName name="BEx7BPXFZXJ79FQ0E8AQE21PGVHA" hidden="1">#REF!</definedName>
    <definedName name="BEx7C04AM39DQMC1TIX7CFZ2ADHX" hidden="1">#REF!</definedName>
    <definedName name="BEx7C40F0PQURHPI6YQ39NFIR86Z"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D4D7DAI5BN4L7AHWYB979CQ" hidden="1">#REF!</definedName>
    <definedName name="BEx7DGF13H2074LRWFZQ45PZ6JPX"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DXHVQ3XRVZ2H7QO8TYMIA4P9"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WK9GUVV6FXWYIGH0TAI4V2O" hidden="1">#REF!</definedName>
    <definedName name="BEx7EYYLHMBYQTH6I377FCQS7CSX" hidden="1">#REF!</definedName>
    <definedName name="BEx7F3GG2FI10JUMINUOIYICFVD9" hidden="1">#REF!</definedName>
    <definedName name="BEx7F4NMGGTZWR8S7710RWGFG8W2" hidden="1">#REF!</definedName>
    <definedName name="BEx7F7NIG6QR5OHS613TMIBKYRR0" hidden="1">#REF!</definedName>
    <definedName name="BEx7FBJRLJUZKK1FVSCNP0F4GBYT" hidden="1">#REF!</definedName>
    <definedName name="BEx7FCLG1RYI2SNOU1Y2GQZNZSWA" hidden="1">#REF!</definedName>
    <definedName name="BEx7FEJOQNYA7A6O7YB4SBB1KK73" hidden="1">#REF!</definedName>
    <definedName name="BEx7FIL87TXQSUJ03S7NBB9S4HA5" hidden="1">#REF!</definedName>
    <definedName name="BEx7FLL4J2MNMH8HW2123ARTPES4" hidden="1">#REF!</definedName>
    <definedName name="BEx7FN32ZGWOAA4TTH79KINTDWR9" hidden="1">#REF!</definedName>
    <definedName name="BEx7FTOFOYQLDCCOJY1H3JHICFOI" hidden="1">#REF!</definedName>
    <definedName name="BEx7FVMORQ1N6SIECWJVJWT23E6Y" hidden="1">#REF!</definedName>
    <definedName name="BEx7FZ2NBD60FXGNYS120WYBTXA3" hidden="1">#REF!</definedName>
    <definedName name="BEx7G82CKM3NIY1PHNFK28M09PCH" hidden="1">#REF!</definedName>
    <definedName name="BEx7GMG8RQ2YB3WVSLKZZZKKRMV0" hidden="1">#REF!</definedName>
    <definedName name="BEx7GQCIM1W1OR8EP7JKRMYGFHW2" hidden="1">#REF!</definedName>
    <definedName name="BEx7GR3ENYWRXXS5IT0UMEGOLGUH" hidden="1">#REF!</definedName>
    <definedName name="BEx7GSAL6P7TASL8MB63RFST1LJL" hidden="1">#REF!</definedName>
    <definedName name="BEx7GSLEAEDT83F2LWWOC5ZLL5JW" hidden="1">#REF!</definedName>
    <definedName name="BEx7H0JD6I5I8WQLLWOYWY5YWPQE" hidden="1">#REF!</definedName>
    <definedName name="BEx7H14XCXH7WEXEY1HVO53A6AGH" hidden="1">#REF!</definedName>
    <definedName name="BEx7H6ZA84EDCYX9HQKE2VH03R77" hidden="1">#REF!</definedName>
    <definedName name="BEx7H7A3IND3XX895B1NI519TC8J" hidden="1">#REF!</definedName>
    <definedName name="BEx7HFTIA8AC8BR8HKIN81VE1SGW" hidden="1">#REF!</definedName>
    <definedName name="BEx7HGVBEF4LEIF6RC14N3PSU461" hidden="1">#REF!</definedName>
    <definedName name="BEx7HHRP6OIBN749NAR4JO512P36" hidden="1">#REF!</definedName>
    <definedName name="BEx7HQ5T9FZ42QWS09UO4DT42Y0R" hidden="1">#REF!</definedName>
    <definedName name="BEx7HRCZE3CVGON1HV07MT5MNDZ3" hidden="1">#REF!</definedName>
    <definedName name="BEx7HWGE2CANG5M17X4C8YNC3N8F" hidden="1">#REF!</definedName>
    <definedName name="BEx7I8FZ96C5JAHXS18ZV0912LZP" hidden="1">#REF!</definedName>
    <definedName name="BEx7IBVYN47SFZIA0K4MDKQZNN9V" hidden="1">#REF!</definedName>
    <definedName name="BEx7IJTYZHWYWQ1TQVKRC67VVT77" hidden="1">#REF!</definedName>
    <definedName name="BEx7IV2IJ5WT7UC0UG7WP0WF2JZI" hidden="1">#REF!</definedName>
    <definedName name="BEx7IWV99LM4FB1AXIXRNLT7DZJM" hidden="1">#REF!</definedName>
    <definedName name="BEx7IXGU74GE5E4S6W4Z13AR092Y" hidden="1">#REF!</definedName>
    <definedName name="BEx7J4YL8Q3BI1MLH16YYQ18IJRD" hidden="1">#REF!</definedName>
    <definedName name="BEx7J9B4EOP8JPRQCUQJTYF4X0D6" hidden="1">#REF!</definedName>
    <definedName name="BEx7JGNEBPESGK9W0DNZJ0BFOYLJ" hidden="1">#REF!</definedName>
    <definedName name="BEx7JH3HGBPI07OHZ5LFYK0UFZQR" hidden="1">#REF!</definedName>
    <definedName name="BEx7JV194190CNM6WWGQ3UBJ3CHH" hidden="1">#REF!</definedName>
    <definedName name="BEx7K0VL25LF11UTEBHWBIQ4JLM9" hidden="1">#REF!</definedName>
    <definedName name="BEx7K6VEL2KITTBJU0H3546STKHR" hidden="1">#REF!</definedName>
    <definedName name="BEx7K7GZ607XQOGB81A1HINBTGOZ" hidden="1">#REF!</definedName>
    <definedName name="BEx7KEYPBDXSNROH8M6CDCBN6B50" hidden="1">#REF!</definedName>
    <definedName name="BEx7KG5UEWR2Q17VJ7M1VV5T6UBS" hidden="1">#REF!</definedName>
    <definedName name="BEx7KSAS8BZT6H8OQCZ5DNSTMO07" hidden="1">#REF!</definedName>
    <definedName name="BEx7KWHTBD21COXVI4HNEQH0Z3L8" hidden="1">#REF!</definedName>
    <definedName name="BEx7KXUGRMRSUXCM97Z7VRZQ9JH2" hidden="1">#REF!</definedName>
    <definedName name="BEx7L21IQVP1N1TTQLRMANSSLSLE" hidden="1">#REF!</definedName>
    <definedName name="BEx7L3DZH58ZUVXJY3QMJYM4KE2N" hidden="1">#REF!</definedName>
    <definedName name="BEx7L5C6U8MP6IZ67BD649WQYJEK" hidden="1">#REF!</definedName>
    <definedName name="BEx7L8HEYEVTATR0OG5JJO647KNI" hidden="1">#REF!</definedName>
    <definedName name="BEx7L8XOV64OMS15ZFURFEUXLMWF" hidden="1">#REF!</definedName>
    <definedName name="BEx7LJVFQACL9F4DRS9YZQ9R2N30" hidden="1">#REF!</definedName>
    <definedName name="BEx7LK68AKIWOHA7GJBL1QET8BEJ" hidden="1">#REF!</definedName>
    <definedName name="BEx7MAUI1JJFDIJGDW4RWY5384LY" hidden="1">#REF!</definedName>
    <definedName name="BEx7MJZO3UKAMJ53UWOJ5ZD4GGMQ" hidden="1">#REF!</definedName>
    <definedName name="BEx7MT4MFNXIVQGAT6D971GZW7CA" hidden="1">#REF!</definedName>
    <definedName name="BEx7NI062THZAM6I8AJWTFJL91CS" hidden="1">#REF!</definedName>
    <definedName name="BEx8ZY6UFM571XUE82FQZRNOKP90" hidden="1">#REF!</definedName>
    <definedName name="BEx904S75BPRYMHF0083JF7ES4NG" hidden="1">#REF!</definedName>
    <definedName name="BEx90CVJHW2G83ZSI8F4ZSPTFSPI" hidden="1">#REF!</definedName>
    <definedName name="BEx90HDD4RWF7JZGA8GCGG7D63MG" hidden="1">#REF!</definedName>
    <definedName name="BEx90VGH5H09ON2QXYC9WIIEU98T"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1YKG5M0ZZDVWNGF80SPL8GUP" hidden="1">#REF!</definedName>
    <definedName name="BEx921PNZ46VORG2VRMWREWIC0SE" hidden="1">#REF!</definedName>
    <definedName name="BEx92DJXEXVC627QL1HYSV2VSHSS"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35VHGQGAJAXJKSPCC6GC2KIE" hidden="1">#REF!</definedName>
    <definedName name="BEx93B9OULL2YGC896XXYAAJSTRK" hidden="1">#REF!</definedName>
    <definedName name="BEx93EF2OPUY92WSYH0W2RMHNX2M" hidden="1">#REF!</definedName>
    <definedName name="BEx93FRKF99NRT3LH99UTIH7AAYF" hidden="1">#REF!</definedName>
    <definedName name="BEx93M7FSHP50OG34A4W8W8DF12U" hidden="1">#REF!</definedName>
    <definedName name="BEx93OLWY2O3PRA74U41VG5RXT4Q" hidden="1">#REF!</definedName>
    <definedName name="BEx93PSXM5ZSWI428PPZWS49495R"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8ZFFQWVIDNG4AZAUGGGEB5U" hidden="1">#REF!</definedName>
    <definedName name="BEx94CKXG92OMURH41SNU6IOHK4J" hidden="1">#REF!</definedName>
    <definedName name="BEx94E8CBMGM9YP8Z0W8OWHAAZH1" hidden="1">#REF!</definedName>
    <definedName name="BEx94GXG30CIVB6ZQN3X3IK6BZXQ" hidden="1">#REF!</definedName>
    <definedName name="BEx94HZ5LURYM9ST744ALV6ZCKYP" hidden="1">#REF!</definedName>
    <definedName name="BEx94IQ75E90YUMWJ9N591LR7DQQ" hidden="1">#REF!</definedName>
    <definedName name="BEx94L9TBK45AUQSX1IUZ86U1GPQ" hidden="1">#REF!</definedName>
    <definedName name="BEx94N7W5T3U7UOE97D6OVIBUCXS" hidden="1">#REF!</definedName>
    <definedName name="BEx953PB6S6ECMD8N0JSW0CBG0DA" hidden="1">#REF!</definedName>
    <definedName name="BEx955NIAWX5OLAHMTV6QFUZPR30" hidden="1">#REF!</definedName>
    <definedName name="BEx9581TYVI2M5TT4ISDAJV4W7Z6"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ZBPVBQBIU0LCXSH93UZK4VU" hidden="1">#REF!</definedName>
    <definedName name="BEx9602K2GHNBUEUVT9ONRQU1GMD" hidden="1">#REF!</definedName>
    <definedName name="BEx962BL3Y4LA53EBYI64ZYMZE8U" hidden="1">#REF!</definedName>
    <definedName name="BEx96KR21O7H9R29TN0S45Y3QPUK" hidden="1">#REF!</definedName>
    <definedName name="BEx96SUFKHHFE8XQ6UUO6ILDOXHO" hidden="1">#REF!</definedName>
    <definedName name="BEx96UN4YWXBDEZ1U1ZUIPP41Z7I" hidden="1">#REF!</definedName>
    <definedName name="BEx9706NFOGJWDFFOFDUAFC8NNTP" hidden="1">#REF!</definedName>
    <definedName name="BEx970MYCPJ6DQ44TKLOIGZO5LHH" hidden="1">#REF!</definedName>
    <definedName name="BEx978KSD61YJH3S9DGO050R2EHA" hidden="1">#REF!</definedName>
    <definedName name="BEx97H9O1NAKAPK4MX4PKO34ICL5" hidden="1">#REF!</definedName>
    <definedName name="BEx97HVA5F2I0D6ID81KCUDEQOIH"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1HW73BUZWT14TBTZHC0ZTJ4" hidden="1">#REF!</definedName>
    <definedName name="BEx9871KU0N99P0900EAK69VFYT2" hidden="1">#REF!</definedName>
    <definedName name="BEx98IFKNJFGZFLID1YTRFEG1SXY" hidden="1">#REF!</definedName>
    <definedName name="BEx9915UVD4G7RA3IMLFZ0LG3UA2" hidden="1">#REF!</definedName>
    <definedName name="BEx992CZON8AO7U7V88VN1JBO0MG" hidden="1">#REF!</definedName>
    <definedName name="BEx9952469XMFGSPXL7CMXHPJF90" hidden="1">#REF!</definedName>
    <definedName name="BEx99995OO0X4HC0IQDAISYRWAJG" hidden="1">#REF!</definedName>
    <definedName name="BEx99B77I7TUSHRR4HIZ9FU2EIUT" hidden="1">#REF!</definedName>
    <definedName name="BEx99Q6PH5F3OQKCCAAO75PYDEFN" hidden="1">#REF!</definedName>
    <definedName name="BEx99WBYT2D6UUC1PT7A40ENYID4" hidden="1">#REF!</definedName>
    <definedName name="BEx99X2VZIT6VLLRHURJNJ7WAGY6" hidden="1">#REF!</definedName>
    <definedName name="BEx99XOGHOM28CNCYKQWYGL56W2S" hidden="1">#REF!</definedName>
    <definedName name="BEx99YFJ8JDPEEEQRABGIA0M020Y" hidden="1">#REF!</definedName>
    <definedName name="BEx99ZRZ4I7FHDPGRAT5VW7NVBPU" hidden="1">#REF!</definedName>
    <definedName name="BEx9ADPRQZSMQBC5ZVK9Y67PRZBV" hidden="1">#REF!</definedName>
    <definedName name="BEx9AKWPNM58M88D1ZL7PKKW6ES3" hidden="1">#REF!</definedName>
    <definedName name="BEx9ARY7F2Q2JQT63RW0CEZQ1WDB" hidden="1">#REF!</definedName>
    <definedName name="BEx9AT5E3ZSHKSOL35O38L8HF9TH"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AOGUISRQKRB42IUZNSUS3RS" hidden="1">#REF!</definedName>
    <definedName name="BEx9BCBV86NAOTMCAYGOG2K426CC" hidden="1">#REF!</definedName>
    <definedName name="BEx9BDZ5EIVZF0LXT96TFZB26OR7" hidden="1">#REF!</definedName>
    <definedName name="BEx9BYSYW7QCPXS2NAVLFAU5Y2Z2" hidden="1">#REF!</definedName>
    <definedName name="BEx9C17AHM4NMY8G3WK6YQ0T0WDU" hidden="1">#REF!</definedName>
    <definedName name="BEx9C590HJ2O31IWJB73C1HR74AI" hidden="1">#REF!</definedName>
    <definedName name="BEx9CCQRMYYOGIOYTOM73VKDIPS1" hidden="1">#REF!</definedName>
    <definedName name="BEx9CJHG02ADUIJ0WCG5FYLWETIN" hidden="1">#REF!</definedName>
    <definedName name="BEx9CMMSQA4LXHX5RGGTAJ9WVHTY" hidden="1">#REF!</definedName>
    <definedName name="BEx9CTDJ6OYUCCHJVREB4QE71EVB" hidden="1">#REF!</definedName>
    <definedName name="BEx9D1BC9FT19KY0INAABNDBAMR1" hidden="1">#REF!</definedName>
    <definedName name="BEx9DGLRBAA81DUUOT35XR05XLKG" hidden="1">#REF!</definedName>
    <definedName name="BEx9DIZXF9X0GE90ROFYKV6K3PM9" hidden="1">#REF!</definedName>
    <definedName name="BEx9DN6ZMF18Q39MPMXSDJTZQNJ3" hidden="1">#REF!</definedName>
    <definedName name="BEx9DUU8DALPSCW66GTMQRPXZ6GL" hidden="1">#REF!</definedName>
    <definedName name="BEx9E08EK253W8SNA7NOGR32IG6U" hidden="1">#REF!</definedName>
    <definedName name="BEx9E0DQDMPOS7UJ9IFRV22K1S0N" hidden="1">#REF!</definedName>
    <definedName name="BEx9E14TDNSEMI784W0OTIEQMWN6" hidden="1">#REF!</definedName>
    <definedName name="BEx9E2BZ2B1R41FMGJCJ7JLGLUAJ" hidden="1">#REF!</definedName>
    <definedName name="BEx9E2S1LDHWNY3YCSQ6AY2CX2VH" hidden="1">#REF!</definedName>
    <definedName name="BEx9EEGVFGD9P2J88ICA4KVPXY9N" hidden="1">#REF!</definedName>
    <definedName name="BEx9EG9KBJ77M8LEOR9ITOKN5KXY" hidden="1">#REF!</definedName>
    <definedName name="BEx9EHGQHOBSWB60JAPUOVE46FK0"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LRVEKHKYUC14ZMVEXYYH8R8" hidden="1">#REF!</definedName>
    <definedName name="BEx9FPO5H7V1LSWD7Y905L1U1B6R" hidden="1">#REF!</definedName>
    <definedName name="BEx9FRBEEYPS5HLS3XT34AKZN94G" hidden="1">#REF!</definedName>
    <definedName name="BEx9G17GB2V3PQ50QQFW2NROEZT9" hidden="1">#REF!</definedName>
    <definedName name="BEx9G892CF6SM99J007LDYZPPYNL" hidden="1">#REF!</definedName>
    <definedName name="BEx9GDY4D8ZPQJCYFIMYM0V0C51Y" hidden="1">#REF!</definedName>
    <definedName name="BEx9GGY04V0ZWI6O9KZH4KSBB389" hidden="1">#REF!</definedName>
    <definedName name="BEx9GJCC7BWX156MTPY59VC5JN0O" hidden="1">#REF!</definedName>
    <definedName name="BEx9GNOPB6OZ2RH3FCDNJR38RJOS" hidden="1">#REF!</definedName>
    <definedName name="BEx9GNU701BD7YSS9TFG6GMA2Z8A"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H9V5D52IFWEZD3I221Z2VYVD" hidden="1">#REF!</definedName>
    <definedName name="BEx9HJGEF5QQRXZGTAYN1BU9FPPD" hidden="1">#REF!</definedName>
    <definedName name="BEx9HQHV4N00R3PBTH3QTYPDU3WQ" hidden="1">#REF!</definedName>
    <definedName name="BEx9I8XIG7E5NB48QQHXP23FIN60" hidden="1">#REF!</definedName>
    <definedName name="BEx9IQRF01ATLVK0YE60ARKQJ68L" hidden="1">#REF!</definedName>
    <definedName name="BEx9IT5QNZWKM6YQ5WER0DC2PMMU" hidden="1">#REF!</definedName>
    <definedName name="BEx9IW5MFLXTVCJHVUZTUH93AXOS" hidden="1">#REF!</definedName>
    <definedName name="BEx9IX1ZRFUE85ATW4NGTSACFIOO" hidden="1">#REF!</definedName>
    <definedName name="BEx9IXCSPSZC80YZUPRCYTG326KV" hidden="1">#REF!</definedName>
    <definedName name="BEx9IZR39NHDGOM97H4E6F81RTQW" hidden="1">#REF!</definedName>
    <definedName name="BEx9J1EJIB9UVZKMZ7QHB9U6VVOO"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X2TU15VIP65OGKSZD41PMO4N" hidden="1">#REF!</definedName>
    <definedName name="BExAX410NB4F2XOB84OR2197H8M5" hidden="1">#REF!</definedName>
    <definedName name="BExAX8TNG8LQ5Q4904SAYQIPGBSV" hidden="1">#REF!</definedName>
    <definedName name="BExAXEDC2IXZ6Z8R5OUFS8OGJR89" hidden="1">#REF!</definedName>
    <definedName name="BExAXI9K2PJQH4QLETR7MGS2BNZZ" hidden="1">#REF!</definedName>
    <definedName name="BExAXL3ZT02BUZOGSRNS6WGCOV7K" hidden="1">#REF!</definedName>
    <definedName name="BExAXL40LDNIK611AYB1QPTYW9XW" hidden="1">#REF!</definedName>
    <definedName name="BExAXQYIFUESY0JH3OJK6OQZFX7Q" hidden="1">#REF!</definedName>
    <definedName name="BExAY0EAT2LXR5MFGM0DLIB45PLO" hidden="1">#REF!</definedName>
    <definedName name="BExAY9DZDS6RN4F7LPICOBGZ4AF5" hidden="1">#REF!</definedName>
    <definedName name="BExAY9ZJT64UBNSHPOGOXOER0FA5" hidden="1">#REF!</definedName>
    <definedName name="BExAYE6LNIEBR9DSNI5JGNITGKIT" hidden="1">#REF!</definedName>
    <definedName name="BExAYHMLXGGO25P8HYB2S75DEB4F" hidden="1">#REF!</definedName>
    <definedName name="BExAYKXAUWGDOPG952TEJ2UKZKWN" hidden="1">#REF!</definedName>
    <definedName name="BExAYOO9DKXP4BYOJNDXGK1R2ZSV"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VKDXJJ761HTFFUOH6P2CSF7" hidden="1">#REF!</definedName>
    <definedName name="BExAYY9H9COOT46HJLPVDLTO12UL"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FTTSXASHLBAG5O0MNFU583" hidden="1">#REF!</definedName>
    <definedName name="BExAZNL6BHI8DCQWXOX4I2P839UX"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KPCN7YJORQAYUCF4YKIKPMC" hidden="1">#REF!</definedName>
    <definedName name="BExB0OASZZC08FMDYX9HRSM9OXEF" hidden="1">#REF!</definedName>
    <definedName name="BExB0WE4PI3NOBXXVO9CTEN4DIU2" hidden="1">#REF!</definedName>
    <definedName name="BExB10QNIVITUYS55OAEKK3VLJFE" hidden="1">#REF!</definedName>
    <definedName name="BExB12OPX4FIWY3UUQ7N9MXBTXY2" hidden="1">#REF!</definedName>
    <definedName name="BExB12ZHTPYICL0A8RA5MRDZPYAX" hidden="1">#REF!</definedName>
    <definedName name="BExB15ZDRY4CIJ911DONP0KCY9KU" hidden="1">#REF!</definedName>
    <definedName name="BExB16VQY0O0RLZYJFU3OFEONVTE" hidden="1">#REF!</definedName>
    <definedName name="BExB1D6DDDMV7AOB9S4XD45OPKJ3" hidden="1">#REF!</definedName>
    <definedName name="BExB1FKN9YUYJ7B8ZJSMRSJ6ONT6" hidden="1">#REF!</definedName>
    <definedName name="BExB1FKNY2UO4W5FUGFHJOA2WFGG" hidden="1">#REF!</definedName>
    <definedName name="BExB1GMD0PIDGTFBGQOPRWQSP9I4" hidden="1">#REF!</definedName>
    <definedName name="BExB1HIQKUZGEBQ2MPH0TPTAZKIT" hidden="1">#REF!</definedName>
    <definedName name="BExB1I4BK3AB6GEEFY7ZAOON31BO" hidden="1">#REF!</definedName>
    <definedName name="BExB1Q29OO6LNFNT1EQLA3KYE7MX" hidden="1">#REF!</definedName>
    <definedName name="BExB1TNRV5EBWZEHYLHI76T0FVA7" hidden="1">#REF!</definedName>
    <definedName name="BExB1UENFKIO27UN311RA6Q7UZX5"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2V4G4W3DIHZU05TOOTUR2SQF" hidden="1">#REF!</definedName>
    <definedName name="BExB30IP1DNKNQ6PZ5ERUGR5MK4Z" hidden="1">#REF!</definedName>
    <definedName name="BExB35M4M9VQF0DHGYBEA3KV711P" hidden="1">#REF!</definedName>
    <definedName name="BExB406HXCZGNSDPPO8VOG1110ZG" hidden="1">#REF!</definedName>
    <definedName name="BExB442RX0T3L6HUL6X5T21CENW6" hidden="1">#REF!</definedName>
    <definedName name="BExB4ADD0L7417CII901XTFKXD1J" hidden="1">#REF!</definedName>
    <definedName name="BExB4B9PTN6T4CSKH6U5OZ3JFDD8" hidden="1">#REF!</definedName>
    <definedName name="BExB4DO1V1NL2AVK5YE1RSL5RYHL" hidden="1">#REF!</definedName>
    <definedName name="BExB4DYU06HCGRIPBSWRCXK804UM" hidden="1">#REF!</definedName>
    <definedName name="BExB4R5JZFW6A1CMY56N51JV2U9K" hidden="1">#REF!</definedName>
    <definedName name="BExB4Z3EZBGYYI33U0KQ8NEIH8PY" hidden="1">#REF!</definedName>
    <definedName name="BExB541CBB1D8CTY30SOY75V64NO"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G6EH68AYEP1UT0GHUEL3SLN" hidden="1">#REF!</definedName>
    <definedName name="BExB5QO30WI9WES28Y2RINNXRHWC"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692ZQP36NHHWV7TLSTYCP8G" hidden="1">#REF!</definedName>
    <definedName name="BExB6C3FUAKK9ML5T767NMWGA9YB" hidden="1">#REF!</definedName>
    <definedName name="BExB6C8X6JYRLKZKK17VE3QUNL3D" hidden="1">#REF!</definedName>
    <definedName name="BExB6CZTE0PWILZ6X0SQ2FCCSK0D" hidden="1">#REF!</definedName>
    <definedName name="BExB6HN3QRFPXM71MDUK21BKM7PF" hidden="1">#REF!</definedName>
    <definedName name="BExB6IZMHCZ3LB7N73KD90YB1HBZ" hidden="1">#REF!</definedName>
    <definedName name="BExB6Q6JKBMO3M4WX8XUD0JET6HB" hidden="1">#REF!</definedName>
    <definedName name="BExB719SGNX4Y8NE6JEXC555K596" hidden="1">#REF!</definedName>
    <definedName name="BExB7265DCHKS7V2OWRBXCZTEIW9" hidden="1">#REF!</definedName>
    <definedName name="BExB74F088Z5LM9SEUAESIZUQ3X8" hidden="1">#REF!</definedName>
    <definedName name="BExB74PS5P9G0P09Y6DZSCX0FLTJ" hidden="1">#REF!</definedName>
    <definedName name="BExB78RH79J0MIF7H8CAZ0CFE88Q" hidden="1">#REF!</definedName>
    <definedName name="BExB7ELT09HGDVO5BJC1ZY9D09GZ" hidden="1">#REF!</definedName>
    <definedName name="BExB806PAXX70XUTA3ZI7OORD78R" hidden="1">#REF!</definedName>
    <definedName name="BExB8HF4UBVZKQCSRFRUQL2EE6VL" hidden="1">#REF!</definedName>
    <definedName name="BExB8HKHKZ1ORJZUYGG2M4VSCC39" hidden="1">#REF!</definedName>
    <definedName name="BExB8QPH8DC5BESEVPSMBCWVN6PO" hidden="1">#REF!</definedName>
    <definedName name="BExB8U5N0D85YR8APKN3PPKG0FWP" hidden="1">#REF!</definedName>
    <definedName name="BExB9004NSIJY3S2O2HUU8OZAP2J" hidden="1">#REF!</definedName>
    <definedName name="BExB9DHI5I2TJ2LXYPM98EE81L27" hidden="1">#REF!</definedName>
    <definedName name="BExB9LVLKSLCJ7YU5OTEEVVF7EIS" hidden="1">#REF!</definedName>
    <definedName name="BExB9Q2MZZHBGW8QQKVEYIMJBPIE" hidden="1">#REF!</definedName>
    <definedName name="BExB9S66MFUL9J891R547MSVIVV1" hidden="1">#REF!</definedName>
    <definedName name="BExBA1GON0EZRJ20UYPILAPLNQWM"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DR1VS27TMEE7L1K3FNGVMNE" hidden="1">#REF!</definedName>
    <definedName name="BExBAGQYIBV77JKN346FU4VT1MB4"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TS6QTKFZ3S66DBSAAJJ1257" hidden="1">#REF!</definedName>
    <definedName name="BExBAVKX8Q09370X1GCZWJ4E91YJ" hidden="1">#REF!</definedName>
    <definedName name="BExBAX2X2ENJYO4QTR5VAIQ86L7B" hidden="1">#REF!</definedName>
    <definedName name="BExBAZ13D3F1DVJQ6YJ8JGUYEYJE" hidden="1">#REF!</definedName>
    <definedName name="BExBB9D9GNURCRZN3NR6UY375OX5" hidden="1">#REF!</definedName>
    <definedName name="BExBBJ9BWME32GCDTD4GDSQBG1SE" hidden="1">#REF!</definedName>
    <definedName name="BExBBTG649R9I0CT042JLL8LXV18" hidden="1">#REF!</definedName>
    <definedName name="BExBBUCJQRR74Q7GPWDEZXYK2KJL" hidden="1">#REF!</definedName>
    <definedName name="BExBBV8XVMD9CKZY711T0BN7H3PM" hidden="1">#REF!</definedName>
    <definedName name="BExBC6S9JZS9ZX6V7SBKDJ5R3CGN" hidden="1">#REF!</definedName>
    <definedName name="BExBC78HXWXHO3XAB6E8NVTBGLJS" hidden="1">#REF!</definedName>
    <definedName name="BExBCDTV7GTBOTIE9EFJ36EX4FKM" hidden="1">#REF!</definedName>
    <definedName name="BExBCK4H2CF3XDL7AH3W254CWF4R" hidden="1">#REF!</definedName>
    <definedName name="BExBCKKJTIRKC1RZJRTK65HHLX4W" hidden="1">#REF!</definedName>
    <definedName name="BExBCLMEPAN3XXX174TU8SS0627Q" hidden="1">#REF!</definedName>
    <definedName name="BExBCMTEH63P6H1CKWQH2DGVNSVX" hidden="1">#REF!</definedName>
    <definedName name="BExBCRBEYR2KZ8FAQFZ2NHY13WIY" hidden="1">#REF!</definedName>
    <definedName name="BExBCZUU1UR90PQUCOSYNFQQTXI1" hidden="1">#REF!</definedName>
    <definedName name="BExBD1CR31JE4TBZEMZ6ZNRFIDNP" hidden="1">#REF!</definedName>
    <definedName name="BExBD4I559NXSV6J07Q343TKYMVJ"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DIHS3IA85P49E3FM64KE4B" hidden="1">#REF!</definedName>
    <definedName name="BExBDUVGK3E1J4JY9ZYTS7V14BLY" hidden="1">#REF!</definedName>
    <definedName name="BExBDWDG2GXBTEGBOQMQLB38QUEV" hidden="1">#REF!</definedName>
    <definedName name="BExBDZITI2UCDSH0V24NITQG9SFA" hidden="1">#REF!</definedName>
    <definedName name="BExBE162OSBKD30I7T1DKKPT3I9I" hidden="1">#REF!</definedName>
    <definedName name="BExBE4M6YL512JJD7QCT5NHC893P" hidden="1">#REF!</definedName>
    <definedName name="BExBE5YPUY1T7N7DHMMIGGXK8TMP" hidden="1">#REF!</definedName>
    <definedName name="BExBEC9ATLQZF86W1M3APSM4HEOH" hidden="1">#REF!</definedName>
    <definedName name="BExBEYFQJE9YK12A6JBMRFKEC7RN" hidden="1">#REF!</definedName>
    <definedName name="BExBF0U1PNBWLGLVVPNYEZHKB0ON" hidden="1">#REF!</definedName>
    <definedName name="BExBF3TXJTJ52WTH5JS1IEEUKRWA" hidden="1">#REF!</definedName>
    <definedName name="BExBFOT77IWSGP09QVF4JIK1DLT0" hidden="1">#REF!</definedName>
    <definedName name="BExBG1ED81J2O4A2S5F5Y3BPHMCR" hidden="1">#REF!</definedName>
    <definedName name="BExCRLIHS7466WFJ3RPIUGGXYESZ" hidden="1">#REF!</definedName>
    <definedName name="BExCROIFDQP6GEN1GZNTC0JUNTOZ" hidden="1">#REF!</definedName>
    <definedName name="BExCRRIBGG57IJ1DUG0GCSPL72DO" hidden="1">#REF!</definedName>
    <definedName name="BExCS078RE3CUATM8A8NCC0WWHGC" hidden="1">#REF!</definedName>
    <definedName name="BExCS1EDDUEAEWHVYXHIP9I1WCJH"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GZG9G2SOKYYBCQF48XUIYCJ"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W8G3VCZ55S09HTUGXKB1P2M" hidden="1">#REF!</definedName>
    <definedName name="BExCTYS2KX0QANOLT8LGZ9WV3S3T" hidden="1">#REF!</definedName>
    <definedName name="BExCTZZ9JNES4EDHW97NP0EGQALX" hidden="1">#REF!</definedName>
    <definedName name="BExCU0A1V6NMZQ9ASYJ8QIVQ5UR2" hidden="1">#REF!</definedName>
    <definedName name="BExCU16FAFHSYEENQXBNLERR7V3K" hidden="1">#REF!</definedName>
    <definedName name="BExCU2834920JBHSPCRC4UF80OLL" hidden="1">#REF!</definedName>
    <definedName name="BExCU8O54I3P3WRYWY1CRP3S78QY" hidden="1">#REF!</definedName>
    <definedName name="BExCUD60H1UMM2E28QIX022PMAO3" hidden="1">#REF!</definedName>
    <definedName name="BExCUDRJO23YOKT8GPWOVQ4XEHF5" hidden="1">#REF!</definedName>
    <definedName name="BExCUPAWHM0P4BSKFZ5SJKV1ERM7" hidden="1">#REF!</definedName>
    <definedName name="BExCUPAXFR16YMWL30ME3F3BSRDZ" hidden="1">#REF!</definedName>
    <definedName name="BExCUR94DHCE47PUUWEMT5QZOYR2" hidden="1">#REF!</definedName>
    <definedName name="BExCUW1Q2AR1JX2Z1B9CGJ6H60GY" hidden="1">#REF!</definedName>
    <definedName name="BExCUW1RF5RHW7OK9J4GFUGR30IK" hidden="1">#REF!</definedName>
    <definedName name="BExCV634L7SVHGB0UDDTRRQ2Q72H" hidden="1">#REF!</definedName>
    <definedName name="BExCVBXG4TTE2ERW52ZA09FBTDH2" hidden="1">#REF!</definedName>
    <definedName name="BExCVBXGSXT9FWJRG62PX9S1RK83" hidden="1">#REF!</definedName>
    <definedName name="BExCVH10EYUDZ7UF37ST373K4NK6" hidden="1">#REF!</definedName>
    <definedName name="BExCVHBNLOHNFS0JAV3I1XGPNH9W" hidden="1">#REF!</definedName>
    <definedName name="BExCVI86R31A2IOZIEBY1FJLVILD" hidden="1">#REF!</definedName>
    <definedName name="BExCVKGZXE0I9EIXKBZVSGSEY2RR" hidden="1">#REF!</definedName>
    <definedName name="BExCVKH0KFLY4D0IVRFGVTJYRXFX" hidden="1">#REF!</definedName>
    <definedName name="BExCVV44WY5807WGMTGKPW0GT256" hidden="1">#REF!</definedName>
    <definedName name="BExCVWLXVAKW0MGL9EAXK4DRRB6T" hidden="1">#REF!</definedName>
    <definedName name="BExCVZ5PN4V6MRBZ04PZJW3GEF8S" hidden="1">#REF!</definedName>
    <definedName name="BExCW13R0GWJYGXZBNCPAHQN4NR2" hidden="1">#REF!</definedName>
    <definedName name="BExCW9Y5HWU4RJTNX74O6L24VGCK" hidden="1">#REF!</definedName>
    <definedName name="BExCWPDPESGZS07QGBLSBWDNVJLZ" hidden="1">#REF!</definedName>
    <definedName name="BExCWTVKHIVCRHF8GC39KI58YM5K" hidden="1">#REF!</definedName>
    <definedName name="BExCWX69ER7R6C6VGOZAPRGXJR2R" hidden="1">#REF!</definedName>
    <definedName name="BExCX2KGRZBRVLZNM8SUSIE6A0RL" hidden="1">#REF!</definedName>
    <definedName name="BExCX3X451T70LZ1VF95L7W4Y4TM" hidden="1">#REF!</definedName>
    <definedName name="BExCX4NZ2N1OUGXM7EV0U7VULJMM" hidden="1">#REF!</definedName>
    <definedName name="BExCXAYLA3TMOHIRCEXCXXUSNOKZ" hidden="1">#REF!</definedName>
    <definedName name="BExCXC0EIRZGKHGFWVH6BZGZKSL5" hidden="1">#REF!</definedName>
    <definedName name="BExCXILMURGYMAH6N5LF5DV6K3GM" hidden="1">#REF!</definedName>
    <definedName name="BExCXQUFBMXQ1650735H48B1AZT3" hidden="1">#REF!</definedName>
    <definedName name="BExCXWORP4AGHWY7CEMK0586F5Q9" hidden="1">#REF!</definedName>
    <definedName name="BExCY2DQO9VLA77Q7EG3T0XNXX4F" hidden="1">#REF!</definedName>
    <definedName name="BExCY4H9JMPB090TG2SILY28IPCR" hidden="1">#REF!</definedName>
    <definedName name="BExCY6VMJ68MX3C981R5Q0BX5791" hidden="1">#REF!</definedName>
    <definedName name="BExCYAH2SAZCPW6XCB7V7PMMCAWO" hidden="1">#REF!</definedName>
    <definedName name="BExCYJBB52X8B3AREHCC1L5QNPX7" hidden="1">#REF!</definedName>
    <definedName name="BExCYK7MZ56O5XIV8T5XIE9VBQXN" hidden="1">#REF!</definedName>
    <definedName name="BExCYPRC5HJE6N2XQTHCT6NXGP8N" hidden="1">#REF!</definedName>
    <definedName name="BExCYUK0I3UEXZNFDW71G6Z6D8XR" hidden="1">#REF!</definedName>
    <definedName name="BExCZBHJ4ZDFD4N4ZS7VAL7FA7P7" hidden="1">#REF!</definedName>
    <definedName name="BExCZFZCXMLY5DWESYJ9NGTJYQ8M" hidden="1">#REF!</definedName>
    <definedName name="BExCZJ4P8WS0BDT31WDXI0ROE7D6" hidden="1">#REF!</definedName>
    <definedName name="BExCZKH6NI0EE02L995IFVBD1J59" hidden="1">#REF!</definedName>
    <definedName name="BExCZUD9FEOJBKDJ51Z3JON9LKJ8" hidden="1">#REF!</definedName>
    <definedName name="BExD0508DAALLU00PHFPBC8SRRKT" hidden="1">#REF!</definedName>
    <definedName name="BExD06SXR2OPV4282WTX6ARRQ4JS" hidden="1">#REF!</definedName>
    <definedName name="BExD0HALIN0JR4JTPGDEVAEE5EX5" hidden="1">#REF!</definedName>
    <definedName name="BExD0LCCDPG16YLY5WQSZF1XI5DA" hidden="1">#REF!</definedName>
    <definedName name="BExD0RMWSB4TRECEHTH6NN4K9DFZ" hidden="1">#REF!</definedName>
    <definedName name="BExD0S314GEKYK7TPI93F7XJC97Q" hidden="1">#REF!</definedName>
    <definedName name="BExD0U6KG10QGVDI1XSHK0J10A2V" hidden="1">#REF!</definedName>
    <definedName name="BExD0WQ71JYMUDXQTQEITA6DXV3F" hidden="1">#REF!</definedName>
    <definedName name="BExD13RUIBGRXDL4QDZ305UKUR12" hidden="1">#REF!</definedName>
    <definedName name="BExD14DETV5R4OOTMAXD5NAKWRO3" hidden="1">#REF!</definedName>
    <definedName name="BExD189NLCZ0MV1E8GXPW23W160D" hidden="1">#REF!</definedName>
    <definedName name="BExD1OAU9OXQAZA4D70HP72CU6GB"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MRMSOCW29ZLJ226FVCE2K34" hidden="1">#REF!</definedName>
    <definedName name="BExD2RK9LE7I985N677G3WNH5DIV" hidden="1">#REF!</definedName>
    <definedName name="BExD363H2VGFIQUCE6LS4AC5J0ZT" hidden="1">#REF!</definedName>
    <definedName name="BExD37W7YUULHO5DGYRP7KYM65NC"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PKTT0MHJPK56ADYPFIYXKO7" hidden="1">#REF!</definedName>
    <definedName name="BExD3QXA2UQ2W4N7NYLUEOG40BZB" hidden="1">#REF!</definedName>
    <definedName name="BExD3U2N041TEJ7GCN005UTPHNXY" hidden="1">#REF!</definedName>
    <definedName name="BExD40O0CFTNJFOFMMM1KH0P7BUI" hidden="1">#REF!</definedName>
    <definedName name="BExD479E9GMC93GEMCQAGYEXA1UW" hidden="1">#REF!</definedName>
    <definedName name="BExD47UZN79E7UZ1PF13H1AL03VT" hidden="1">#REF!</definedName>
    <definedName name="BExD4B5OJKUPJMFR7AZJGR6UVR3E"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R1I0MKF033I5LPUYIMTZ6E8" hidden="1">#REF!</definedName>
    <definedName name="BExD4RHMHOHG2WM6HI950PSP13F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P7D7B3TCMJQY4TM56KCPB73" hidden="1">#REF!</definedName>
    <definedName name="BExD5QUSRFJWRQ1ZM50WYLCF74DF" hidden="1">#REF!</definedName>
    <definedName name="BExD5SSUIF6AJQHBHK8PNMFBPRYB" hidden="1">#REF!</definedName>
    <definedName name="BExD623C9LRX18BE0W2V6SZLQUXX" hidden="1">#REF!</definedName>
    <definedName name="BExD6BZF6UGC8YXEZJ8URJDY0HUJ"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6XV0BDU8LPQPWSKHU0XX0UPR" hidden="1">#REF!</definedName>
    <definedName name="BExD71LTOE015TV5RSAHM8NT8GVW" hidden="1">#REF!</definedName>
    <definedName name="BExD73USXVADC7EHGHVTQNCT06ZA" hidden="1">#REF!</definedName>
    <definedName name="BExD7CE8ZR0EL3ZQP0AYQ5XQUH9L" hidden="1">#REF!</definedName>
    <definedName name="BExD7GAIGULTB3YHM1OS9RBQOTEC" hidden="1">#REF!</definedName>
    <definedName name="BExD7GAIHX094KROB46WFTL2XBWL" hidden="1">#REF!</definedName>
    <definedName name="BExD7IE1DHIS52UFDCTSKPJQNRD5" hidden="1">#REF!</definedName>
    <definedName name="BExD7IE1S7JOD1S17KXBTVHVOH9I" hidden="1">#REF!</definedName>
    <definedName name="BExD7IUBGUWHYC9UNZ1IY5XFYKQN" hidden="1">#REF!</definedName>
    <definedName name="BExD7IZMKM0QIFE7EV1NYL6EZVJZ" hidden="1">#REF!</definedName>
    <definedName name="BExD7JQOJ35HGL8U2OCEI2P2JT7I" hidden="1">#REF!</definedName>
    <definedName name="BExD7KSDKNDNH95NDT3S7GM3MUU2" hidden="1">#REF!</definedName>
    <definedName name="BExD7SVOH5J3ZVHK9KI2N1XE0CC3" hidden="1">#REF!</definedName>
    <definedName name="BExD7V4PCVR1ACVPOJXKJ4CSROIX" hidden="1">#REF!</definedName>
    <definedName name="BExD819S39VUTMASCBMYI883THJ3" hidden="1">#REF!</definedName>
    <definedName name="BExD82GYH3HZTH4OAD9Z2NRG57B5" hidden="1">#REF!</definedName>
    <definedName name="BExD8CYKX2WGEDSW6KFP6MND1PM0" hidden="1">#REF!</definedName>
    <definedName name="BExD8H5MGJFMK4HK6DOAGTFYV6JT" hidden="1">#REF!</definedName>
    <definedName name="BExD8H5O087KQVWIVPUUID5VMGMS" hidden="1">#REF!</definedName>
    <definedName name="BExD8KWFYVMYYY2YJ34JT4QNLLTE"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IMBI0P6S6QRAXHE26HMK86D"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6LD9061UULVKUUI4QP8SK13" hidden="1">#REF!</definedName>
    <definedName name="BExDA6W5FF12TM2O1103LMUAXIXU" hidden="1">#REF!</definedName>
    <definedName name="BExDAGMVMNLQ6QXASB9R6D8DIT12" hidden="1">#REF!</definedName>
    <definedName name="BExDAYBHU9ADLXI8VRC7F608RVGM" hidden="1">#REF!</definedName>
    <definedName name="BExDB39GNDHCPPB7U2PZQO5TJ1OI" hidden="1">#REF!</definedName>
    <definedName name="BExDBDR1XR0FV0CYUCB2OJ7CJCZU" hidden="1">#REF!</definedName>
    <definedName name="BExDBECNFJKO0HIOIKTWDCSWP755" hidden="1">#REF!</definedName>
    <definedName name="BExDBI8WRY61SHXKAT4UFXLB15E8" hidden="1">#REF!</definedName>
    <definedName name="BExDBZBW3EHQF6J0XXIT3ZMXPL8C" hidden="1">#REF!</definedName>
    <definedName name="BExDC7F818VN0S18ID7XRCRVYPJ4" hidden="1">#REF!</definedName>
    <definedName name="BExDCL7K96PC9VZYB70ZW3QPVIJE" hidden="1">#REF!</definedName>
    <definedName name="BExDCMPIHH27EAXTDLP095HYA29X" hidden="1">#REF!</definedName>
    <definedName name="BExDCP3UZ3C2O4C1F7KMU0Z9U32N" hidden="1">#REF!</definedName>
    <definedName name="BExENRJDC2MGQRJ6EHLAWX5I4SRS" hidden="1">#REF!</definedName>
    <definedName name="BExEOBX3WECDMYCV9RLN49APTXMM" hidden="1">#REF!</definedName>
    <definedName name="BExEOEM7QRSIOAZBJR45AEXJDED7" hidden="1">#REF!</definedName>
    <definedName name="BExEP4E4F36662JDI0TOD85OP7X9" hidden="1">#REF!</definedName>
    <definedName name="BExEP7388TKNL6FEJW00XN7FHEUG" hidden="1">#REF!</definedName>
    <definedName name="BExEPN9VIYI0FVL0HLZQXJFO6TT0"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73QE34MW57L1HFXSTB7QEG" hidden="1">#REF!</definedName>
    <definedName name="BExEQDXZALJLD4OBF74IKZBR13SR" hidden="1">#REF!</definedName>
    <definedName name="BExEQFLE2RPWGMWQAI4JMKUEFRPT" hidden="1">#REF!</definedName>
    <definedName name="BExEQTZAP8R69U31W4LKGTKKGKQE" hidden="1">#REF!</definedName>
    <definedName name="BExER2O72H1F9WV6S1J04C15PXX7" hidden="1">#REF!</definedName>
    <definedName name="BExERCETL5ZVXSS6EENB85QCSRYG" hidden="1">#REF!</definedName>
    <definedName name="BExERIUTB21WQ9WVQXUCDCGSH23E" hidden="1">#REF!</definedName>
    <definedName name="BExERRUIKIOATPZ9U4HQ0V52RJAU" hidden="1">#REF!</definedName>
    <definedName name="BExERSANFNM1O7T65PC5MJ301YET" hidden="1">#REF!</definedName>
    <definedName name="BExERSLFEDXNMOLAZ2VOI6VVJCBW" hidden="1">#REF!</definedName>
    <definedName name="BExERWCEBKQRYWRQLYJ4UCMMKTHG" hidden="1">#REF!</definedName>
    <definedName name="BExERWSHS5678NWP0NM8J09K2OGY" hidden="1">#REF!</definedName>
    <definedName name="BExES44RHHDL3V7FLV6M20834WF1" hidden="1">#REF!</definedName>
    <definedName name="BExES4A7VE2X3RYYTVRLKZD4I7WU" hidden="1">#REF!</definedName>
    <definedName name="BExES6ZC8R7PHJ21OVJFLIR7DY30" hidden="1">#REF!</definedName>
    <definedName name="BExESMKD95A649M0WRSG6CXXP326"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A3B1FCIOA80H94K90FWXQKE" hidden="1">#REF!</definedName>
    <definedName name="BExETAZOYT4CJIT8RRKC9F2HJG1D" hidden="1">#REF!</definedName>
    <definedName name="BExETF6QD5A9GEINE1KZRRC2LXWM" hidden="1">#REF!</definedName>
    <definedName name="BExETQ9XRXLUACN82805SPSPNKHI" hidden="1">#REF!</definedName>
    <definedName name="BExETQFFLH766OHX0PD3NEIK0DIF" hidden="1">#REF!</definedName>
    <definedName name="BExETR0YRMOR63E6DHLEHV9QVVON" hidden="1">#REF!</definedName>
    <definedName name="BExETVDCXGPYA4OP2UI1URTJ60TK" hidden="1">#REF!</definedName>
    <definedName name="BExETVTGY38YXYYF7N73OYN6FYY3" hidden="1">#REF!</definedName>
    <definedName name="BExEUM6Y5MUDV2WYYY9ICV8796JQ" hidden="1">#REF!</definedName>
    <definedName name="BExEUNE4T242Y59C6MS28MXEUGCP" hidden="1">#REF!</definedName>
    <definedName name="BExEUTOOSAR1CJ6S2O9NTTQMWXNZ"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AM8BLTWVS6IMVJWDOZBQK9R" hidden="1">#REF!</definedName>
    <definedName name="BExEVET98G3FU6QBF9LHYWSAMV0O" hidden="1">#REF!</definedName>
    <definedName name="BExEVL3UZ22W55ZRF3F0J21PKQLX" hidden="1">#REF!</definedName>
    <definedName name="BExEVNCUT0PDUYNJH7G6BSEWZOT2" hidden="1">#REF!</definedName>
    <definedName name="BExEVPGF4V5J0WQRZKUM8F9TTKZJ" hidden="1">#REF!</definedName>
    <definedName name="BExEVPWH8S9GER9M14SPIT6XZ8SG"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357VV6LVZCWOOM0R3T78QK" hidden="1">#REF!</definedName>
    <definedName name="BExEW68M9WL8214QH9C7VCK7BN08" hidden="1">#REF!</definedName>
    <definedName name="BExEW8HFKH6F47KIHYBDRUEFZ2ZZ" hidden="1">#REF!</definedName>
    <definedName name="BExEWHXF5F2E8FN7TRI5U2ZY0T0P"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X85F3OSW8NSCYGYPS9372Z1Q" hidden="1">#REF!</definedName>
    <definedName name="BExEX9HWY2G6928ZVVVQF77QCM2C" hidden="1">#REF!</definedName>
    <definedName name="BExEXBQWAYKMVBRJRHB8PFCSYFVN" hidden="1">#REF!</definedName>
    <definedName name="BExEXRBZ0DI9E2UFLLKYWGN66B61" hidden="1">#REF!</definedName>
    <definedName name="BExEXVDJ03SA1M5E7GWLZG937V62" hidden="1">#REF!</definedName>
    <definedName name="BExEY067KMBNYP9WMRGOH8ITDBLD" hidden="1">#REF!</definedName>
    <definedName name="BExEYGCSYH6XC1X89ZT8VJVQ6THP" hidden="1">#REF!</definedName>
    <definedName name="BExEYLG9FL9V1JPPNZ3FUDNSEJ4V" hidden="1">#REF!</definedName>
    <definedName name="BExEYOW8C1B3OUUCIGEC7L8OOW1Z" hidden="1">#REF!</definedName>
    <definedName name="BExEYUQJXZT6N5HJH8ACJF6SRWEE" hidden="1">#REF!</definedName>
    <definedName name="BExEYVHM7COM2XBAZH71USCAT6K9" hidden="1">#REF!</definedName>
    <definedName name="BExEYW8O56SE67A8CIT413PPQFWN" hidden="1">#REF!</definedName>
    <definedName name="BExEYXQGOT90CC2QXVUDAMIS2SD6" hidden="1">#REF!</definedName>
    <definedName name="BExEYY17N22FDMK6IA4HQRCTNPYL" hidden="1">#REF!</definedName>
    <definedName name="BExEZ1S6VZCG01ZPLBSS9Z1SBOJ2" hidden="1">#REF!</definedName>
    <definedName name="BExEZ2OLNNVCU8LWH2F6B1IDU6CH" hidden="1">#REF!</definedName>
    <definedName name="BExEZARVH4AWRVHFMMPRPK56G6VI" hidden="1">#REF!</definedName>
    <definedName name="BExEZFPZKLS4GGKV39NX0GL8AK7B" hidden="1">#REF!</definedName>
    <definedName name="BExEZGBFNJR8DLPN0V11AU22L6WY" hidden="1">#REF!</definedName>
    <definedName name="BExEZQYJW81F362CWKW5HLAAM45I" hidden="1">#REF!</definedName>
    <definedName name="BExEZSWLMZZ2RK34GSJ9Q3NPCFT2" hidden="1">#REF!</definedName>
    <definedName name="BExF02Y3V3QEPO2XLDSK47APK9XJ" hidden="1">#REF!</definedName>
    <definedName name="BExF09OS91RT7N7IW8JLMZ121ZP3" hidden="1">#REF!</definedName>
    <definedName name="BExF0L2TP18E48BYIVEYR9BGX4HR" hidden="1">#REF!</definedName>
    <definedName name="BExF0LOEHV42P2DV7QL8O7HOQ3N9" hidden="1">#REF!</definedName>
    <definedName name="BExF0QH116YF95UAL83HSM0C2X7Y" hidden="1">#REF!</definedName>
    <definedName name="BExF0WRM9VO25RLSO03ZOCE8H7K5" hidden="1">#REF!</definedName>
    <definedName name="BExF0ZRI7W4RSLIDLHTSM0AWXO3S" hidden="1">#REF!</definedName>
    <definedName name="BExF16CUTREW5R987BS9PDKKN8RG" hidden="1">#REF!</definedName>
    <definedName name="BExF19CT3MMZZ2T5EWMDNG3UOJ01"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00VK438ANZMJEAPZ2RQDB8U" hidden="1">#REF!</definedName>
    <definedName name="BExF21OBXGVA9D1CPMHVJHL599BC" hidden="1">#REF!</definedName>
    <definedName name="BExF28PXA9VBW4OZ74OITX6LHR12" hidden="1">#REF!</definedName>
    <definedName name="BExF2CWZN6E87RGTBMD4YQI2QT7R" hidden="1">#REF!</definedName>
    <definedName name="BExF2DYO1WQ7GMXSTAQRDBW1NSFG" hidden="1">#REF!</definedName>
    <definedName name="BExF2LR83KWDOSK9ACAROCGMTQ8X"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AS2T7GFVNU9JPBXWUQH845Y" hidden="1">#REF!</definedName>
    <definedName name="BExF3GBMLCA5ZT2251N0N3CRN11O" hidden="1">#REF!</definedName>
    <definedName name="BExF3I9T44X7DV9HHV51DVDDPPZG" hidden="1">#REF!</definedName>
    <definedName name="BExF3JMFX5DILOIFUDIO1HZUK875"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3RET913530OJZJYWUA4LCSLF" hidden="1">#REF!</definedName>
    <definedName name="BExF42SSBVPMLK2UB3B7FPEIY9TU" hidden="1">#REF!</definedName>
    <definedName name="BExF4HXSWB50BKYPWA0HTT8W56H6" hidden="1">#REF!</definedName>
    <definedName name="BExF4KHF04IWW4LQ95FHQPFE4Y9K" hidden="1">#REF!</definedName>
    <definedName name="BExF4LU2NV3A47BCWPM3EZXUEH37"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9NQHJ39J7AF8B91RVX0H3P6" hidden="1">#REF!</definedName>
    <definedName name="BExF5D96JEPDW6LV89G2REZJ1ES7"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5FFOHNFLM63A7M0XSPHOAGY"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JNWE4H8L694Y8Z1VCZ9EMVP" hidden="1">#REF!</definedName>
    <definedName name="BExF6NUXJI11W2IAZNAM1QWC0459" hidden="1">#REF!</definedName>
    <definedName name="BExF6RR76KNVIXGJOVFO8GDILKGZ" hidden="1">#REF!</definedName>
    <definedName name="BExF6ZE8D5CMPJPRWT6S4HM56LPF" hidden="1">#REF!</definedName>
    <definedName name="BExF71SL7S5BDGRZ694893ZZ2ZTI" hidden="1">#REF!</definedName>
    <definedName name="BExF76FV8SF7AJK7B35AL7VTZF6D" hidden="1">#REF!</definedName>
    <definedName name="BExF7EOIMC1OYL1N7835KGOI0FIZ" hidden="1">#REF!</definedName>
    <definedName name="BExF7FVNFEHQQH5MIO6AIUWSERR7" hidden="1">#REF!</definedName>
    <definedName name="BExF7K88K7ASGV6RAOAGH52G04VR" hidden="1">#REF!</definedName>
    <definedName name="BExF7OVDRP3LHNAF2CX4V84CKKIR" hidden="1">#REF!</definedName>
    <definedName name="BExF7QO41X2A2SL8UXDNP99GY7U9" hidden="1">#REF!</definedName>
    <definedName name="BExF7RV9JQHNUU59Z7TLWW2ARAN8" hidden="1">#REF!</definedName>
    <definedName name="BExF81GI8B8WBHXFTET68A9358BR" hidden="1">#REF!</definedName>
    <definedName name="BExF84R8ZH2K4C0CYI1IVFH8WUYD" hidden="1">#REF!</definedName>
    <definedName name="BExF9CTA0UGH0U2JUPUJKMEEI1Z2" hidden="1">#REF!</definedName>
    <definedName name="BExGKNC6UCNO0YTOPVJZMQ34IVMH" hidden="1">#REF!</definedName>
    <definedName name="BExGKT17Q7NLLXEVPD5JH5USNBZN" hidden="1">#REF!</definedName>
    <definedName name="BExGL97US0Y3KXXASUTVR26XLT70" hidden="1">#REF!</definedName>
    <definedName name="BExGLC7R4C33RO0PID97ZPPVCW4M" hidden="1">#REF!</definedName>
    <definedName name="BExGLFIF7HCFSHNQHKEV6RY0WCO3" hidden="1">#REF!</definedName>
    <definedName name="BExGLTARRL0J772UD2TXEYAVPY6E" hidden="1">#REF!</definedName>
    <definedName name="BExGLVP1IU8K5A8J1340XFMYPR88" hidden="1">#REF!</definedName>
    <definedName name="BExGLYE6RZTAAWHJBG2QFJPTDS2Q" hidden="1">#REF!</definedName>
    <definedName name="BExGM4DZ65OAQP7MA4LN6QMYZOFF" hidden="1">#REF!</definedName>
    <definedName name="BExGMCXCWEC9XNUOEMZ61TMI6CUO" hidden="1">#REF!</definedName>
    <definedName name="BExGMEFBL47KYW564WF1RQ6VY453"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0LRKAPMAKXJTDAKS7Q1MV6S" hidden="1">#REF!</definedName>
    <definedName name="BExGN3WH0QCTY4KECOFNFMJDBZ8Q" hidden="1">#REF!</definedName>
    <definedName name="BExGN4I0QATXNZCLZJM1KH1OIJQH" hidden="1">#REF!</definedName>
    <definedName name="BExGN9FZ2RWCMSY1YOBJKZMNIM9R" hidden="1">#REF!</definedName>
    <definedName name="BExGNCFW1HJRE2CBZ65J7JB4DCF3" hidden="1">#REF!</definedName>
    <definedName name="BExGNDSIMTHOCXXG6QOGR6DA8SGG" hidden="1">#REF!</definedName>
    <definedName name="BExGNN2YQ9BDAZXT2GLCSAPXKIM7" hidden="1">#REF!</definedName>
    <definedName name="BExGNPBUQ4MFVXFVD9LJPL5PZU68"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E7C2HSW9M6L6R25H0Z4JEKM" hidden="1">#REF!</definedName>
    <definedName name="BExGOESXX38FRF11ADFLRJDETEG8" hidden="1">#REF!</definedName>
    <definedName name="BExGOI3M84PCOV0FSX0APR834A9T" hidden="1">#REF!</definedName>
    <definedName name="BExGOL903YF63SRYHHD7UNE2B0E7" hidden="1">#REF!</definedName>
    <definedName name="BExGOROWSCEN1I6IXZVXWNFSY76K" hidden="1">#REF!</definedName>
    <definedName name="BExGOT6UXUX5FVTAYL9SOBZ1D0II" hidden="1">#REF!</definedName>
    <definedName name="BExGOXJDHUDPDT8I8IVGVW9J0R5Q" hidden="1">#REF!</definedName>
    <definedName name="BExGPB0QWZQYZ4O1B28QZMIZK4R5" hidden="1">#REF!</definedName>
    <definedName name="BExGPHGT5KDOCMV2EFS4OVKTWBRD" hidden="1">#REF!</definedName>
    <definedName name="BExGPID72Y4Y619LWASUQZKZHJNC" hidden="1">#REF!</definedName>
    <definedName name="BExGPPENQIANVGLVQJ77DK5JPRTB" hidden="1">#REF!</definedName>
    <definedName name="BExGQ1ZU4967P72AHF4V1D0FOL5C" hidden="1">#REF!</definedName>
    <definedName name="BExGQ36ZOMR9GV8T05M605MMOY3Y" hidden="1">#REF!</definedName>
    <definedName name="BExGQ61DTJ0SBFMDFBAK3XZ9O0ZO" hidden="1">#REF!</definedName>
    <definedName name="BExGQ6SG9XEOD0VMBAR22YPZWSTA" hidden="1">#REF!</definedName>
    <definedName name="BExGQGJ1A7LNZUS8QSMOG8UNGLMK" hidden="1">#REF!</definedName>
    <definedName name="BExGQOX5SC3QE5GND2P8HAHC7ZN6" hidden="1">#REF!</definedName>
    <definedName name="BExGQP2M90PWKZU8RDMLC9SJN90J" hidden="1">#REF!</definedName>
    <definedName name="BExGQPO7ENFEQC0NC6MC9OZR2LHY" hidden="1">#REF!</definedName>
    <definedName name="BExGQRM9NCME1AQA8RNH8GRKBEY8" hidden="1">#REF!</definedName>
    <definedName name="BExGQX0H4EZMXBJTKJJE4ICJWN5O" hidden="1">#REF!</definedName>
    <definedName name="BExGR23WEFG8G3CHQC5Q2M1VP9Q0"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HZROC86IFGNDBDWZNBH5Q2V" hidden="1">#REF!</definedName>
    <definedName name="BExGRUKVVKDL8483WI70VN2QZDGD" hidden="1">#REF!</definedName>
    <definedName name="BExGRWOG8H774BWL55XHDM510RIO"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GVFIF8HOQXR54SK065A8M4K" hidden="1">#REF!</definedName>
    <definedName name="BExGTIYX3OWPIINOGY1E4QQYSKHP" hidden="1">#REF!</definedName>
    <definedName name="BExGTKGUN0KUU3C0RL2LK98D8MEK" hidden="1">#REF!</definedName>
    <definedName name="BExGTZ046J7VMUG4YPKFN2K8TWB7" hidden="1">#REF!</definedName>
    <definedName name="BExGU2G9OPRZRIU9YGF6NX9FUW0J" hidden="1">#REF!</definedName>
    <definedName name="BExGU6HTKLRZO8UOI3DTAM5RFDBA" hidden="1">#REF!</definedName>
    <definedName name="BExGUDDZXFFQHAF4UZF8ZB1HO7H6" hidden="1">#REF!</definedName>
    <definedName name="BExGUIBXBRHGM97ZX6GBA4ZDQ79C" hidden="1">#REF!</definedName>
    <definedName name="BExGUJJAUIYQLATWH8IRGDA74QWW" hidden="1">#REF!</definedName>
    <definedName name="BExGUM8D91UNPCOO4TKP9FGX85TF" hidden="1">#REF!</definedName>
    <definedName name="BExGUQF9N9FKI7S0H30WUAEB5LPD" hidden="1">#REF!</definedName>
    <definedName name="BExGUQVJE1MV019H8EUN9O73RXA9" hidden="1">#REF!</definedName>
    <definedName name="BExGUR6BA03XPBK60SQUW197GJ5X" hidden="1">#REF!</definedName>
    <definedName name="BExGUVIP60TA4B7X2PFGMBFUSKGX" hidden="1">#REF!</definedName>
    <definedName name="BExGUZKF06F209XL1IZWVJEQ82EE" hidden="1">#REF!</definedName>
    <definedName name="BExGV2EVT380QHD4AP2RL9MR8L5L" hidden="1">#REF!</definedName>
    <definedName name="BExGVFWDKW8LO48OL2ZZUGFJFDDA" hidden="1">#REF!</definedName>
    <definedName name="BExGVV6OOLDQ3TXZK51TTF3YX0WN" hidden="1">#REF!</definedName>
    <definedName name="BExGW0KVOL93Z29HD7AAKNQ59I24" hidden="1">#REF!</definedName>
    <definedName name="BExGW0KVS7U0C87XFZ78QW991IEV"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53OMLZPGJF63K8PNB8EDJJ" hidden="1">#REF!</definedName>
    <definedName name="BExGX6U988MCFIGDA1282F92U9AA" hidden="1">#REF!</definedName>
    <definedName name="BExGX7FTB1CKAT5HUW6H531FIY6I" hidden="1">#REF!</definedName>
    <definedName name="BExGX9DVACJQIZ4GH6YAD2A7F70O" hidden="1">#REF!</definedName>
    <definedName name="BExGXDVP2S2Y8Z8Q43I78RCIK3DD" hidden="1">#REF!</definedName>
    <definedName name="BExGXJ9W5JU7TT9S0BKL5Y6VVB39" hidden="1">#REF!</definedName>
    <definedName name="BExGXQGVELUHEDSBNLEGTLOGNVS5" hidden="1">#REF!</definedName>
    <definedName name="BExGXU7NCEI2V74X6KYCP0GIH41H" hidden="1">#REF!</definedName>
    <definedName name="BExGXWB73RJ4BASBQTQ8EY0EC1EB" hidden="1">#REF!</definedName>
    <definedName name="BExGXZ0ABB43C7SMRKZHWOSU9EQX" hidden="1">#REF!</definedName>
    <definedName name="BExGY0T0UPBWF73OV2QYIOSP1VVJ"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HAGH0IZT9WAS43U752U84WI" hidden="1">#REF!</definedName>
    <definedName name="BExGYOS6TV2C72PLRFU8RP1I58GY" hidden="1">#REF!</definedName>
    <definedName name="BExGYXXCM53K2H84S4WZTHTHZPHE" hidden="1">#REF!</definedName>
    <definedName name="BExGYY2PBI68I55GPNKXV5RYR1WF" hidden="1">#REF!</definedName>
    <definedName name="BExGZ0MC1XT4VWABFT1UK2UMI0CP" hidden="1">#REF!</definedName>
    <definedName name="BExGZ7NXZ0IBS44C2NZ9VMD6T6K2" hidden="1">#REF!</definedName>
    <definedName name="BExGZJ78ZWZCVHZ3BKEKFJZ6MAEO" hidden="1">#REF!</definedName>
    <definedName name="BExGZOLH2QV73J3M9IWDDPA62TP4" hidden="1">#REF!</definedName>
    <definedName name="BExGZP1PWGFKVVVN4YDIS22DZPCR" hidden="1">#REF!</definedName>
    <definedName name="BExGZSN96MC2HMMYQ3BMZ50490SJ" hidden="1">#REF!</definedName>
    <definedName name="BExGZYXS0GTA29TRAW6KAUBGG6D4" hidden="1">#REF!</definedName>
    <definedName name="BExH00L21GZX5YJJGVMOAWBERLP5" hidden="1">#REF!</definedName>
    <definedName name="BExH02ZD6VAY1KQLAQYBBI6WWIZB" hidden="1">#REF!</definedName>
    <definedName name="BExH07XC83E8WXF2O7EJTNS1DOZD" hidden="1">#REF!</definedName>
    <definedName name="BExH08Z6LQCGGSGSAILMHX4X7JMD" hidden="1">#REF!</definedName>
    <definedName name="BExH0KT9Z8HEVRRQRGQ8YHXRLIJA" hidden="1">#REF!</definedName>
    <definedName name="BExH0KTA6PC3C1H961G6G3WB4ROD" hidden="1">#REF!</definedName>
    <definedName name="BExH0M0FDN12YBOCKL3XL2Z7T7Y8" hidden="1">#REF!</definedName>
    <definedName name="BExH0O9G06YPZ5TN9RYT326I1CP2" hidden="1">#REF!</definedName>
    <definedName name="BExH0WNJAKTJRCKMTX8O4KNMIIJM" hidden="1">#REF!</definedName>
    <definedName name="BExH0Y5JGUO7Z6TD8HXAB8MDIXSA" hidden="1">#REF!</definedName>
    <definedName name="BExH12Y4WX542WI3ZEM15AK4UM9J" hidden="1">#REF!</definedName>
    <definedName name="BExH1AFVY3DFB10LXJXXA05EU6X8" hidden="1">#REF!</definedName>
    <definedName name="BExH1FDTQXR9QQ31WDB7OPXU7MPT" hidden="1">#REF!</definedName>
    <definedName name="BExH1FOMEUIJNIDJAUY0ZQFBJSY9" hidden="1">#REF!</definedName>
    <definedName name="BExH1JFFHEBFX9BWJMNIA3N66R3Z" hidden="1">#REF!</definedName>
    <definedName name="BExH1NRXNXU0WLQASP81I62087ON" hidden="1">#REF!</definedName>
    <definedName name="BExH1QMD1UU8X5NZERDZ7OIP3IBI" hidden="1">#REF!</definedName>
    <definedName name="BExH1Z0GIUSVTF2H1G1I3PDGBNK2" hidden="1">#REF!</definedName>
    <definedName name="BExH225UTM6S9FW4MUDZS7F1PQSH" hidden="1">#REF!</definedName>
    <definedName name="BExH23271RF7AYZ542KHQTH68GQ7" hidden="1">#REF!</definedName>
    <definedName name="BExH2GJQR4JALNB314RY0LDI49VH" hidden="1">#REF!</definedName>
    <definedName name="BExH2JZR49T7644JFVE7B3N7RZM9" hidden="1">#REF!</definedName>
    <definedName name="BExH2UHF0QTJG107MULYB16WBJM9" hidden="1">#REF!</definedName>
    <definedName name="BExH2VU17ZSQ6UMFZ9FOP753TT9E" hidden="1">#REF!</definedName>
    <definedName name="BExH2WKXV8X5S2GSBBTWGI0NLNAH" hidden="1">#REF!</definedName>
    <definedName name="BExH2XS1UFYFGU0S0EBXX90W2WE8" hidden="1">#REF!</definedName>
    <definedName name="BExH2XS2TND9SB0GC295R4FP6K5Y" hidden="1">#REF!</definedName>
    <definedName name="BExH2ZA0SZ4SSITL50NA8LZ3OEX6" hidden="1">#REF!</definedName>
    <definedName name="BExH31Z3JNVJPESWKXHILGXZHP2M" hidden="1">#REF!</definedName>
    <definedName name="BExH3BPW245WVGA1K1DGTL1XWDCH" hidden="1">#REF!</definedName>
    <definedName name="BExH3E9HZ3QJCDZW7WI7YACFQCHE" hidden="1">#REF!</definedName>
    <definedName name="BExH3IRB6764RQ5HBYRLH6XCT29X" hidden="1">#REF!</definedName>
    <definedName name="BExH4HTPYPQ91XIJ8IWIMHWOB0RA" hidden="1">#REF!</definedName>
    <definedName name="BExIG2U8V6RSB47SXLCQG3Q68YRO" hidden="1">#REF!</definedName>
    <definedName name="BExIG9FMY6OOSODNTWQJ2F28Y2FK" hidden="1">#REF!</definedName>
    <definedName name="BExIGJBO8R13LV7CZ7C1YCP974NN" hidden="1">#REF!</definedName>
    <definedName name="BExIGWT86FPOEYTI8GXCGU5Y3KGK" hidden="1">#REF!</definedName>
    <definedName name="BExIH51URLQJA6KNX5CJKIUIR5UQ" hidden="1">#REF!</definedName>
    <definedName name="BExIHBHXA7E7VUTBVHXXXCH3A5CL" hidden="1">#REF!</definedName>
    <definedName name="BExIHNMT9P59WY619GEWB1XONTAE" hidden="1">#REF!</definedName>
    <definedName name="BExIHNMTY8HBM7KQDSTMXEM6MHL4" hidden="1">#REF!</definedName>
    <definedName name="BExIHPQCQTGEW8QOJVIQ4VX0P6DX" hidden="1">#REF!</definedName>
    <definedName name="BExIHU2VSXTKRMO3RHJI6RZ206Q5" hidden="1">#REF!</definedName>
    <definedName name="BExIHZ6ALVREAYK4T741OOLGXOZA" hidden="1">#REF!</definedName>
    <definedName name="BExII1KN91Q7DLW0UB7W2TJ5ACT9" hidden="1">#REF!</definedName>
    <definedName name="BExII20QQ1K3GHOPL1ZQX5SL618M" hidden="1">#REF!</definedName>
    <definedName name="BExII50LI8I0CDOOZEMIVHVA2V95"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8Q4WWPTKVONF0FPLTD4L7CH" hidden="1">#REF!</definedName>
    <definedName name="BExIJ9MI8QNCVF6L1SK4ZWC4CPJ7"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JZP8AKK000EFDGK7KZ1YKRXT"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45UAJTQCLO0PRR3OAT4FUN0" hidden="1">#REF!</definedName>
    <definedName name="BExILAAXRTRAD18K74M6MGUEEPUM" hidden="1">#REF!</definedName>
    <definedName name="BExILG5F338C0FFLMVOKMKF8X5ZP" hidden="1">#REF!</definedName>
    <definedName name="BExILGQTQM0HOD0BJI90YO7GOIN3" hidden="1">#REF!</definedName>
    <definedName name="BExILI8Z41WP1I83L06KGRLKLGUL" hidden="1">#REF!</definedName>
    <definedName name="BExILJ558DU4VWYTKQGUZWNZN6KS" hidden="1">#REF!</definedName>
    <definedName name="BExILU8DVJUPLGGV65YRDGLWEADP" hidden="1">#REF!</definedName>
    <definedName name="BExIM02UP3RCUWZ2RO86WO6595EZ" hidden="1">#REF!</definedName>
    <definedName name="BExIM9DBUB7ZGF4B20FVUO9QGOX2" hidden="1">#REF!</definedName>
    <definedName name="BExIMGK9Z94TFPWWZFMD10HV0IF6" hidden="1">#REF!</definedName>
    <definedName name="BExIMIT427CJSYOCFG8JGTIJC8EC" hidden="1">#REF!</definedName>
    <definedName name="BExIMPEGKG18TELVC33T4OQTNBWC" hidden="1">#REF!</definedName>
    <definedName name="BExIMTAR1TFV3DP2D7HWECJEOYUG" hidden="1">#REF!</definedName>
    <definedName name="BExIN3SELWXIGE9EWSK9QJ3RHFPD" hidden="1">#REF!</definedName>
    <definedName name="BExIN4OR435DL1US13JQPOQK8GD5" hidden="1">#REF!</definedName>
    <definedName name="BExIN8FK0VJT3CRRWGRO3XE26YZS"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O0MM0VFZGX84AO4LV2VTJSL" hidden="1">#REF!</definedName>
    <definedName name="BExINP2H4KI05FRFV5PKZFE00HKO" hidden="1">#REF!</definedName>
    <definedName name="BExINVT50DNQFXWZEBLEC0HIJDBS" hidden="1">#REF!</definedName>
    <definedName name="BExINYT1S9HTKX12F6T1MBDFL53T" hidden="1">#REF!</definedName>
    <definedName name="BExINZELVWYGU876QUUZCIMXPBQC" hidden="1">#REF!</definedName>
    <definedName name="BExIOCQUQHKUU1KONGSDOLQTQEIC" hidden="1">#REF!</definedName>
    <definedName name="BExIOEUDLMQULYKSXV94CO63QD9I"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3EYMLXYSYD644AIULVB4SM4" hidden="1">#REF!</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KCNG2M6L73ES2UQI5310WB7" hidden="1">#REF!</definedName>
    <definedName name="BExIPKNFUDPDKOSH5GHDVNA8D66S" hidden="1">#REF!</definedName>
    <definedName name="BExIPLJTRJRKOL7VVP0PEP05W0QL" hidden="1">#REF!</definedName>
    <definedName name="BExIPYFR9Q89IRAL0HPOES7623H9"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BMDE1L6J4H27K1FMSHQKDSE" hidden="1">#REF!</definedName>
    <definedName name="BExIQCDFFALELXAMMR1ZQBGNV1HO" hidden="1">#REF!</definedName>
    <definedName name="BExIQCTILU1D6OD8XR0K44Z9OTI8" hidden="1">#REF!</definedName>
    <definedName name="BExIQE65LVXUOF3UZFO7SDHFJH22" hidden="1">#REF!</definedName>
    <definedName name="BExIQG9OO2KKBOWTMD1OXY36TEGA" hidden="1">#REF!</definedName>
    <definedName name="BExIQIII4MABGPDVFEBH294F5JBS" hidden="1">#REF!</definedName>
    <definedName name="BExIQX1XBB31HZTYEEVOBSE3C5A6" hidden="1">#REF!</definedName>
    <definedName name="BExIQYP5T1TPAQYW7QU1Q98BKX7W" hidden="1">#REF!</definedName>
    <definedName name="BExIR2ALYRP9FW99DK2084J7IIDC" hidden="1">#REF!</definedName>
    <definedName name="BExIR3CHN4V9AJEMKYMTC78ZG1S1" hidden="1">#REF!</definedName>
    <definedName name="BExIR8FQETPTQYW37DBVDWG3J4JW" hidden="1">#REF!</definedName>
    <definedName name="BExIRC6O2S2OFWI3BJ1UOWXSEEHW"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J6WFYQKE0RGTDWHAWUAE1AP" hidden="1">#REF!</definedName>
    <definedName name="BExISM1JLV54A21A164IURMPGUMU" hidden="1">#REF!</definedName>
    <definedName name="BExISRFKJYUZ4AKW44IJF7RF9Y90" hidden="1">#REF!</definedName>
    <definedName name="BExIT1MK8TBAK3SNP36A8FKDQSOK" hidden="1">#REF!</definedName>
    <definedName name="BExIT2IT2V9GEHP8BOT7V4TQL64A" hidden="1">#REF!</definedName>
    <definedName name="BExITBNYANV2S8KD56GOGCKW393R" hidden="1">#REF!</definedName>
    <definedName name="BExIUB6GMB0SK1G4X7OS9A0AYW30" hidden="1">#REF!</definedName>
    <definedName name="BExIUD4OJGH65NFNQ4VMCE3R4J1X" hidden="1">#REF!</definedName>
    <definedName name="BExIULYTKJ6F74ZZ6GFR3H0502B9" hidden="1">#REF!</definedName>
    <definedName name="BExIUTB5OAAXYW0OFMP0PS40SPOB" hidden="1">#REF!</definedName>
    <definedName name="BExIUUT2MHIOV6R3WHA0DPM1KBKY" hidden="1">#REF!</definedName>
    <definedName name="BExIUXI7T2XUZCSZE9GKUIN8NC2X"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6WZMHRBRGIBUVX0CO2RK05" hidden="1">#REF!</definedName>
    <definedName name="BExIVCXWL6H5LD9DHDIA4F5U9TQL" hidden="1">#REF!</definedName>
    <definedName name="BExIVHVWLE97GSYXI5MCGEPG5OPB"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KE9MGIDWORBI43AWTUNYFAN" hidden="1">#REF!</definedName>
    <definedName name="BExIX2DMJCFY68X9XPKX7A9YBWQV" hidden="1">#REF!</definedName>
    <definedName name="BExIX34PM5DBTRHRQWP6PL6WIX88" hidden="1">#REF!</definedName>
    <definedName name="BExIX4S01VKH0V2KWQZGAY2FUFFS" hidden="1">#REF!</definedName>
    <definedName name="BExIX5OAP9KSUE5SIZCW9P39Q4WE" hidden="1">#REF!</definedName>
    <definedName name="BExIXGRJPVJMUDGSG7IHPXPNO69B" hidden="1">#REF!</definedName>
    <definedName name="BExIXL9E1IF5KW2RWATWMNCVYY3Y" hidden="1">#REF!</definedName>
    <definedName name="BExIXM5R87ZL3FHALWZXYCPHGX3E" hidden="1">#REF!</definedName>
    <definedName name="BExIXS036ZCKT2Z8XZKLZ8PFWQGL" hidden="1">#REF!</definedName>
    <definedName name="BExIXY5CF9PFM0P40AZ4U51TMWV0" hidden="1">#REF!</definedName>
    <definedName name="BExIYEXJBK8JDWIRSVV4RJSKZVV1" hidden="1">#REF!</definedName>
    <definedName name="BExIYI2RH0K4225XO970K2IQ1E79" hidden="1">#REF!</definedName>
    <definedName name="BExIYMPZ0KS2KOJFQAUQJ77L7701" hidden="1">#REF!</definedName>
    <definedName name="BExIYOO4P2NLI0GTES3GN8FDL0US" hidden="1">#REF!</definedName>
    <definedName name="BExIYP9Q6FV9T0R9G3UDKLS4TTYX" hidden="1">#REF!</definedName>
    <definedName name="BExIYRTCOZA1OQ7D46XDWMCW6RFR" hidden="1">#REF!</definedName>
    <definedName name="BExIYZGLDQ1TN7BIIN4RLDP31GIM" hidden="1">#REF!</definedName>
    <definedName name="BExIZ4K0EZJK6PW3L8SVKTJFSWW9" hidden="1">#REF!</definedName>
    <definedName name="BExIZAECOEZGBAO29QMV14E6XDIV" hidden="1">#REF!</definedName>
    <definedName name="BExIZKVXYD5O2JBU81F2UFJZLLSI" hidden="1">#REF!</definedName>
    <definedName name="BExIZPZDHC8HGER83WHCZAHOX7LK" hidden="1">#REF!</definedName>
    <definedName name="BExIZY2PUZ0OF9YKK1B13IW0VS6G" hidden="1">#REF!</definedName>
    <definedName name="BExJ08KB42GOUC2P92D8UI7KEHKL" hidden="1">#REF!</definedName>
    <definedName name="BExJ08KBRR2XMWW3VZMPSQKXHZUH" hidden="1">#REF!</definedName>
    <definedName name="BExJ0DYJWXGE7DA39PYL3WM05U9O" hidden="1">#REF!</definedName>
    <definedName name="BExJ0JCRE7HP1J5ICCTGR58SY007" hidden="1">#REF!</definedName>
    <definedName name="BExJ0MY8SY5J5V50H3UKE78ODTVB" hidden="1">#REF!</definedName>
    <definedName name="BExJ0YC98G37ML4N8FLP8D95EFRF" hidden="1">#REF!</definedName>
    <definedName name="BExJ11MY9B0F7RFESFSORX1Z25QM" hidden="1">#REF!</definedName>
    <definedName name="BExKCCREBIWYDT3KYY47J6PKFUJC" hidden="1">#REF!</definedName>
    <definedName name="BExKCDYKAEV45AFXHVHZZ62E5BM3" hidden="1">#REF!</definedName>
    <definedName name="BExKDJBKAJPY1RL4WY6D99TGYHCW" hidden="1">#REF!</definedName>
    <definedName name="BExKDKO0W4AGQO1V7K6Q4VM750FT" hidden="1">#REF!</definedName>
    <definedName name="BExKDLF10G7W77J87QWH3ZGLUCLW" hidden="1">#REF!</definedName>
    <definedName name="BExKDO45GL6PAZQR3PAOWFVA6WLZ" hidden="1">#REF!</definedName>
    <definedName name="BExKE400P7WOFSUK628BT91CWB4H" hidden="1">#REF!</definedName>
    <definedName name="BExKEFE0I3MT6ZLC4T1L9465HKTN" hidden="1">#REF!</definedName>
    <definedName name="BExKEK6O5BVJP4VY02FY7JNAZ6BT" hidden="1">#REF!</definedName>
    <definedName name="BExKEKMRQLC0TPETMUVPBOHVEK6D" hidden="1">#REF!</definedName>
    <definedName name="BExKEKXK6E6QX339ELPXDIRZSJE0" hidden="1">#REF!</definedName>
    <definedName name="BExKEOOIBMP7N8033EY2CJYCBX6H" hidden="1">#REF!</definedName>
    <definedName name="BExKES9ZA5L22XTSO9Y8GAI2RIIH" hidden="1">#REF!</definedName>
    <definedName name="BExKEW0RR5LA3VC46A2BEOOMQE56" hidden="1">#REF!</definedName>
    <definedName name="BExKF02HYBPMKRSPJGAK1MWM2V4R" hidden="1">#REF!</definedName>
    <definedName name="BExKFA3VI1CZK21SM0N3LZWT9LA1" hidden="1">#REF!</definedName>
    <definedName name="BExKFINBFV5J2NFRCL4YUO3YF0ZE" hidden="1">#REF!</definedName>
    <definedName name="BExKFISRBFACTAMJSALEYMY66F6X" hidden="1">#REF!</definedName>
    <definedName name="BExKFOSK5DJ151C4E8544UWMYTOC" hidden="1">#REF!</definedName>
    <definedName name="BExKFYJC4EVEV54F82K6VKP7Q3OU" hidden="1">#REF!</definedName>
    <definedName name="BExKG4IYHBKQQ8J8FN10GB2IKO33" hidden="1">#REF!</definedName>
    <definedName name="BExKG66D03S0E77G6RR245PTN326" hidden="1">#REF!</definedName>
    <definedName name="BExKG8KO0T2K2PJKN0MY59LZRPC0"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GWUGUAZ9RHGMMEHY6AG0GBZC" hidden="1">#REF!</definedName>
    <definedName name="BExKH0ANKNJUT5MEASVBDV24PB47" hidden="1">#REF!</definedName>
    <definedName name="BExKH3FTZ5VGTB86W9M4AB39R0G8" hidden="1">#REF!</definedName>
    <definedName name="BExKH3FV5U5O6XZM7STS3NZKQFGJ" hidden="1">#REF!</definedName>
    <definedName name="BExKH6L8BUEGZ1O7ZYFE7R04MJJV" hidden="1">#REF!</definedName>
    <definedName name="BExKHAMUH8NR3HRV0V6FHJE3ROLN" hidden="1">#REF!</definedName>
    <definedName name="BExKHCFKOWFHO2WW0N7Y5XDXEWAO" hidden="1">#REF!</definedName>
    <definedName name="BExKHIVLONZ46HLMR50DEXKEUNEP" hidden="1">#REF!</definedName>
    <definedName name="BExKHKDK2PRBCUJS8TEDP8K3VODQ" hidden="1">#REF!</definedName>
    <definedName name="BExKHPM9XA0ADDK7TUR0N38EXWEP" hidden="1">#REF!</definedName>
    <definedName name="BExKI4076KXCDE5KXL79KT36OKLO" hidden="1">#REF!</definedName>
    <definedName name="BExKI703H6LLQ9SUAO1Q66RXBCFT" hidden="1">#REF!</definedName>
    <definedName name="BExKI7LO70WYISR7Q0Y1ZDWO9M3B"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J449HLYX2DJ9UF0H9GTPSQ73"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USJPFUIK20FTVAFJWR2OUYX" hidden="1">#REF!</definedName>
    <definedName name="BExKK8VP5RS3D0UXZVKA37C4SYBP" hidden="1">#REF!</definedName>
    <definedName name="BExKKIM9NPF6B3SPMPIQB27HQME4" hidden="1">#REF!</definedName>
    <definedName name="BExKKIX1BCBQ4R3K41QD8NTV0OV0" hidden="1">#REF!</definedName>
    <definedName name="BExKKQ3ZWADYV03YHMXDOAMU90EB" hidden="1">#REF!</definedName>
    <definedName name="BExKKUGD2HMJWQEYZ8H3X1BMXFS9" hidden="1">#REF!</definedName>
    <definedName name="BExKKX05KCZZZPKOR1NE5A8RGVT4" hidden="1">#REF!</definedName>
    <definedName name="BExKL002TQQTZZ9BETERCDLUDV0K" hidden="1">#REF!</definedName>
    <definedName name="BExKLD6S9L66QYREYHBE5J44OK7X" hidden="1">#REF!</definedName>
    <definedName name="BExKLEZK32L28GYJWVO63BZ5E1JD" hidden="1">#REF!</definedName>
    <definedName name="BExKLGBZ8D7W1HW672WZB4ZK47TN" hidden="1">#REF!</definedName>
    <definedName name="BExKLLKVVHT06LA55JB2FC871DC5" hidden="1">#REF!</definedName>
    <definedName name="BExKLO4OJ4LE6YA3WZB02FDH4ZBC" hidden="1">#REF!</definedName>
    <definedName name="BExKLWYWL8HEKZRA5IGCCM60HYID" hidden="1">#REF!</definedName>
    <definedName name="BExKLX9OMIZRVELEESUGRFHXM0CU" hidden="1">#REF!</definedName>
    <definedName name="BExKMWBX4EH3EYJ07UFEM08NB40Z" hidden="1">#REF!</definedName>
    <definedName name="BExKNBGV2IR3S7M0BX4810KZB4V3" hidden="1">#REF!</definedName>
    <definedName name="BExKNCTBZTSY3MO42VU5PLV6YUHZ" hidden="1">#REF!</definedName>
    <definedName name="BExKNGV2YY749C42AQ2T9QNIE5C3" hidden="1">#REF!</definedName>
    <definedName name="BExKNM3TO8JLDR94J4BKF7TE6872" hidden="1">#REF!</definedName>
    <definedName name="BExKNV8UOHVWEHDJWI2WMJ9X6QHZ" hidden="1">#REF!</definedName>
    <definedName name="BExKNYP08DURYUGB2713LD4KHZ4L" hidden="1">#REF!</definedName>
    <definedName name="BExKNYUAYWR68YCUOIW6WYVNJ198"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BVR6FBO1U02GWCHZEQEFC13" hidden="1">#REF!</definedName>
    <definedName name="BExKODIZGWW2EQD0FEYW6WK6XLCM" hidden="1">#REF!</definedName>
    <definedName name="BExKOEA1HY8RIY04636RSKF38SDX" hidden="1">#REF!</definedName>
    <definedName name="BExKOPO2HPWVQGAKW8LOZMPIDEFG" hidden="1">#REF!</definedName>
    <definedName name="BExKOPTDBVDJWE5Z6CMTJOD4MCDP" hidden="1">#REF!</definedName>
    <definedName name="BExKPEZP0QTKOTLIMMIFSVTHQEEK" hidden="1">#REF!</definedName>
    <definedName name="BExKPLQJX0HJ8OTXBXH9IC9J2V0W" hidden="1">#REF!</definedName>
    <definedName name="BExKPN8C7GN36ZJZHLOB74LU6KT0" hidden="1">#REF!</definedName>
    <definedName name="BExKPX9VZ1J5021Q98K60HMPJU58" hidden="1">#REF!</definedName>
    <definedName name="BExKQJ01GRP9KX7BHWUGSV76KSSN" hidden="1">#REF!</definedName>
    <definedName name="BExKQJGAAWNM3NT19E9I0CQDBTU0" hidden="1">#REF!</definedName>
    <definedName name="BExKQM5GJ1ZN5REKFE7YVBQ0KXWF" hidden="1">#REF!</definedName>
    <definedName name="BExKQO3G0R230211GSQXEUMGOJJH" hidden="1">#REF!</definedName>
    <definedName name="BExKQOEA7HV9U5DH9C8JXFD62EKH" hidden="1">#REF!</definedName>
    <definedName name="BExKQQ71278061G7ZFYGPWOMOMY2" hidden="1">#REF!</definedName>
    <definedName name="BExKQROXFHOAXZAJ9P338TCB51AS" hidden="1">#REF!</definedName>
    <definedName name="BExKQTXRG3ECU8NT47UR7643LO5G" hidden="1">#REF!</definedName>
    <definedName name="BExKQVL7HPOIZ4FHANDFMVOJLEPR" hidden="1">#REF!</definedName>
    <definedName name="BExKR32XG1WY77WDT8KW9FJPGQTU" hidden="1">#REF!</definedName>
    <definedName name="BExKR8RZSEHW184G0Z56B4EGNU72" hidden="1">#REF!</definedName>
    <definedName name="BExKRS3TU9ZISEFNAGIP4D2THSPK" hidden="1">#REF!</definedName>
    <definedName name="BExKRVUSQ6PA7ZYQSTEQL3X7PB9P" hidden="1">#REF!</definedName>
    <definedName name="BExKRY3KZ7F7RB2KH8HXSQ85IEQO" hidden="1">#REF!</definedName>
    <definedName name="BExKSA37DZTCK6H13HPIKR0ZFVL8" hidden="1">#REF!</definedName>
    <definedName name="BExKSAJ9PLFSAM5DGYLJ0LGWBOCJ" hidden="1">#REF!</definedName>
    <definedName name="BExKSFHEJYQU3MJ64AXH349TS3AS" hidden="1">#REF!</definedName>
    <definedName name="BExKSFMOMSZYDE0WNC94F40S6636" hidden="1">#REF!</definedName>
    <definedName name="BExKSHQ9K79S8KYUWIV5M5LAHHF1" hidden="1">#REF!</definedName>
    <definedName name="BExKSIS3VA1NCEFCZZSIK8B3YIBZ" hidden="1">#REF!</definedName>
    <definedName name="BExKSJTWG9L3FCX8FLK4EMUJMF27" hidden="1">#REF!</definedName>
    <definedName name="BExKSMDKVAO0A43CLVBQQD41BXOS" hidden="1">#REF!</definedName>
    <definedName name="BExKSR66M8VX6DOVY5XKESJ3UH2N" hidden="1">#REF!</definedName>
    <definedName name="BExKSU0MKNAVZYYPKCYTZDWQX4R8" hidden="1">#REF!</definedName>
    <definedName name="BExKSV2G5OZ7NUL9JYAX3DE5LJ3Q" hidden="1">#REF!</definedName>
    <definedName name="BExKSX60G1MUS689FXIGYP2F7C62" hidden="1">#REF!</definedName>
    <definedName name="BExKT2UZ7Y2VWF5NQE18SJRLD2RN" hidden="1">#REF!</definedName>
    <definedName name="BExKT3GJFNGAM09H5F615E36A38C" hidden="1">#REF!</definedName>
    <definedName name="BExKTGHU41U7OXQNLCH9L528CTKN"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EIEGD9JH03Q4QGCL2ZVM2AQ" hidden="1">#REF!</definedName>
    <definedName name="BExKULEKJLA77AUQPDUHSM94Y76Z" hidden="1">#REF!</definedName>
    <definedName name="BExKULPDIT572HYTAIIPRGKRKB4D" hidden="1">#REF!</definedName>
    <definedName name="BExKUPASS3H5268MTUCTQGAWNU4C" hidden="1">#REF!</definedName>
    <definedName name="BExKV08R85MKI3MAX9E2HERNQUNL" hidden="1">#REF!</definedName>
    <definedName name="BExKV4AAUNNJL5JWD7PX6BFKVS6O" hidden="1">#REF!</definedName>
    <definedName name="BExKV8S497WD25N3LA72PSCGO8G3"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8UT6PPZN40TIKJF6UNXZHH" hidden="1">#REF!</definedName>
    <definedName name="BExM9NUG3Q31X01AI9ZJCZIX25CS" hidden="1">#REF!</definedName>
    <definedName name="BExM9OG182RP30MY23PG49LVPZ1C" hidden="1">#REF!</definedName>
    <definedName name="BExM9UQN0TIL2QB8BQX5YK9L7EW9" hidden="1">#REF!</definedName>
    <definedName name="BExM9VC7K9EANI43A8GV8MSCMO8G" hidden="1">#REF!</definedName>
    <definedName name="BExMA64MW1S18NH8DCKPCCEI5KCB" hidden="1">#REF!</definedName>
    <definedName name="BExMALEWFUEM8Y686IT03ECURUBR" hidden="1">#REF!</definedName>
    <definedName name="BExMAR3XSK6RSFLHP7ZX1EWGHASI" hidden="1">#REF!</definedName>
    <definedName name="BExMAXJS82ZJ8RS22VLE0V0LDUII" hidden="1">#REF!</definedName>
    <definedName name="BExMB2Y08ZQ6ES53Z1Z85LK1XPJG" hidden="1">#REF!</definedName>
    <definedName name="BExMB4QRS0R3MTB4CMUHFZ84LNZQ" hidden="1">#REF!</definedName>
    <definedName name="BExMBC35WKQY5CWQJLV4D05O6971" hidden="1">#REF!</definedName>
    <definedName name="BExMBFTZV4Q1A5KG25C1N9PHQNSW" hidden="1">#REF!</definedName>
    <definedName name="BExMBK6ISK3U7KHZKUJXIDKGF6VW" hidden="1">#REF!</definedName>
    <definedName name="BExMBMVM28GO42H5CNOVCM251ONY" hidden="1">#REF!</definedName>
    <definedName name="BExMBYPQDG9AYDQ5E8IECVFREPO6" hidden="1">#REF!</definedName>
    <definedName name="BExMC5R82S07KSLMO7YA8CCU0ZAI" hidden="1">#REF!</definedName>
    <definedName name="BExMC67GAAQA3YJ5X3K6BEOIQ8PM" hidden="1">#REF!</definedName>
    <definedName name="BExMC8AZUTX8LG89K2JJR7ZG62XX" hidden="1">#REF!</definedName>
    <definedName name="BExMCA96YR10V72G2R0SCIKPZLIZ" hidden="1">#REF!</definedName>
    <definedName name="BExMCAPB2KR2CNKS8MYVWTH5MOT2" hidden="1">#REF!</definedName>
    <definedName name="BExMCB5JU5I2VQDUBS4O42BTEVKI" hidden="1">#REF!</definedName>
    <definedName name="BExMCFSQFSEMPY5IXDIRKZDASDBR" hidden="1">#REF!</definedName>
    <definedName name="BExMCMZOEYWVOOJ98TBHTTCS7XB8" hidden="1">#REF!</definedName>
    <definedName name="BExMCRSC61GNE2C255DR0NN6NYI0" hidden="1">#REF!</definedName>
    <definedName name="BExMCS8EF2W3FS9QADNKREYSI8P0" hidden="1">#REF!</definedName>
    <definedName name="BExMCUS7GSOM96J0HJ7EH0FFM2AC" hidden="1">#REF!</definedName>
    <definedName name="BExMCXMMDFHHNJDRURMCXF1DGUOM" hidden="1">#REF!</definedName>
    <definedName name="BExMCYTT6TVDWMJXO1NZANRTVNAN" hidden="1">#REF!</definedName>
    <definedName name="BExMD5F6IAV108XYJLXUO9HD0IT6" hidden="1">#REF!</definedName>
    <definedName name="BExMD963673NTBXBO0VDNBAG9YWM" hidden="1">#REF!</definedName>
    <definedName name="BExMDANV66W9T3XAXID40XFJ0J93" hidden="1">#REF!</definedName>
    <definedName name="BExMDGD1KQP7NNR78X2ZX4FCBQ1S" hidden="1">#REF!</definedName>
    <definedName name="BExMDIRDK0DI8P86HB7WPH8QWLSQ" hidden="1">#REF!</definedName>
    <definedName name="BExMDPI2FVMORSWDDCVAJ85WYAYO" hidden="1">#REF!</definedName>
    <definedName name="BExMDQ3NI3GV1A8JDHIRIL4YLESR" hidden="1">#REF!</definedName>
    <definedName name="BExMDUWAATB6AI7BI1UYVBD6BVVO" hidden="1">#REF!</definedName>
    <definedName name="BExMDUWB7VWHFFR266QXO46BNV2S" hidden="1">#REF!</definedName>
    <definedName name="BExMDVSO20ADTTVCKT513NZBKC0Q" hidden="1">#REF!</definedName>
    <definedName name="BExME2U47N8LZG0BPJ49ANY5QVV2" hidden="1">#REF!</definedName>
    <definedName name="BExME88DH5DUKMUFI9FNVECXFD2E" hidden="1">#REF!</definedName>
    <definedName name="BExME9A7MOGAK7YTTQYXP5DL6VYA" hidden="1">#REF!</definedName>
    <definedName name="BExMEKTHIM47ERJ7ML7M759FF32G" hidden="1">#REF!</definedName>
    <definedName name="BExMEOV9YFRY5C3GDLU60GIX10BY" hidden="1">#REF!</definedName>
    <definedName name="BExMEV0BUBG98SUSCV55EF93TDFB" hidden="1">#REF!</definedName>
    <definedName name="BExMEY095ELVR1FY94CBBWCTD3ND" hidden="1">#REF!</definedName>
    <definedName name="BExMEY09ESM4H2YGKEQQRYUD114R" hidden="1">#REF!</definedName>
    <definedName name="BExMF3EGX51QQ4ROBEQMDJ9EB8CC" hidden="1">#REF!</definedName>
    <definedName name="BExMF4G4IUPQY1Y5GEY5N3E04CL6" hidden="1">#REF!</definedName>
    <definedName name="BExMF9UIGYMOAQK0ELUWP0S0HZZY" hidden="1">#REF!</definedName>
    <definedName name="BExMFDLBSWFMRDYJ2DZETI3EXKN2" hidden="1">#REF!</definedName>
    <definedName name="BExMFFJCU2N6QOC5V50II5WTLPAF" hidden="1">#REF!</definedName>
    <definedName name="BExMFH6SWBYCN98LEO4HJ8MYBMEV" hidden="1">#REF!</definedName>
    <definedName name="BExMFLDTMRTCHKA37LQW67BG8D5C" hidden="1">#REF!</definedName>
    <definedName name="BExMFQ102FN53YEFF1Q73O5PKTN2" hidden="1">#REF!</definedName>
    <definedName name="BExMFY4B5JW31L4PL9F4S16LTC8G" hidden="1">#REF!</definedName>
    <definedName name="BExMG9NSK30KD01QX0UBN2VNRTG4" hidden="1">#REF!</definedName>
    <definedName name="BExMGFSWSVUC8O4EM6ZP6T82VC1A" hidden="1">#REF!</definedName>
    <definedName name="BExMGG3PFIHPHX7NXB7HDFI3N12L" hidden="1">#REF!</definedName>
    <definedName name="BExMH3H9TW5TJCNU5Z1EWXP3BAEP" hidden="1">#REF!</definedName>
    <definedName name="BExMHOWPB34KPZ76M2KIX2C9R2VB" hidden="1">#REF!</definedName>
    <definedName name="BExMHSSYC6KVHA3QDTSYPN92TWMI" hidden="1">#REF!</definedName>
    <definedName name="BExMI0WA793SF41LQ40A28U8OXQY" hidden="1">#REF!</definedName>
    <definedName name="BExMI3AJ9477KDL4T9DHET4LJJTW" hidden="1">#REF!</definedName>
    <definedName name="BExMI3QOZTYEQUF0SE6AK4HHWJO7" hidden="1">#REF!</definedName>
    <definedName name="BExMI6L9KX05GAK523JFKICJMTA5" hidden="1">#REF!</definedName>
    <definedName name="BExMI6QQ20XHD0NWJUN741B37182" hidden="1">#REF!</definedName>
    <definedName name="BExMI8JB94SBD9EMNJEK7Y2T6GYU" hidden="1">#REF!</definedName>
    <definedName name="BExMI8OS85YTW3KYVE4YD0R7Z6UV" hidden="1">#REF!</definedName>
    <definedName name="BExMIBOOZU40JS3F89OMPSRCE9MM" hidden="1">#REF!</definedName>
    <definedName name="BExMIIQ5MBWSIHTFWAQADXMZC22Q" hidden="1">#REF!</definedName>
    <definedName name="BExMIKZ5EDDZDK5D6GTXJPH9XWND"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15T9F3475M0896SG60TN0SR" hidden="1">#REF!</definedName>
    <definedName name="BExMJ51XJZN31B84NVPI18J3CWTB" hidden="1">#REF!</definedName>
    <definedName name="BExMJA01LCAWUR1OX7H4E7JGNN3W" hidden="1">#REF!</definedName>
    <definedName name="BExMJNC8ZFB9DRFOJ961ZAJ8U3A8" hidden="1">#REF!</definedName>
    <definedName name="BExMJTBV8A3D31W2IQHP9RDFPPHQ" hidden="1">#REF!</definedName>
    <definedName name="BExMK0OA4CYPHQFXIOZFG5E4Y027"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OI0IEYQSWL82F4MI37J9NZ3"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S6TVTDB07DY7EMNYL0C6JA"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MZTDDCFDHK0GU54VF8EVH99F"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Q1J7QX20FWV4DQ41E6S4T2W" hidden="1">#REF!</definedName>
    <definedName name="BExMNQMY2IUP61KESI720VOMTAJ1" hidden="1">#REF!</definedName>
    <definedName name="BExMNR38HMPLWAJRQ9MMS3ZAZ9IU" hidden="1">#REF!</definedName>
    <definedName name="BExMNRDZULKJMVY2VKIIRM2M5A1M" hidden="1">#REF!</definedName>
    <definedName name="BExMNUZHMKFZ814RTA641MNKZ7HQ" hidden="1">#REF!</definedName>
    <definedName name="BExMNW6NIOK4PW2K16RX2DT8BCKP" hidden="1">#REF!</definedName>
    <definedName name="BExMO9IOWKTWHO8LQJJQI5P3INWY" hidden="1">#REF!</definedName>
    <definedName name="BExMOI29DOEK5R1A5QZPUDKF7N6T" hidden="1">#REF!</definedName>
    <definedName name="BExMOJ9GY6AQGI153FV703AE296H" hidden="1">#REF!</definedName>
    <definedName name="BExMP06Y7JRUYXTNBLZEZIIFMP8Z" hidden="1">#REF!</definedName>
    <definedName name="BExMPAJ5AJAXGKGK3F6H3ODS6RF4" hidden="1">#REF!</definedName>
    <definedName name="BExMPC6K4MMR087N332QIX1A3IUS" hidden="1">#REF!</definedName>
    <definedName name="BExMPD2X55FFBVJ6CBUKNPROIOEU" hidden="1">#REF!</definedName>
    <definedName name="BExMPGTVPYQ1ACGV1RRRS5LYB125" hidden="1">#REF!</definedName>
    <definedName name="BExMPGZ848E38FUH1JBQN97DGWAT" hidden="1">#REF!</definedName>
    <definedName name="BExMPLBKFPJM4GF27I2D45X0U9QF"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1ZQNCI291UVV7EBWD8RXWS" hidden="1">#REF!</definedName>
    <definedName name="BExMQ4I3Q7F0BMPHSFMFW9TZ87UD" hidden="1">#REF!</definedName>
    <definedName name="BExMQ4SWDWI4N16AZ0T5CJ6HH8WC" hidden="1">#REF!</definedName>
    <definedName name="BExMQ71WHW50GVX45JU951AGPLFQ" hidden="1">#REF!</definedName>
    <definedName name="BExMQ7CIXPZ9QAJ7ZEQ78YXVY1R0" hidden="1">#REF!</definedName>
    <definedName name="BExMQGXSLPT4A6N47LE6FBVHWBOF" hidden="1">#REF!</definedName>
    <definedName name="BExMQSBR7PL4KLB1Q4961QO45Y4G" hidden="1">#REF!</definedName>
    <definedName name="BExMR1MA4I1X77714ZEPUVC8W398" hidden="1">#REF!</definedName>
    <definedName name="BExMR4GUTFCN4RD7H81IOKECLEG3" hidden="1">#REF!</definedName>
    <definedName name="BExMR8YQHA7N77HGHY4Y6R30I3XT" hidden="1">#REF!</definedName>
    <definedName name="BExMRENOIARWRYOIVPDIEBVNRDO7" hidden="1">#REF!</definedName>
    <definedName name="BExMRP5C9V3XNIT2DRA9I6G73H2V" hidden="1">#REF!</definedName>
    <definedName name="BExMRPG54LNH7HRC92MBSUT6UL6L" hidden="1">#REF!</definedName>
    <definedName name="BExMRQHUEHGF2FS4LCB0THFELGDI" hidden="1">#REF!</definedName>
    <definedName name="BExMRRJNUMGRSDD5GGKKGEIZ6FTS" hidden="1">#REF!</definedName>
    <definedName name="BExMRU3ACIU0RD2BNWO55LH5U2BR" hidden="1">#REF!</definedName>
    <definedName name="BExMRZSARQO27CHJCIJJTAM56V7K" hidden="1">#REF!</definedName>
    <definedName name="BExMSM9I7XZ0BC793Y8GWVJNG1V9" hidden="1">#REF!</definedName>
    <definedName name="BExMSQRCC40AP8BDUPL2I2DNC210" hidden="1">#REF!</definedName>
    <definedName name="BExO4J9LR712G00TVA82VNTG8O7H" hidden="1">#REF!</definedName>
    <definedName name="BExO4P9G3CC5P66YXQJ1MQZE3Q3L" hidden="1">#REF!</definedName>
    <definedName name="BExO4Q5T1IO39TUFXG41PZPWD8H5" hidden="1">#REF!</definedName>
    <definedName name="BExO4SK3ZNSXWFE03T6J5CB0QMHC"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7A0RAM8VLJ9WVOS0CNSGVOZA" hidden="1">#REF!</definedName>
    <definedName name="BExO7NYDNQUFKI0ZE78I35AHUOFC" hidden="1">#REF!</definedName>
    <definedName name="BExO7OUQS3XTUQ2LDKGQ8AAQ3OJJ" hidden="1">#REF!</definedName>
    <definedName name="BExO7RUSODZC2NQZMT2AFSMV2ONF" hidden="1">#REF!</definedName>
    <definedName name="BExO7W1PSMP8KLLJ6LI9QUDVQEVV" hidden="1">#REF!</definedName>
    <definedName name="BExO85HMYXZJ7SONWBKKIAXMCI3C" hidden="1">#REF!</definedName>
    <definedName name="BExO863922O4PBGQMUNEQKGN3K96" hidden="1">#REF!</definedName>
    <definedName name="BExO89ZIOXN0HOKHY24F7HDZ87UT" hidden="1">#REF!</definedName>
    <definedName name="BExO8CDTBCABLEUD6PE2UM2EZ6C4" hidden="1">#REF!</definedName>
    <definedName name="BExO8IZ05ZG0XVOL3W41KBQE176A" hidden="1">#REF!</definedName>
    <definedName name="BExO8TM4L261JTCSQ24FHE73242J" hidden="1">#REF!</definedName>
    <definedName name="BExO8TM5V5CFSV5A13AYOWY4NGRS" hidden="1">#REF!</definedName>
    <definedName name="BExO8UTAGQWDBQZEEF4HUNMLQCVU" hidden="1">#REF!</definedName>
    <definedName name="BExO937E20IHMGQOZMECL3VZC7OX" hidden="1">#REF!</definedName>
    <definedName name="BExO94UTJKQQ7TJTTJRTSR70YVJC" hidden="1">#REF!</definedName>
    <definedName name="BExO9J3A438976RXIUX5U9SU5T55" hidden="1">#REF!</definedName>
    <definedName name="BExO9RS5RXFJ1911HL3CCK6M74EP" hidden="1">#REF!</definedName>
    <definedName name="BExO9SDRI1M6KMHXSG3AE5L0F2U3" hidden="1">#REF!</definedName>
    <definedName name="BExO9V2U2YXAY904GYYGU6TD8Y7M" hidden="1">#REF!</definedName>
    <definedName name="BExOA8PPAT6BFKDHD9OQK39O9RSG" hidden="1">#REF!</definedName>
    <definedName name="BExOAFR6JHRK4AP8O7TB9UDEAVJL" hidden="1">#REF!</definedName>
    <definedName name="BExOAGCX9ISY83KMXO02KFMKR8OW" hidden="1">#REF!</definedName>
    <definedName name="BExOAQ3GKCT7YZW1EMVU3EILSZL2" hidden="1">#REF!</definedName>
    <definedName name="BExOB886RIKYRO6D0LXJDAB2M84Z" hidden="1">#REF!</definedName>
    <definedName name="BExOB9KT2THGV4SPLDVFTFXS4B14" hidden="1">#REF!</definedName>
    <definedName name="BExOBEZ0IE2WBEYY3D3CMRI72N1K" hidden="1">#REF!</definedName>
    <definedName name="BExOBIPU8760ITY0C8N27XZ3KWEF" hidden="1">#REF!</definedName>
    <definedName name="BExOBM0I5L0MZ1G4H9MGMD87SBMZ" hidden="1">#REF!</definedName>
    <definedName name="BExOBNNWXJI9Y0IQ9VT4NMZCB3SW" hidden="1">#REF!</definedName>
    <definedName name="BExOBOUXMP88KJY2BX2JLUJH5N0K" hidden="1">#REF!</definedName>
    <definedName name="BExOBP0FKQ4SVR59FB48UNLKCOR6" hidden="1">#REF!</definedName>
    <definedName name="BExOBYAVUCQ0IGM0Y6A75QHP0Q1A" hidden="1">#REF!</definedName>
    <definedName name="BExOBYLMYCYZ1NJLHJCPLA3PVKYK" hidden="1">#REF!</definedName>
    <definedName name="BExOBYLO8NTLBKV3569Y2UNNIV1K" hidden="1">#REF!</definedName>
    <definedName name="BExOC08Y6OIMB5N7XH5Q1IR1M20Q" hidden="1">#REF!</definedName>
    <definedName name="BExOC3UEHB1CZNINSQHZANWJYKR8" hidden="1">#REF!</definedName>
    <definedName name="BExOC7LCVAJC36Q60I8PKPCD0T1S" hidden="1">#REF!</definedName>
    <definedName name="BExOCBSF3XGO9YJ23LX2H78VOUR7" hidden="1">#REF!</definedName>
    <definedName name="BExOCKXFMOW6WPFEVX1I7R7FNDSS" hidden="1">#REF!</definedName>
    <definedName name="BExOCQX7MZG1R6UPBHNGI606SL8K"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NLAA1L7WQ9ZQX6A1ZOXK9VR" hidden="1">#REF!</definedName>
    <definedName name="BExODZFEIWV26E8RFU7XQYX1J458" hidden="1">#REF!</definedName>
    <definedName name="BExOE89QWLYZ033JJYOXL9EN126C" hidden="1">#REF!</definedName>
    <definedName name="BExOEBKG55EROA2VL360A06LKASE" hidden="1">#REF!</definedName>
    <definedName name="BExOERG5LWXYYEN1DY1H2FWRJS9T" hidden="1">#REF!</definedName>
    <definedName name="BExOEV1S6JJVO5PP4BZ20SNGZR7D" hidden="1">#REF!</definedName>
    <definedName name="BExOF34Y51YEP9BLBG0R9PIY7EP7" hidden="1">#REF!</definedName>
    <definedName name="BExOF5ZJR1UJ9IQRGDTEZM7GPQX4" hidden="1">#REF!</definedName>
    <definedName name="BExOFEDNCYI2TPTMQ8SJN3AW4YMF" hidden="1">#REF!</definedName>
    <definedName name="BExOFJH1W33H5R9GH680DNXTZ0ZN" hidden="1">#REF!</definedName>
    <definedName name="BExOFN2CCI1J0EUWG6CV07EKJOT7" hidden="1">#REF!</definedName>
    <definedName name="BExOFVLXVD6RVHSQO8KZOOACSV24" hidden="1">#REF!</definedName>
    <definedName name="BExOG1AZCK9QN09SNEN2DTTFFCLJ" hidden="1">#REF!</definedName>
    <definedName name="BExOG2SW3XOGP9VAPQ3THV3VWV12" hidden="1">#REF!</definedName>
    <definedName name="BExOG45J81K4OPA40KW5VQU54KY3" hidden="1">#REF!</definedName>
    <definedName name="BExOGFE2SCL8HHT4DFAXKLUTJZOG" hidden="1">#REF!</definedName>
    <definedName name="BExOGT6D0LJ3C22RDW8COECKB1J5" hidden="1">#REF!</definedName>
    <definedName name="BExOGTMI1HT31M1RGWVRAVHAK7DE" hidden="1">#REF!</definedName>
    <definedName name="BExOGXO9JE5XSE9GC3I6O21UEKAO" hidden="1">#REF!</definedName>
    <definedName name="BExOGYVEAJFUXQVT8YQO2U7YT5OY" hidden="1">#REF!</definedName>
    <definedName name="BExOGZ61DU797YHWFF9R6GDB7DR1" hidden="1">#REF!</definedName>
    <definedName name="BExOH2GVFOFXDG3YQK89NSKG7WJG" hidden="1">#REF!</definedName>
    <definedName name="BExOH7KB5HAPBB5K1Z3DIW5LCRSI" hidden="1">#REF!</definedName>
    <definedName name="BExOH9ICZ13C1LAW8OTYTR9S7ZP3" hidden="1">#REF!</definedName>
    <definedName name="BExOHBB43JS54D6MARIQR5PJNUDG"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M7L0Z3LSII9P7ZTV4KJ8RMA" hidden="1">#REF!</definedName>
    <definedName name="BExOIN9ETPA87K6NINBIFRSWHK4C"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M0W6XGSW5MXPTTX0GNF6SFT" hidden="1">#REF!</definedName>
    <definedName name="BExOJXEUJJ9SYRJXKYYV2NCCDT2R" hidden="1">#REF!</definedName>
    <definedName name="BExOK0EQYM9JUMAGWOUN7QDH7VMZ" hidden="1">#REF!</definedName>
    <definedName name="BExOK4WM9O7QNG6O57FOASI5QSN1" hidden="1">#REF!</definedName>
    <definedName name="BExOKCECQSFWA99RY6KEDPH30KT6" hidden="1">#REF!</definedName>
    <definedName name="BExOKDAQ31PVS0Q7NXOF66C24GYL" hidden="1">#REF!</definedName>
    <definedName name="BExOKKHOPWUVRJGQJ5ONR2U40JX8"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B5SC7VD8OG53K8II93SAENQ" hidden="1">#REF!</definedName>
    <definedName name="BExOLD411QWFX4FN11349510DRJ8" hidden="1">#REF!</definedName>
    <definedName name="BExOLICXFHJLILCJVFMJE5MGGWKR" hidden="1">#REF!</definedName>
    <definedName name="BExOLOI0WJS3QC12I3ISL0D9AWOF" hidden="1">#REF!</definedName>
    <definedName name="BExOLYZNCQU9YFRCJTSR1R7098U7" hidden="1">#REF!</definedName>
    <definedName name="BExOLYZNG5RBD0BTS1OEZJNU92Q5" hidden="1">#REF!</definedName>
    <definedName name="BExOM3HIJ3UZPOKJI68KPBJAHPDC" hidden="1">#REF!</definedName>
    <definedName name="BExOMBFCBGGM6KO5RX1LMJ0M22S4" hidden="1">#REF!</definedName>
    <definedName name="BExOMI672TH8VPB5MGW4I7CD339Q"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8UB96J8UZO1ZX4IVWLM8DGA" hidden="1">#REF!</definedName>
    <definedName name="BExONB3A7CO4YD8RB41PHC93BQ9M" hidden="1">#REF!</definedName>
    <definedName name="BExONFL4TFXSXWK3WNKGBKED9MO0" hidden="1">#REF!</definedName>
    <definedName name="BExONFQH6UUXF8V0GI4BRIST9RFO" hidden="1">#REF!</definedName>
    <definedName name="BExONIL1EPN8W1SVF4S473NVT9G0"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NVBIXX436X1BG1TMAO4S9LD0" hidden="1">#REF!</definedName>
    <definedName name="BExOO1WWIZSGB0YTGKESB45TSVMZ" hidden="1">#REF!</definedName>
    <definedName name="BExOO4B8FPAFYPHCTYTX37P1TQM5" hidden="1">#REF!</definedName>
    <definedName name="BExOOIULUDOJRMYABWV5CCL906X6" hidden="1">#REF!</definedName>
    <definedName name="BExOORE1DP6UVW28XJX2VS05649B"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PJV0G43Z50LNI0UWME9NPU9S" hidden="1">#REF!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1X1RE71HCCMKWV64X8HPHR0R"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300G8I8TK45A0MVHV15422EU" hidden="1">#REF!</definedName>
    <definedName name="BExQ39R28MXSG2SEV956F0KZ20AN" hidden="1">#REF!</definedName>
    <definedName name="BExQ3D1P3M5Z3HLMEZ17E0BLEE4U" hidden="1">#REF!</definedName>
    <definedName name="BExQ3O4W7QF8BOXTUT4IOGF6YKUD" hidden="1">#REF!</definedName>
    <definedName name="BExQ3PXOWSN8561ZR8IEY8ZASI3B" hidden="1">#REF!</definedName>
    <definedName name="BExQ3TZF04IPY0B0UG9CQQ5736UA" hidden="1">#REF!</definedName>
    <definedName name="BExQ41BOL730OSEM60CEMAMP4ARQ" hidden="1">#REF!</definedName>
    <definedName name="BExQ42IU9MNDYLODP41DL6YTZMAR" hidden="1">#REF!</definedName>
    <definedName name="BExQ452HF7N1HYPXJXQ8WD6SOWUV" hidden="1">#REF!</definedName>
    <definedName name="BExQ499KBJ5W7A1G293A0K14EVQB" hidden="1">#REF!</definedName>
    <definedName name="BExQ4B7Q3NN5PZMR9C0YCQ9KMIUO"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3U1WPQDQWX1BVV1GSXRBF6E" hidden="1">#REF!</definedName>
    <definedName name="BExQ56Z9W6YHZHRXOFFI8EFA7CDI" hidden="1">#REF!</definedName>
    <definedName name="BExQ5KX3Z668H1KUCKZ9J24HUQ1F" hidden="1">#REF!</definedName>
    <definedName name="BExQ5SPMSOCJYLAY20NB5A6O32RE" hidden="1">#REF!</definedName>
    <definedName name="BExQ5UICMGTMK790KTLK49MAGXRC" hidden="1">#REF!</definedName>
    <definedName name="BExQ5VEQEIJO7YY80OJTA3XRQYJ9" hidden="1">#REF!</definedName>
    <definedName name="BExQ5YUUK9FD0QGTY4WD0W90O7OL" hidden="1">#REF!</definedName>
    <definedName name="BExQ63793YQ9BH7JLCNRIATIGTRG" hidden="1">#REF!</definedName>
    <definedName name="BExQ6CN1EF2UPZ57ZYMGK8TUJQSS" hidden="1">#REF!</definedName>
    <definedName name="BExQ6JJ6GQ820H268M24Q000VLS5" hidden="1">#REF!</definedName>
    <definedName name="BExQ6M2YXJ8AMRJF3QGHC40ADAHZ" hidden="1">#REF!</definedName>
    <definedName name="BExQ6M8B0X44N9TV56ATUVHGDI00" hidden="1">#REF!</definedName>
    <definedName name="BExQ6NKT7GLCK5DO3FT99FA0VH7Y" hidden="1">#REF!</definedName>
    <definedName name="BExQ6PIZEB3532T46HXOTSDMM8XR" hidden="1">#REF!</definedName>
    <definedName name="BExQ6POH065GV0I74XXVD0VUPBJW" hidden="1">#REF!</definedName>
    <definedName name="BExQ6WV9KPSMXPPLGZ3KK4WNYTHU"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WJ8D994FX9Z31RN710N10K0"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PGBO6V95DSF0AYF2U78V26P" hidden="1">#REF!</definedName>
    <definedName name="BExQ8U95JXE2ZGDDWOEHH46ENO5L" hidden="1">#REF!</definedName>
    <definedName name="BExQ8UUP7KQWLXPL81ZMF3AC1K7V" hidden="1">#REF!</definedName>
    <definedName name="BExQ8ZCEDBOBJA3D9LDP5TU2WYGR" hidden="1">#REF!</definedName>
    <definedName name="BExQ94LAW6MAQBWY25WTBFV5PPZJ" hidden="1">#REF!</definedName>
    <definedName name="BExQ97QIPOSSRK978N8P234Y1XA4" hidden="1">#REF!</definedName>
    <definedName name="BExQ9DQATTM64NGUOQWM96CIR7J1" hidden="1">#REF!</definedName>
    <definedName name="BExQ9DVR0WJQK432BJFWT5WHPMRB" hidden="1">#REF!</definedName>
    <definedName name="BExQ9E6FBAXTHGF3RXANFIA77GXP" hidden="1">#REF!</definedName>
    <definedName name="BExQ9F2YH4UUCCMQITJ475B3S3NP" hidden="1">#REF!</definedName>
    <definedName name="BExQ9GVNSSE1FZ8LXGUJNCLL3ZO5" hidden="1">#REF!</definedName>
    <definedName name="BExQ9KX9734KIAK7IMRLHCPYDHO2" hidden="1">#REF!</definedName>
    <definedName name="BExQ9L81FF4I7816VTPFBDWVU4CW" hidden="1">#REF!</definedName>
    <definedName name="BExQ9M4E2ACZOWWWP1JJIQO8AHUM" hidden="1">#REF!</definedName>
    <definedName name="BExQ9UTANMJCK7LJ4OQMD6F2Q01L" hidden="1">#REF!</definedName>
    <definedName name="BExQ9ZLYHWABXAA9NJDW8ZS0UQ9P" hidden="1">#REF!</definedName>
    <definedName name="BExQA324HSCK40ENJUT9CS9EC71B" hidden="1">#REF!</definedName>
    <definedName name="BExQA55GY0STSNBWQCWN8E31ZXCS" hidden="1">#REF!</definedName>
    <definedName name="BExQA9HZIN9XEMHEEVHT99UU9Z82" hidden="1">#REF!</definedName>
    <definedName name="BExQAELFYH92K8CJL155181UDORO" hidden="1">#REF!</definedName>
    <definedName name="BExQAG8PP8R5NJKNQD1U4QOSD6X5" hidden="1">#REF!</definedName>
    <definedName name="BExQBDICMZTSA1X73TMHNO4JSFLN" hidden="1">#REF!</definedName>
    <definedName name="BExQBEER6CRCRPSSL61S0OMH57ZA" hidden="1">#REF!</definedName>
    <definedName name="BExQBIGGY5TXI2FJVVZSLZ0LTZYH" hidden="1">#REF!</definedName>
    <definedName name="BExQBM1RUSIQ85LLMM2159BYDPIP" hidden="1">#REF!</definedName>
    <definedName name="BExQBPSOZ47V81YAEURP0NQJNTJH" hidden="1">#REF!</definedName>
    <definedName name="BExQC5TWT21CGBKD0IHAXTIN2QB8" hidden="1">#REF!</definedName>
    <definedName name="BExQC94JL9F5GW4S8DQCAF4WB2DA" hidden="1">#REF!</definedName>
    <definedName name="BExQCI9M5F9BX0WO90T8KQKXJECZ" hidden="1">#REF!</definedName>
    <definedName name="BExQCKTD8AT0824LGWREXM1B5D1X"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DUIOUQFPO4X5SB4T4E2X9YKO" hidden="1">#REF!</definedName>
    <definedName name="BExQE2GOY5JC9S9NIPG935P1OAIY" hidden="1">#REF!</definedName>
    <definedName name="BExQE6IAA3QFZ6TX9BXPJISLE0Q1" hidden="1">#REF!</definedName>
    <definedName name="BExQEC7BRIJ30PTU3UPFOIP2HPE3" hidden="1">#REF!</definedName>
    <definedName name="BExQEJUD5RQJ325ULPV2E4W8QAL6" hidden="1">#REF!</definedName>
    <definedName name="BExQEMUA4HEFM4OVO8M8MA8PIAW1" hidden="1">#REF!</definedName>
    <definedName name="BExQEQ4XZQFIKUXNU9H7WE7AMZ1U" hidden="1">#REF!</definedName>
    <definedName name="BExQF00ZDAC842R706797DN4H4HE" hidden="1">#REF!</definedName>
    <definedName name="BExQF1OEB07CRAP6ALNNMJNJ3P2D" hidden="1">#REF!</definedName>
    <definedName name="BExQF9X2AQPFJZTCHTU5PTTR0JAH"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MNOOBC2XE1R03V1MF8QJSDG" hidden="1">#REF!</definedName>
    <definedName name="BExQFNPE0JNBFPGM91B5GNSDG31N"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FKTOP6WGJAF2OI8PXQPMWT4" hidden="1">#REF!</definedName>
    <definedName name="BExQGMM9RZL83B2Z0ZZPHKUY6VTK" hidden="1">#REF!</definedName>
    <definedName name="BExQGO48J9MPCDQ96RBB9UN9AIGT" hidden="1">#REF!</definedName>
    <definedName name="BExQGSBB6MJWDW7AYWA0MSFTXKRR" hidden="1">#REF!</definedName>
    <definedName name="BExQH0UURAJ13AVO5UI04HSRGVYW" hidden="1">#REF!</definedName>
    <definedName name="BExQH6ZZY0NR8SE48PSI9D0CU1TC" hidden="1">#REF!</definedName>
    <definedName name="BExQH9P2MCXAJOVEO4GFQT6MNW22" hidden="1">#REF!</definedName>
    <definedName name="BExQHCZSBYUY8OKKJXFYWKBBM6AH" hidden="1">#REF!</definedName>
    <definedName name="BExQHPKXZ1K33V2F90NZIQRZYIAW" hidden="1">#REF!</definedName>
    <definedName name="BExQHVF9KD06AG2RXUQJ9X4PVGX4" hidden="1">#REF!</definedName>
    <definedName name="BExQHZBHVN2L4HC7ACTR73T5OCV0" hidden="1">#REF!</definedName>
    <definedName name="BExQHZGZ5JZ4AE00IROC5LG5734F"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CT281Q1E6HHLEIC7LOYTR4F" hidden="1">#REF!</definedName>
    <definedName name="BExQIDUXFRRQTUP42M6V5KODFDPZ" hidden="1">#REF!</definedName>
    <definedName name="BExQIEWM4YHWE15RFGAT8AWBZ25Y" hidden="1">#REF!</definedName>
    <definedName name="BExQIII2YKNNBPUFZNOC88FK394S" hidden="1">#REF!</definedName>
    <definedName name="BExQINW95C7N048P3U0KM5A2Q0VU" hidden="1">#REF!</definedName>
    <definedName name="BExQIS8O6R36CI01XRY9ISM99TW9" hidden="1">#REF!</definedName>
    <definedName name="BExQIVJB9MJ25NDUHTCVMSODJY2C" hidden="1">#REF!</definedName>
    <definedName name="BExQJ7IXTYN8ELZIUSOUURFAP5Z5" hidden="1">#REF!</definedName>
    <definedName name="BExQJBF7LAX128WR7VTMJC88ZLPG" hidden="1">#REF!</definedName>
    <definedName name="BExQJEVCKX6KZHNCLYXY7D0MX5KN" hidden="1">#REF!</definedName>
    <definedName name="BExQJIBCENFZ4FNIPQ8IC1PBMHA9" hidden="1">#REF!</definedName>
    <definedName name="BExQJJYSDX8B0J1QGF2HL071KKA3" hidden="1">#REF!</definedName>
    <definedName name="BExQJX019VWBQMW1HCV154DP9287" hidden="1">#REF!</definedName>
    <definedName name="BExQK1HV6SQQ7CP8H8IUKI9TYXTD" hidden="1">#REF!</definedName>
    <definedName name="BExQK1SODHG66277P2K5V2W6173O" hidden="1">#REF!</definedName>
    <definedName name="BExQK3LE5CSBW1E4H4KHW548FL2R" hidden="1">#REF!</definedName>
    <definedName name="BExQKG6LD6PLNDGNGO9DJXY865BR" hidden="1">#REF!</definedName>
    <definedName name="BExQKY5YM0SMTW4H0TACWB4C8PT5"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81WC66GNFT2AFBMKP19A4O" hidden="1">#REF!</definedName>
    <definedName name="BExRZK9RAHMM0ZLTNSK7A4LDC42D" hidden="1">#REF!</definedName>
    <definedName name="BExRZOGSR69INI6GAEPHDWSNK5Q4" hidden="1">#REF!</definedName>
    <definedName name="BExS02PDU3RIYDBR02EV6VUXEVN6" hidden="1">#REF!</definedName>
    <definedName name="BExS0ASQBKRTPDWFK0KUDFOS9LE5" hidden="1">#REF!</definedName>
    <definedName name="BExS0GHQUF6YT0RU3TKDEO8CSJYB" hidden="1">#REF!</definedName>
    <definedName name="BExS0K8IHC45I78DMZBOJ1P13KQA" hidden="1">#REF!</definedName>
    <definedName name="BExS0UFCKI6Z4BDWL0C1TI1UZA8D" hidden="1">#REF!</definedName>
    <definedName name="BExS152B2LFCRAUHSLI5T6QRNII0" hidden="1">#REF!</definedName>
    <definedName name="BExS15IJV0WW662NXQUVT3FGP4ST" hidden="1">#REF!</definedName>
    <definedName name="BExS16PROWSNHW3MZQBGQNQU7S8R" hidden="1">#REF!</definedName>
    <definedName name="BExS194110MR25BYJI3CJ2EGZ8XT" hidden="1">#REF!</definedName>
    <definedName name="BExS1BNVGNSGD4EP90QL8WXYWZ66" hidden="1">#REF!</definedName>
    <definedName name="BExS1UE39N6NCND7MAARSBWXS6HU" hidden="1">#REF!</definedName>
    <definedName name="BExS1VQKWZC7SM0UY7BWIPST3VU3" hidden="1">#REF!</definedName>
    <definedName name="BExS226HTWL5WVC76MP5A1IBI8WD" hidden="1">#REF!</definedName>
    <definedName name="BExS26OI2QNNAH2WMDD95Z400048" hidden="1">#REF!</definedName>
    <definedName name="BExS2DF6B4ZUF3VZLI4G6LJ3BF38" hidden="1">#REF!</definedName>
    <definedName name="BExS2J476CYFMHIRS653XZVEKXFA" hidden="1">#REF!</definedName>
    <definedName name="BExS2OT61VXS58SSI0I90Z76DFCQ" hidden="1">#REF!</definedName>
    <definedName name="BExS2QB5FS5LYTFYO4BROTWG3OV5" hidden="1">#REF!</definedName>
    <definedName name="BExS2RIBMZPBDB3W6PKRNHUM06WI" hidden="1">#REF!</definedName>
    <definedName name="BExS2TLU1HONYV6S3ZD9T12D7CIG" hidden="1">#REF!</definedName>
    <definedName name="BExS30HYSHR7FJ2FSMQIP7BVKQWY" hidden="1">#REF!</definedName>
    <definedName name="BExS318UV9I2FXPQQWUKKX00QLPJ" hidden="1">#REF!</definedName>
    <definedName name="BExS38AHQWKT950DKJR1SJAY5NKD" hidden="1">#REF!</definedName>
    <definedName name="BExS3BL7KZUM0PK7UW1Y6M98ZKXC" hidden="1">#REF!</definedName>
    <definedName name="BExS3LBS0SMTHALVM4NRI1BAV1NP" hidden="1">#REF!</definedName>
    <definedName name="BExS3MTQ75VBXDGEBURP6YT8RROE" hidden="1">#REF!</definedName>
    <definedName name="BExS3OH5XH1H0NEUDJGB0D1EF3C6" hidden="1">#REF!</definedName>
    <definedName name="BExS3OMGYO0DFN5186UFKEXZ2RX3" hidden="1">#REF!</definedName>
    <definedName name="BExS3SDERJ27OER67TIGOVZU13A2" hidden="1">#REF!</definedName>
    <definedName name="BExS3WV2VQ19L2A1DJ73AUFN7SRX" hidden="1">#REF!</definedName>
    <definedName name="BExS46R5WDNU5KL04FKY5LHJUCB8" hidden="1">#REF!</definedName>
    <definedName name="BExS4ASWKM93XA275AXHYP8AG6SU" hidden="1">#REF!</definedName>
    <definedName name="BExS4IAMWTT1CKFNHGN8SPWSD3QR" hidden="1">#REF!</definedName>
    <definedName name="BExS4JN3Y6SVBKILQK0R9HS45Y52" hidden="1">#REF!</definedName>
    <definedName name="BExS4P6S41O6Z6BED77U3GD9PNH1" hidden="1">#REF!</definedName>
    <definedName name="BExS4UFKWNI7QAX0PTOVVBUB0LP8" hidden="1">#REF!</definedName>
    <definedName name="BExS51H0N51UT0FZOPZRCF1GU063" hidden="1">#REF!</definedName>
    <definedName name="BExS54X72TJFC41FJK72MLRR2OO7" hidden="1">#REF!</definedName>
    <definedName name="BExS59F0PA1V2ZC7S5TN6IT41SXP" hidden="1">#REF!</definedName>
    <definedName name="BExS5BYO19H5ZKO75ERO60KF7DQH" hidden="1">#REF!</definedName>
    <definedName name="BExS5DRER9US6NXY9ATYT41KZII3" hidden="1">#REF!</definedName>
    <definedName name="BExS5L3TGB8JVW9ROYWTKYTUPW27" hidden="1">#REF!</definedName>
    <definedName name="BExS5SG3GBHVDR15MOYHV230A4BG" hidden="1">#REF!</definedName>
    <definedName name="BExS5TY0F5R1ZXIVJHAAVVG81G5H" hidden="1">#REF!</definedName>
    <definedName name="BExS68XI2CUJBH5Q2VLEKY6BH0N5" hidden="1">#REF!</definedName>
    <definedName name="BExS6GKQ96EHVLYWNJDWXZXUZW90" hidden="1">#REF!</definedName>
    <definedName name="BExS6ITKSZFRR01YD5B0F676SYN7" hidden="1">#REF!</definedName>
    <definedName name="BExS6IYVVGGZJXGGYPX7UNAQOB2X" hidden="1">#REF!</definedName>
    <definedName name="BExS6KGU63BUOXCPJ9TSCDS9ZY2T" hidden="1">#REF!</definedName>
    <definedName name="BExS6N0LI574IAC89EFW6CLTCQ33" hidden="1">#REF!</definedName>
    <definedName name="BExS6WRDBF3ST86ZOBBUL3GTCR11" hidden="1">#REF!</definedName>
    <definedName name="BExS6XNRKR0C3MTA0LV5B60UB908" hidden="1">#REF!</definedName>
    <definedName name="BExS79HUY1GAJJP4VMMZHU8UJI6O" hidden="1">#REF!</definedName>
    <definedName name="BExS7DU7IOWG5MHL28Z4KOM2V434" hidden="1">#REF!</definedName>
    <definedName name="BExS7G38ASJVTDO2IAPA36EB2SPF" hidden="1">#REF!</definedName>
    <definedName name="BExS7HQI0PBQNP39JUZ69RMC7M7N" hidden="1">#REF!</definedName>
    <definedName name="BExS7TKQYLRZGM93UY3ZJZJBQNFJ" hidden="1">#REF!</definedName>
    <definedName name="BExS7TVIHJQ54K2Q7S5TI60WWB6A" hidden="1">#REF!</definedName>
    <definedName name="BExS7Y2LNGVHSIBKC7C3R6X4LDR6" hidden="1">#REF!</definedName>
    <definedName name="BExS80RP8GCPNFHHGN85D3RLJQWW" hidden="1">#REF!</definedName>
    <definedName name="BExS81TE0EY44Y3W2M4Z4MGNP5OM" hidden="1">#REF!</definedName>
    <definedName name="BExS81YPDZDVJJVS15HV2HDXAC3Y" hidden="1">#REF!</definedName>
    <definedName name="BExS82PRVNUTEKQZS56YT2DVF6C2" hidden="1">#REF!</definedName>
    <definedName name="BExS8BPG5A0GR5AO1U951NDGGR0L" hidden="1">#REF!</definedName>
    <definedName name="BExS8GSUS17UY50TEM2AWF36BR9Z" hidden="1">#REF!</definedName>
    <definedName name="BExS8HJRBVG0XI6PWA9KTMJZMQXK" hidden="1">#REF!</definedName>
    <definedName name="BExS8LQTNX922FCMI8FORKMV1ZCD" hidden="1">#REF!</definedName>
    <definedName name="BExS8R51C8RM2FS6V6IRTYO9GA4A" hidden="1">#REF!</definedName>
    <definedName name="BExS8W8G0X4RIQXAZCCLUM05FF9P" hidden="1">#REF!</definedName>
    <definedName name="BExS8WDX408F60MH1X9B9UZ2H4R7" hidden="1">#REF!</definedName>
    <definedName name="BExS8Z2W2QEC3MH0BZIYLDFQNUIP" hidden="1">#REF!</definedName>
    <definedName name="BExS92DKGRFFCIA9C0IXDOLO57EP" hidden="1">#REF!</definedName>
    <definedName name="BExS970VMB40OE1CEB7FR2ZHFGZ0"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WI0A6PSEB8N9GPXF2Z7MWHM" hidden="1">#REF!</definedName>
    <definedName name="BExSA5HP306TN9XJS0TU619DLRR7" hidden="1">#REF!</definedName>
    <definedName name="BExSAA4TQVBEW9YTSAC7IB9WGR0N"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T5WZEM6Z4GG7X374JPK349Y" hidden="1">#REF!</definedName>
    <definedName name="BExSAUTCT4P7JP57NOR9MTX33QJZ" hidden="1">#REF!</definedName>
    <definedName name="BExSAY9CA9TFXQ9M9FBJRGJO9T9E" hidden="1">#REF!</definedName>
    <definedName name="BExSB4JYKQ3MINI7RAYK5M8BLJDC" hidden="1">#REF!</definedName>
    <definedName name="BExSBAP7JESUYCPTN5QYGMRDCUV7" hidden="1">#REF!</definedName>
    <definedName name="BExSBLHMDPAU7TLJHXOGAD2L0A74" hidden="1">#REF!</definedName>
    <definedName name="BExSBMOS41ZRLWYLOU29V6Y7YORR" hidden="1">#REF!</definedName>
    <definedName name="BExSBPJ6DFJ7XLRRAHSJUPLO3CZL" hidden="1">#REF!</definedName>
    <definedName name="BExSBRBXXQMBU1TYDW1BXTEVEPRU" hidden="1">#REF!</definedName>
    <definedName name="BExSC54998WTZ21DSL0R8UN0Y9JH" hidden="1">#REF!</definedName>
    <definedName name="BExSC60N7WR9PJSNC9B7ORCX9NGY" hidden="1">#REF!</definedName>
    <definedName name="BExSC9M353D3EKCXI5GRYJZYPZYZ" hidden="1">#REF!</definedName>
    <definedName name="BExSCE99EZTILTTCE4NJJF96OYYM" hidden="1">#REF!</definedName>
    <definedName name="BExSCHUQZ2HFEWS54X67DIS8OSXZ" hidden="1">#REF!</definedName>
    <definedName name="BExSCLQZON6XNSWICUAXF23VM2CS" hidden="1">#REF!</definedName>
    <definedName name="BExSCOG41SKKG4GYU76WRWW1CTE6" hidden="1">#REF!</definedName>
    <definedName name="BExSCVC9P86YVFMRKKUVRV29MZXZ" hidden="1">#REF!</definedName>
    <definedName name="BExSD16RWPJ4BKJERNVKGA3W1V8N"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J5ZE3T46HSF6W0OXL80TXQG" hidden="1">#REF!</definedName>
    <definedName name="BExSDP5Y04WWMX2WWRITWOX8R5I9"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P9UVOAI6TMXKNK587PQ3328" hidden="1">#REF!</definedName>
    <definedName name="BExSERZ34ETZF8OI93MYIVZX4RDV" hidden="1">#REF!</definedName>
    <definedName name="BExSF07QFLZCO4P6K6QF05XG7PH1" hidden="1">#REF!</definedName>
    <definedName name="BExSFELNPJYUZX393PKWKNNZYV1N" hidden="1">#REF!</definedName>
    <definedName name="BExSFJ8ZAGQ63A4MVMZRQWLVRGQ5" hidden="1">#REF!</definedName>
    <definedName name="BExSFKQRST2S9KXWWLCXYLKSF4G1"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EEWSM6V6B3J3F29MN7WAH14" hidden="1">#REF!</definedName>
    <definedName name="BExSGJT4LF1CNH5RN5GZ373ISW9D"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ZJO4J4ZO04E2N2ECVYS9DEZ" hidden="1">#REF!</definedName>
    <definedName name="BExSH4HLTQVL4MI545VJL4WFN9U2" hidden="1">#REF!</definedName>
    <definedName name="BExSH4HMJS0TXSYHRWJRFTJ7NOSN" hidden="1">#REF!</definedName>
    <definedName name="BExSHAHFHS7MMNJR8JPVABRGBVIT" hidden="1">#REF!</definedName>
    <definedName name="BExSHDS3RJMD6MEJ67RL63M0SEIC" hidden="1">#REF!</definedName>
    <definedName name="BExSHGH88QZWW4RNAX4YKAZ5JEBL" hidden="1">#REF!</definedName>
    <definedName name="BExSHOKK1OO3CX9Z28C58E5J1D9W" hidden="1">#REF!</definedName>
    <definedName name="BExSHQD8KYLTQGDXIRKCHQQ7MKIH" hidden="1">#REF!</definedName>
    <definedName name="BExSHUKBQVT2G9G0K9ORVIJO6TU8" hidden="1">#REF!</definedName>
    <definedName name="BExSHVGPIAHXI97UBLI9G4I4M29F" hidden="1">#REF!</definedName>
    <definedName name="BExSI0K2YL3HTCQAD8A7TR4QCUR6" hidden="1">#REF!</definedName>
    <definedName name="BExSIFUDNRWXWIWNGCCFOOD8WIAZ" hidden="1">#REF!</definedName>
    <definedName name="BExTTWD2PGX3Y9FR5F2MRNLY1DIY"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OOMC43GH95KQ1PJ86MN9XDF"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RHXZ50CDOZLUNU67A5TCWFK" hidden="1">#REF!</definedName>
    <definedName name="BExTVTLH2E1SH7Z2XBYHUOQBWWLI" hidden="1">#REF!</definedName>
    <definedName name="BExTVZQLP9VFLEYQ9280W13X7E8K" hidden="1">#REF!</definedName>
    <definedName name="BExTWB4LA1PODQOH4LDTHQKBN16K" hidden="1">#REF!</definedName>
    <definedName name="BExTWFX8OYD9IX59PTP73YAC8O9G" hidden="1">#REF!</definedName>
    <definedName name="BExTWI0Q8AWXUA3ZN7I5V3QK2KM1" hidden="1">#REF!</definedName>
    <definedName name="BExTWI0R31187AOWYLZ1W1WNI84K" hidden="1">#REF!</definedName>
    <definedName name="BExTWJTGTEM42YMMOXES1DOPT9UG" hidden="1">#REF!</definedName>
    <definedName name="BExTWJTIA3WUW1PUWXAOP9O8NKLZ" hidden="1">#REF!</definedName>
    <definedName name="BExTWTERU1SE8R3LRC2C4HQMOIB1" hidden="1">#REF!</definedName>
    <definedName name="BExTWW95OX07FNA01WF5MSSSFQLX" hidden="1">#REF!</definedName>
    <definedName name="BExTX476KI0RNB71XI5TYMANSGBG" hidden="1">#REF!</definedName>
    <definedName name="BExTXJ6HBAIXMMWKZTJNFDYVZCAY" hidden="1">#REF!</definedName>
    <definedName name="BExTXT812NQT8GAEGH738U29BI0D" hidden="1">#REF!</definedName>
    <definedName name="BExTXWIP2TFPTQ76NHFOB72NICRZ" hidden="1">#REF!</definedName>
    <definedName name="BExTY1WXTBXUD0M1NWE12NMAUGCO" hidden="1">#REF!</definedName>
    <definedName name="BExTY5T62H651VC86QM4X7E28JVA" hidden="1">#REF!</definedName>
    <definedName name="BExTY8T41OBZ32MRCWT76H4XO1YE" hidden="1">#REF!</definedName>
    <definedName name="BExTYHCJJ2NWRM1RV59FYR41534U" hidden="1">#REF!</definedName>
    <definedName name="BExTYKCEFJ83LZM95M1V7CSFQVEA" hidden="1">#REF!</definedName>
    <definedName name="BExTYPLA9N640MFRJJQPKXT7P88M" hidden="1">#REF!</definedName>
    <definedName name="BExTZ7F71SNTOX4LLZCK5R9VUMIJ"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91A10QVE7583Q5CAHW138RD" hidden="1">#REF!</definedName>
    <definedName name="BExU0BFJJQO1HJZKI14QGOQ6JROO" hidden="1">#REF!</definedName>
    <definedName name="BExU0FH5WTGW8MRFUFMDDSMJ6YQ5" hidden="1">#REF!</definedName>
    <definedName name="BExU0FMLYKBHXH0JHAD0FA64EF92" hidden="1">#REF!</definedName>
    <definedName name="BExU0GDOIL9U33QGU9ZU3YX3V1I4" hidden="1">#REF!</definedName>
    <definedName name="BExU0HKTO8WJDQDWRTUK5TETM3HS" hidden="1">#REF!</definedName>
    <definedName name="BExU0HKUMTA1S13014DQT36EDXE1" hidden="1">#REF!</definedName>
    <definedName name="BExU0MTJQPE041ZN7H8UKGV6MZT7" hidden="1">#REF!</definedName>
    <definedName name="BExU0XB6XCXI4SZ92YEUFMW4TAXF"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N4RELJSQTQUF8YK7BNGXKO" hidden="1">#REF!</definedName>
    <definedName name="BExU1GXUTLRPJN4MRINLAPHSZQFG" hidden="1">#REF!</definedName>
    <definedName name="BExU1IL9AOHFO85BZB6S60DK3N8H"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941Z7GTMQ5O1VVPEU7YRR7P" hidden="1">#REF!</definedName>
    <definedName name="BExU2M5CK6XK55UIHDVYRXJJJRI4" hidden="1">#REF!</definedName>
    <definedName name="BExU2MASVJHHKHG9XDOVKJYOFD4S" hidden="1">#REF!</definedName>
    <definedName name="BExU2TXVT25ZTOFQAF6CM53Z1RLF" hidden="1">#REF!</definedName>
    <definedName name="BExU2XZLYIU19G7358W5T9E87AFR" hidden="1">#REF!</definedName>
    <definedName name="BExU3B66MCKJFSKT3HL8B5EJGVX0" hidden="1">#REF!</definedName>
    <definedName name="BExU3D9R4DRJADX0E7E2OZ3T6J9D" hidden="1">#REF!</definedName>
    <definedName name="BExU3HX1IEJGNDJI6N6CLR8ZJK9D" hidden="1">#REF!</definedName>
    <definedName name="BExU3QWQVA35KFNEQYRLU0ZG2TZ0"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L101H2KQHVKCKQ4PBAWZV6K" hidden="1">#REF!</definedName>
    <definedName name="BExU4MIZMMFZZWTK4WHGFZSMWPS8" hidden="1">#REF!</definedName>
    <definedName name="BExU4NA00RRRBGRT6TOB0MXZRCRZ" hidden="1">#REF!</definedName>
    <definedName name="BExU4XWZRGDFLCPK6HI2B3EXIQNU" hidden="1">#REF!</definedName>
    <definedName name="BExU51IFNZXPBDES28457LR8X60M" hidden="1">#REF!</definedName>
    <definedName name="BExU529CJ5AWHU0WNPZUYLVVT9GO" hidden="1">#REF!</definedName>
    <definedName name="BExU529I6YHVOG83TJHWSILIQU1S" hidden="1">#REF!</definedName>
    <definedName name="BExU57YCIKPRD8QWL6EU0YR3NG3J" hidden="1">#REF!</definedName>
    <definedName name="BExU5DSTBWXLN6E59B757KRWRI6E" hidden="1">#REF!</definedName>
    <definedName name="BExU5IW9RJ86XDII2G1ICIZGR8LW" hidden="1">#REF!</definedName>
    <definedName name="BExU5N8L0E2WDEBA4ITD4A8FT8ON"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7BIP4IDGLTCZMUKNEA7DFWZ"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MWL30NHY8I1G97R2SU1TD1Y" hidden="1">#REF!</definedName>
    <definedName name="BExU6PAVKIOAIMQ9XQIHHF1SUAGO" hidden="1">#REF!</definedName>
    <definedName name="BExU6WXXC7SSQDMHSLUN5C2V4IYX" hidden="1">#REF!</definedName>
    <definedName name="BExU73387E74XE8A9UKZLZNJYY65" hidden="1">#REF!</definedName>
    <definedName name="BExU76ZHCJM8I7VSICCMSTC33O6U" hidden="1">#REF!</definedName>
    <definedName name="BExU77L1ZM2BRJB4M5RWTLREPRBO" hidden="1">#REF!</definedName>
    <definedName name="BExU7BBTUF8BQ42DSGM94X5TG5GF" hidden="1">#REF!</definedName>
    <definedName name="BExU7DVMNLPZ8DIZKTOS0GLZESXN" hidden="1">#REF!</definedName>
    <definedName name="BExU7HH4EAHFQHT4AXKGWAWZP3I0" hidden="1">#REF!</definedName>
    <definedName name="BExU7MF1ZVPDHOSMCAXOSYICHZ4I" hidden="1">#REF!</definedName>
    <definedName name="BExU7O2BJ6D5YCKEL6FD2EFCWYRX" hidden="1">#REF!</definedName>
    <definedName name="BExU7Q0JS9YIUKUPNSSAIDK2KJAV" hidden="1">#REF!</definedName>
    <definedName name="BExU7VUWIK7942LR3XULMKX3BJWZ" hidden="1">#REF!</definedName>
    <definedName name="BExU80I6AE5OU7P7F5V7HWIZBJ4P" hidden="1">#REF!</definedName>
    <definedName name="BExU85AUW6RSKQIVXFO60KKE5T20" hidden="1">#REF!</definedName>
    <definedName name="BExU86NB26MCPYIISZ36HADONGT2" hidden="1">#REF!</definedName>
    <definedName name="BExU885EZZNSZV3GP298UJ8LB7OL" hidden="1">#REF!</definedName>
    <definedName name="BExU89XZ24NAEGSD8GN6NKO3596G" hidden="1">#REF!</definedName>
    <definedName name="BExU8FSAUP9TUZ1NO9WXK80QPHWV" hidden="1">#REF!</definedName>
    <definedName name="BExU8FSGATXULCM675VF1KYAHGP1" hidden="1">#REF!</definedName>
    <definedName name="BExU8KFLAN778MBN93NYZB0FV30G" hidden="1">#REF!</definedName>
    <definedName name="BExU8S2O68RLH6LUDGJKFXMKKE5J" hidden="1">#REF!</definedName>
    <definedName name="BExU8UX9JX3XLB47YZ8GFXE0V7R2" hidden="1">#REF!</definedName>
    <definedName name="BExU8V2QEONF9R0X2D3R15MZ0GVY" hidden="1">#REF!</definedName>
    <definedName name="BExU91DC3DGKPZD6LTER2IRTF89C" hidden="1">#REF!</definedName>
    <definedName name="BExU96M1J7P9DZQ3S9H0C12KGYTW" hidden="1">#REF!</definedName>
    <definedName name="BExU9B98E0WUJ89KDTIKL2K0JEM7"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O5595TB9CFU3QD1QSGEF0W8" hidden="1">#REF!</definedName>
    <definedName name="BExU9RW36I5Z6JIXUIUB3PJH86LT" hidden="1">#REF!</definedName>
    <definedName name="BExUA28AO7OWDG3H23Q0CL4B7BHW" hidden="1">#REF!</definedName>
    <definedName name="BExUA5O923FFNEBY8BPO1TU3QGBM" hidden="1">#REF!</definedName>
    <definedName name="BExUA6Q4K25VH452AQ3ZIRBCMS61" hidden="1">#REF!</definedName>
    <definedName name="BExUAAMDRCEDDHQL56N5ZZQ32510" hidden="1">#REF!</definedName>
    <definedName name="BExUAFV4JMBSM2SKBQL9NHL0NIBS" hidden="1">#REF!</definedName>
    <definedName name="BExUAMWQODKBXMRH1QCMJLJBF8M7" hidden="1">#REF!</definedName>
    <definedName name="BExUAX8WS5OPVLCDXRGKTU2QMTFO" hidden="1">#REF!</definedName>
    <definedName name="BExUB33FJHDI3XKPQSVL75HO9RQ3" hidden="1">#REF!</definedName>
    <definedName name="BExUB3JHDL430WKBOVB9KNTSWU3Q" hidden="1">#REF!</definedName>
    <definedName name="BExUB8HLEXSBVPZ5AXNQEK96F1N4" hidden="1">#REF!</definedName>
    <definedName name="BExUBCDVZIEA7YT0LPSMHL5ZSERQ" hidden="1">#REF!</definedName>
    <definedName name="BExUBKXBUCN760QYU7Q8GESBWOQH" hidden="1">#REF!</definedName>
    <definedName name="BExUBL83ED0P076RN9RJ8P1MZ299" hidden="1">#REF!</definedName>
    <definedName name="BExUBN64LPXX4Z738WO97YQ5MXMX" hidden="1">#REF!</definedName>
    <definedName name="BExUBNRVHXRIJBHKA2TWL10IFYUF" hidden="1">#REF!</definedName>
    <definedName name="BExUBPV8GB3LLCKQZCK9OFOFPN4G" hidden="1">#REF!</definedName>
    <definedName name="BExUC623BDYEODBN0N4DO6PJQ7NU" hidden="1">#REF!</definedName>
    <definedName name="BExUC8WH8TCKBB5313JGYYQ1WFLT" hidden="1">#REF!</definedName>
    <definedName name="BExUCAEGQZ6PB4AG64761OAR17RY" hidden="1">#REF!</definedName>
    <definedName name="BExUCFCDK6SPH86I6STXX8X3WMC4" hidden="1">#REF!</definedName>
    <definedName name="BExUCLC6AQ5KR6LXSAXV4QQ8ASVG" hidden="1">#REF!</definedName>
    <definedName name="BExUD4IOJ12X3PJG5WXNNGDRCKAP" hidden="1">#REF!</definedName>
    <definedName name="BExUD9WX9BWK72UWVSLYZJLAY5VY" hidden="1">#REF!</definedName>
    <definedName name="BExUDBEUJH9IACZDBL1VAUWPG0QW" hidden="1">#REF!</definedName>
    <definedName name="BExUDEV0CYVO7Y5IQQBEJ6FUY9S6" hidden="1">#REF!</definedName>
    <definedName name="BExUDQ3JPLF15XXZMZ6T43VLXCV3"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R15ITEN8TF2H5MGLG77YNGFE" hidden="1">#REF!</definedName>
    <definedName name="BExVR8NAH73TVNEQ6TXX8GAYA4RX" hidden="1">#REF!</definedName>
    <definedName name="BExVS6TAND82CBJNY4L4SO9LKEMV" hidden="1">#REF!</definedName>
    <definedName name="BExVSL787C8E4HFQZ2NVLT35I2XV" hidden="1">#REF!</definedName>
    <definedName name="BExVSTFTVV14SFGHQUOJL5SQ5TX9" hidden="1">#REF!</definedName>
    <definedName name="BExVT3MPE8LQ5JFN3HQIFKSQ80U4" hidden="1">#REF!</definedName>
    <definedName name="BExVT7TRK3NZHPME2TFBXOF1WBR9" hidden="1">#REF!</definedName>
    <definedName name="BExVT9H0JRNDNGE6ZI7U8RR5TBIP"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UAYUR922VXBNO4MN569BULR" hidden="1">#REF!</definedName>
    <definedName name="BExVTW3OZ04QHKTFPPDM5JDNT6C1" hidden="1">#REF!</definedName>
    <definedName name="BExVTXLMYR87BC04D1ERALPUFVPG" hidden="1">#REF!</definedName>
    <definedName name="BExVU6QMM5J49S1312H8AMNK3Y8U" hidden="1">#REF!</definedName>
    <definedName name="BExVUL9V3H8ZF6Y72LQBBN639YAA" hidden="1">#REF!</definedName>
    <definedName name="BExVV5T14N2HZIK7HQ4P2KG09U0J" hidden="1">#REF!</definedName>
    <definedName name="BExVV7R410VYLADLX9LNG63ID6H1" hidden="1">#REF!</definedName>
    <definedName name="BExVVA033OB71P301YYKYS90S2LK"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W3YV5XGIVJ97UUPDJGJ2P15B" hidden="1">#REF!</definedName>
    <definedName name="BExVW5X571GEYR5SCU1Z2DHKWM79" hidden="1">#REF!</definedName>
    <definedName name="BExVW6YTKA098AF57M4PHNQ54XMH" hidden="1">#REF!</definedName>
    <definedName name="BExVWINKCH0V0NUWH363SMXAZE62" hidden="1">#REF!</definedName>
    <definedName name="BExVWYU8EK669NP172GEIGCTVPPA" hidden="1">#REF!</definedName>
    <definedName name="BExVX3HJPV9ZPAY12RMBV261NE68" hidden="1">#REF!</definedName>
    <definedName name="BExVX3MVJ0GHWPP1EL59ZQNKMX0B" hidden="1">#REF!</definedName>
    <definedName name="BExVX3XN2DRJKL8EDBIG58RYQ36R" hidden="1">#REF!</definedName>
    <definedName name="BExVXDZ63PUART77BBR5SI63TPC6" hidden="1">#REF!</definedName>
    <definedName name="BExVXHKI6LFYMGWISMPACMO247HL" hidden="1">#REF!</definedName>
    <definedName name="BExVXLX2BZ5EF2X6R41BTKRJR1NM" hidden="1">#REF!</definedName>
    <definedName name="BExVY11V7U1SAY4QKYE0PBSPD7LW" hidden="1">#REF!</definedName>
    <definedName name="BExVY1SV37DL5YU59HS4IG3VBCP4" hidden="1">#REF!</definedName>
    <definedName name="BExVY3WFGJKSQA08UF9NCMST928Y" hidden="1">#REF!</definedName>
    <definedName name="BExVY7N7APOSX562C86T41J73BNN" hidden="1">#REF!</definedName>
    <definedName name="BExVY7XZS7ZEEEI66TWUYUKRGMHJ" hidden="1">#REF!</definedName>
    <definedName name="BExVY954UOEVQEIC5OFO4NEWVKAQ" hidden="1">#REF!</definedName>
    <definedName name="BExVYHDYIV5397LC02V4FEP8VD6W" hidden="1">#REF!</definedName>
    <definedName name="BExVYOVIZDA18YIQ0A30Q052PCAK" hidden="1">#REF!</definedName>
    <definedName name="BExVYQIXPEM6J4JVP78BRHIC05PV" hidden="1">#REF!</definedName>
    <definedName name="BExVYVGWN7SONLVDH9WJ2F1JS264" hidden="1">#REF!</definedName>
    <definedName name="BExVZ9EO732IK6MNMG17Y1EFTJQC" hidden="1">#REF!</definedName>
    <definedName name="BExVZB1Y5J4UL2LKK0363EU7GIJ1" hidden="1">#REF!</definedName>
    <definedName name="BExVZESW4KWQ72XZ6AAT3JSAGMMO" hidden="1">#REF!</definedName>
    <definedName name="BExVZJQVO5LQ0BJH5JEN5NOBIAF6" hidden="1">#REF!</definedName>
    <definedName name="BExVZNXWS91RD7NXV5NE2R3C8WW7" hidden="1">#REF!</definedName>
    <definedName name="BExW0386REQRCQCVT9BCX80UPTRY" hidden="1">#REF!</definedName>
    <definedName name="BExW08X7MUCAUZUT84HH2K0HG8JM" hidden="1">#REF!</definedName>
    <definedName name="BExW0FYP4WXY71CYUG40SUBG9UWU" hidden="1">#REF!</definedName>
    <definedName name="BExW0HBAR94L0RTT4FLGEJ88FO94" hidden="1">#REF!</definedName>
    <definedName name="BExW0HBC1RMZ2GDGOGDTNAOOFO74" hidden="1">#REF!</definedName>
    <definedName name="BExW0PJY0QT1YYHEOQPDHHNJJOC5" hidden="1">#REF!</definedName>
    <definedName name="BExW0RI61B4VV0ARXTFVBAWRA1C5" hidden="1">#REF!</definedName>
    <definedName name="BExW0USUXWF2R96BSFHQADAVULOO" hidden="1">#REF!</definedName>
    <definedName name="BExW0ZFZK22WVH1ET2MVEUVKIIWF" hidden="1">#REF!</definedName>
    <definedName name="BExW143AGUUWC8Q1Y3X73OJBJ6TH" hidden="1">#REF!</definedName>
    <definedName name="BExW1BVUYQTKMOR56MW7RVRX4L1L" hidden="1">#REF!</definedName>
    <definedName name="BExW1F1220628FOMTW5UAATHRJHK" hidden="1">#REF!</definedName>
    <definedName name="BExW1TKA0Z9OP2DTG50GZR5EG8C7" hidden="1">#REF!</definedName>
    <definedName name="BExW1U0JLKQ094DW5MMOI8UHO09V" hidden="1">#REF!</definedName>
    <definedName name="BExW22PGTQTO5C5TK1RQUWPR4X8X" hidden="1">#REF!</definedName>
    <definedName name="BExW27CKTHXIQCUL3RSLAFEQV8VT" hidden="1">#REF!</definedName>
    <definedName name="BExW283NP9D366XFPXLGSCI5UB0L" hidden="1">#REF!</definedName>
    <definedName name="BExW29WF535OHEG91SW5OF7MQBU2" hidden="1">#REF!</definedName>
    <definedName name="BExW2H3C8WJSBW5FGTFKVDVJC4CL" hidden="1">#REF!</definedName>
    <definedName name="BExW2MSCKPGF5K3I7TL4KF5ISUOL" hidden="1">#REF!</definedName>
    <definedName name="BExW2SMO90FU9W8DVVES6Q4E6BZR" hidden="1">#REF!</definedName>
    <definedName name="BExW2W84HPVZGXCSBJOZ0D9UC0QI" hidden="1">#REF!</definedName>
    <definedName name="BExW35YV9V70DFOPLUGI2W7IYOU2" hidden="1">#REF!</definedName>
    <definedName name="BExW36V9N91OHCUMGWJQL3I5P4J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U9LL1QPV8UWWWQO9W3GXDZ" hidden="1">#REF!</definedName>
    <definedName name="BExW4217ZHL9VO39POSTJOD090WU" hidden="1">#REF!</definedName>
    <definedName name="BExW4GPW71EBF8XPS2QGVQHBCDX3" hidden="1">#REF!</definedName>
    <definedName name="BExW4JKC5837JBPCOJV337ZVYYY3" hidden="1">#REF!</definedName>
    <definedName name="BExW4L7R1NVUKEQSVWZPXWCI6NVN" hidden="1">#REF!</definedName>
    <definedName name="BExW4QR9FV9MP5K610THBSM51RYO" hidden="1">#REF!</definedName>
    <definedName name="BExW4S980QVHHT7SZ0CMVH1Z25PN" hidden="1">#REF!</definedName>
    <definedName name="BExW4W5HHUEZ3O9DYN9KJZWC1FEL" hidden="1">#REF!</definedName>
    <definedName name="BExW4Z029R9E19ZENN3WEA3VDAD1" hidden="1">#REF!</definedName>
    <definedName name="BExW5AZNT6IAZGNF2C879ODHY1B8" hidden="1">#REF!</definedName>
    <definedName name="BExW5EFO6R6U4UQLT4G2G4W9SX94" hidden="1">#REF!</definedName>
    <definedName name="BExW5WPU27WD4NWZOT0ZEJIDLX5J" hidden="1">#REF!</definedName>
    <definedName name="BExW5X64UZDAB8GEIIQBWQV66NV9" hidden="1">#REF!</definedName>
    <definedName name="BExW61NYOHBXEBCZ80ZJTB38E7BS" hidden="1">#REF!</definedName>
    <definedName name="BExW64T5GUYKW4V1314DJGUR4ABG"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6QE0VJ5RRAQZB4SWWF8JTHCL" hidden="1">#REF!</definedName>
    <definedName name="BExW6WJ2VW51JNF32JZF98WJDRR3" hidden="1">#REF!</definedName>
    <definedName name="BExW74MG1WIOS7FRGX4CXWYNPZV1" hidden="1">#REF!</definedName>
    <definedName name="BExW782LBJUIVCV6ACRLJBIKVJFQ" hidden="1">#REF!</definedName>
    <definedName name="BExW794A74Z5F2K8LVQLD6VSKXUE" hidden="1">#REF!</definedName>
    <definedName name="BExW7KCSZ2F3QFVU5Q87567Q6DOR" hidden="1">#REF!</definedName>
    <definedName name="BExW7NSY9CQA1O23DAZ9TYTC0PAO" hidden="1">#REF!</definedName>
    <definedName name="BExW7Q79RJWXCSWJIY4GLGGQXX5G" hidden="1">#REF!</definedName>
    <definedName name="BExW7TY3BLLK1FEEY2YJW0HNT00K" hidden="1">#REF!</definedName>
    <definedName name="BExW89DT2OUQ24LOFUS7BMP44P4B" hidden="1">#REF!</definedName>
    <definedName name="BExW8K0SSIPSKBVP06IJ71600HJZ" hidden="1">#REF!</definedName>
    <definedName name="BExW8NM8DJJESE7GF7VGTO2XO6P1"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G39X58B5FGJEE8EY65TJ80A" hidden="1">#REF!</definedName>
    <definedName name="BExW9JZK2CSFMKED1TX7YD9FRDO3" hidden="1">#REF!</definedName>
    <definedName name="BExW9POK1KIOI0ALS5MZIKTDIYMA" hidden="1">#REF!</definedName>
    <definedName name="BExW9TVLB7OIHTG98I7I4EXBL61S" hidden="1">#REF!</definedName>
    <definedName name="BExXLDE6PN4ESWT3LXJNQCY94NE4" hidden="1">#REF!</definedName>
    <definedName name="BExXLDOYNIS8GLKISUIBXIOW06CA"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22ZOTIW49GPLWFYKVM90FNZ" hidden="1">#REF!</definedName>
    <definedName name="BExXN4C031W9DK73MJHKL8YT1QA8" hidden="1">#REF!</definedName>
    <definedName name="BExXN6QAP8UJQVN4R4BQKPP4QK35" hidden="1">#REF!</definedName>
    <definedName name="BExXNBOA39T2X6Y5Y5GZ5DDNA1AX" hidden="1">#REF!</definedName>
    <definedName name="BExXND6872VJ3M2PGT056WQMWBHD" hidden="1">#REF!</definedName>
    <definedName name="BExXNIV833DFLTHVEKTRSYPPFN8L" hidden="1">#REF!</definedName>
    <definedName name="BExXNPM24UN2PGVL9D1TUBFRIKR4" hidden="1">#REF!</definedName>
    <definedName name="BExXNRUWHTVKJZUNKVBFHLNVSDV2" hidden="1">#REF!</definedName>
    <definedName name="BExXNSLYWITH4246M4YVOUIV04ZJ" hidden="1">#REF!</definedName>
    <definedName name="BExXNWYB165VO9MHARCL5WLCHWS0" hidden="1">#REF!</definedName>
    <definedName name="BExXO1G5TG80TSHNS86X0DXO6YHY" hidden="1">#REF!</definedName>
    <definedName name="BExXO278QHQN8JDK5425EJ615ECC" hidden="1">#REF!</definedName>
    <definedName name="BExXO6E9ABFOYA2LVN6RLW4BO9G6" hidden="1">#REF!</definedName>
    <definedName name="BExXO6ZP85325PSLSXWM38N73O6V" hidden="1">#REF!</definedName>
    <definedName name="BExXOBHOP0WGFHI2Y9AO4L440UVQ" hidden="1">#REF!</definedName>
    <definedName name="BExXOHSAD2NSHOLLMZ2JWA4I3I1R" hidden="1">#REF!</definedName>
    <definedName name="BExXOJQBVBDGLVEYZAE7AL8F0VWX" hidden="1">#REF!</definedName>
    <definedName name="BExXOMQ9421Y32TZ81U6YGIP35QU" hidden="1">#REF!</definedName>
    <definedName name="BExXP80B5FGA00JCM7UXKPI3PB7Y" hidden="1">#REF!</definedName>
    <definedName name="BExXP85M4WXYVN1UVHUTOEKEG5XS" hidden="1">#REF!</definedName>
    <definedName name="BExXPDUMN4B85QFXGPSJPII52QR3" hidden="1">#REF!</definedName>
    <definedName name="BExXPELOTHOAG0OWILLAH94OZV5J" hidden="1">#REF!</definedName>
    <definedName name="BExXPS31W1VD2NMIE4E37LHVDF0L" hidden="1">#REF!</definedName>
    <definedName name="BExXPUMU4BLFWI2L0MHMM5F3OUPL" hidden="1">#REF!</definedName>
    <definedName name="BExXPZKYEMVF5JOC14HYOOYQK6JK" hidden="1">#REF!</definedName>
    <definedName name="BExXQ06J7OF0O2FO4WR0QK93RJ17"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HPNAFE4M6C2HYRCQNIU9D31" hidden="1">#REF!</definedName>
    <definedName name="BExXQIRBLQSLAJTFL7224FCFUTKH" hidden="1">#REF!</definedName>
    <definedName name="BExXQJIEF5R3QQ6D8HO3NGPU0IQC" hidden="1">#REF!</definedName>
    <definedName name="BExXQMYEOGRO69K9BLZF14USRMVP" hidden="1">#REF!</definedName>
    <definedName name="BExXQS1SGPIQX0ESRMCECOYMUQQJ" hidden="1">#REF!</definedName>
    <definedName name="BExXQU00K9ER4I1WM7T9J0W1E7ZC" hidden="1">#REF!</definedName>
    <definedName name="BExXQU00KOR7XLM8B13DGJ1MIQDY"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AHAFRUMQHWM3499TYKQ220R" hidden="1">#REF!</definedName>
    <definedName name="BExXRBOFETC0OTJ6WY3VPMFH03VB" hidden="1">#REF!</definedName>
    <definedName name="BExXRD13K1S9Y3JGR7CXSONT7RJZ" hidden="1">#REF!</definedName>
    <definedName name="BExXRHIY77F53DUYX7CMZPXGRDAG"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V5QP3Z0KAQ1EQT9JYT2FV0L" hidden="1">#REF!</definedName>
    <definedName name="BExXRZ20LZZCW8LVGDK0XETOTSAI" hidden="1">#REF!</definedName>
    <definedName name="BExXRZNM651EJ5HJPGKGTVYLAZQ1" hidden="1">#REF!</definedName>
    <definedName name="BExXS63O4OMWMNXXAODZQFSDG33N" hidden="1">#REF!</definedName>
    <definedName name="BExXSBSP1TOY051HSPEPM0AEIO2M" hidden="1">#REF!</definedName>
    <definedName name="BExXSBY0S70HRJ1R0POASBK3RJTG" hidden="1">#REF!</definedName>
    <definedName name="BExXSC8RFK5D68FJD2HI4K66SA6I" hidden="1">#REF!</definedName>
    <definedName name="BExXSNHC88W4UMXEOIOOATJAIKZO" hidden="1">#REF!</definedName>
    <definedName name="BExXSTBS08WIA9TLALV3UQ2Z3MRG" hidden="1">#REF!</definedName>
    <definedName name="BExXSVQ2WOJJ73YEO8Q2FK60V4G8" hidden="1">#REF!</definedName>
    <definedName name="BExXTHLRNL82GN7KZY3TOLO508N7" hidden="1">#REF!</definedName>
    <definedName name="BExXTINEGPKZ75DCUCEF3QOV6OES" hidden="1">#REF!</definedName>
    <definedName name="BExXTKAV4Y4JQ7D62LKGD89F9WMF"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YND6EJO7CJ5KRICV4O1JNWK" hidden="1">#REF!</definedName>
    <definedName name="BExXV1HWKTB46UXT08JLMPP8P4SP" hidden="1">#REF!</definedName>
    <definedName name="BExXV6FWG4H3S2QEUJZYIXILNGJ7" hidden="1">#REF!</definedName>
    <definedName name="BExXVK87BMMO6LHKV0CFDNIQVIBS" hidden="1">#REF!</definedName>
    <definedName name="BExXVKZ9WXPGL6IVY6T61IDD771I" hidden="1">#REF!</definedName>
    <definedName name="BExXW0K72T1Y8K1I4VZT87UY9S2G" hidden="1">#REF!</definedName>
    <definedName name="BExXW27MMXHXUXX78SDTBE1JYTHT" hidden="1">#REF!</definedName>
    <definedName name="BExXW2YIM2MYBSHRIX0RP9D4PRMN" hidden="1">#REF!</definedName>
    <definedName name="BExXWBNE4KTFSXKVSRF6WX039WPB" hidden="1">#REF!</definedName>
    <definedName name="BExXWCEFPM2UFC3LC37H8GSMA5GA" hidden="1">#REF!</definedName>
    <definedName name="BExXWFP5AYE7EHYTJWBZSQ8PQ0YX" hidden="1">#REF!</definedName>
    <definedName name="BExXWVFIBQT8OY1O41FRFPFGXQHK" hidden="1">#REF!</definedName>
    <definedName name="BExXWWXHBZHA9J3N8K47F84X0M0L" hidden="1">#REF!</definedName>
    <definedName name="BExXX20UOFSH7XZXUYBJX6PQMHNU" hidden="1">#REF!</definedName>
    <definedName name="BExXXBM521DL8R4ZX7NZ3DBCUOR5" hidden="1">#REF!</definedName>
    <definedName name="BExXXC7OZI33XZ03NRMEP7VRLQK4" hidden="1">#REF!</definedName>
    <definedName name="BExXXH5N3NKBQ7BCJPJTBF8CYM2Q" hidden="1">#REF!</definedName>
    <definedName name="BExXXKWLM4D541BH6O8GOJMHFHMW" hidden="1">#REF!</definedName>
    <definedName name="BExXXPPA1Q87XPI97X0OXCPBPDON" hidden="1">#REF!</definedName>
    <definedName name="BExXXVUDA98IZTQ6MANKU4MTTDVR" hidden="1">#REF!</definedName>
    <definedName name="BExXXZQNZY6IZI45DJXJK0MQZWA7" hidden="1">#REF!</definedName>
    <definedName name="BExXY0SAZOPJMDG9GOR625UDCCS8" hidden="1">#REF!</definedName>
    <definedName name="BExXY2FR7PFLXNGA6J0Z6IQF8TYJ"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Z3WEYVVV9XKKD5E86QEX5U57" hidden="1">#REF!</definedName>
    <definedName name="BExXZ4CKWN3R9HA311KINBA3R2K4" hidden="1">#REF!</definedName>
    <definedName name="BExXZ6QU5C0UMWY7U4BHVZNIPANK" hidden="1">#REF!</definedName>
    <definedName name="BExXZEDWUYH25UZMW2QU2RXFILJE" hidden="1">#REF!</definedName>
    <definedName name="BExXZFVV4YB42AZ3H1I40YG3JAPU" hidden="1">#REF!</definedName>
    <definedName name="BExXZHJ9T2JELF12CHHGD54J1B0C" hidden="1">#REF!</definedName>
    <definedName name="BExXZM14XID3OAA88OURJ7QSZW1E" hidden="1">#REF!</definedName>
    <definedName name="BExXZNJ2X1TK2LRK5ZY3MX49H5T7" hidden="1">#REF!</definedName>
    <definedName name="BExXZOVPCEP495TQSON6PSRQ8XCY" hidden="1">#REF!</definedName>
    <definedName name="BExXZXKH7NBARQQAZM69Z57IH1MM" hidden="1">#REF!</definedName>
    <definedName name="BExY05T95YHBLI9ZYWFFT2O2B871" hidden="1">#REF!</definedName>
    <definedName name="BExY07WSDH5QEVM7BJXJK2ZRAI1O" hidden="1">#REF!</definedName>
    <definedName name="BExY0C3UBVC4M59JIRXVQ8OWAJC1"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FIMLW9L499KIE7ZJ706UYLM" hidden="1">#REF!</definedName>
    <definedName name="BExY1GK9ELBEKDD7O6HR6DUO8YGO" hidden="1">#REF!</definedName>
    <definedName name="BExY1HRLLK60RXFB34NZ8EHG08QM" hidden="1">#REF!</definedName>
    <definedName name="BExY1NWOXXFV9GGZ3PX444LZ8TVX" hidden="1">#REF!</definedName>
    <definedName name="BExY1ONMI973LYH6W67SZIDXWDA0" hidden="1">#REF!</definedName>
    <definedName name="BExY1UCL0RND63LLSM9X5SFRG117" hidden="1">#REF!</definedName>
    <definedName name="BExY1WAT3937L08HLHIRQHMP2A3H" hidden="1">#REF!</definedName>
    <definedName name="BExY1YEBOSLMID7LURP8QB46AI91"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3BUHF49HBMC20Z30YPLFCPS7" hidden="1">#REF!</definedName>
    <definedName name="BExY3C59PDF2BON135CH8LLYNO9W" hidden="1">#REF!</definedName>
    <definedName name="BExY3FAME3HIN2RXBJJ7BFZOQELW" hidden="1">#REF!</definedName>
    <definedName name="BExY3HOSK7YI364K15OX70AVR6F1" hidden="1">#REF!</definedName>
    <definedName name="BExY3JXT10HDV8IRQXYNHEEU49VD" hidden="1">#REF!</definedName>
    <definedName name="BExY3PS9FF16S8QWSYU89GM4E8VB" hidden="1">#REF!</definedName>
    <definedName name="BExY3T89AUR83SOAZZ3OMDEJDQ39" hidden="1">#REF!</definedName>
    <definedName name="BExY3YMHKXSM8ZA6J2QVK2F5QV01" hidden="1">#REF!</definedName>
    <definedName name="BExY4DRA1NB56I6KHB22C0U0NKPH" hidden="1">#REF!</definedName>
    <definedName name="BExY4MG771JQ84EMIVB6HQGGHZY7" hidden="1">#REF!</definedName>
    <definedName name="BExY4PQUTBYZGBCOH80JJH5VLRD6" hidden="1">#REF!</definedName>
    <definedName name="BExY4PWCSFB8P3J3TBQB2MD67263" hidden="1">#REF!</definedName>
    <definedName name="BExY4RZW3KK11JLYBA4DWZ92M6LQ" hidden="1">#REF!</definedName>
    <definedName name="BExY4SW8AV0ZS8G2TZLIRJTOBSGD" hidden="1">#REF!</definedName>
    <definedName name="BExY4UP0C8NKA08XRI2UT1LYTAFK"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BXBLQUW4SOF44M3WMGHRNE2"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TB2VAI3GHKCPXMCVIOM8B8W"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YO22G5UXOB42GDLYGVRJ6U7" hidden="1">#REF!</definedName>
    <definedName name="BExZJ7I9T8XU4MZRKJ1VVU76V2LZ" hidden="1">#REF!</definedName>
    <definedName name="BExZJA22HQFUO0AXG89KJGS2WE03" hidden="1">#REF!</definedName>
    <definedName name="BExZJGCOV6AFM7CZMXU9QC66IGA9" hidden="1">#REF!</definedName>
    <definedName name="BExZJMY170JCUU1RWASNZ1HJPRTA" hidden="1">#REF!</definedName>
    <definedName name="BExZJOQR77H0P4SUKVYACDCFBBXO" hidden="1">#REF!</definedName>
    <definedName name="BExZJS6RG34ODDY9HMZ0O34MEMSB" hidden="1">#REF!</definedName>
    <definedName name="BExZJU4ZJUO53Z0ZDKXRX3KI682X" hidden="1">#REF!</definedName>
    <definedName name="BExZK34NR4BAD7HJAP7SQ926UQP3" hidden="1">#REF!</definedName>
    <definedName name="BExZK3FGPHH5H771U7D5XY7XBS6E" hidden="1">#REF!</definedName>
    <definedName name="BExZKGRIH1C8XY2R7Z1LHBXCBRJC" hidden="1">#REF!</definedName>
    <definedName name="BExZKHYORG3O8C772XPFHM1N8T80" hidden="1">#REF!</definedName>
    <definedName name="BExZKJRF2IRR57DG9CLC7MSHWNNN" hidden="1">#REF!</definedName>
    <definedName name="BExZKV5GYXO0X760SBD9TWTIQHGI" hidden="1">#REF!</definedName>
    <definedName name="BExZL21M9ZSQL38W9TVP6IA5XGRB" hidden="1">#REF!</definedName>
    <definedName name="BExZL6E4YVXRUN7ZGF2BIGIXFR8K" hidden="1">#REF!</definedName>
    <definedName name="BExZLCDWOXSAL3E45Y87GOH1NUUX" hidden="1">#REF!</definedName>
    <definedName name="BExZLGVLMKTPFXG42QYT0PO81G7F" hidden="1">#REF!</definedName>
    <definedName name="BExZLHRZMB1LAT56CZDZRRPS2Q5E" hidden="1">#REF!</definedName>
    <definedName name="BExZLKMK7LRK14S09WLMH7MXSQXM" hidden="1">#REF!</definedName>
    <definedName name="BExZLT5ZPFGYISDYWOPOK90JLRBR" hidden="1">#REF!</definedName>
    <definedName name="BExZM7JVLG0W8EG5RBU915U3SKBY" hidden="1">#REF!</definedName>
    <definedName name="BExZM85FOVUFF110XMQ9O2ODSJUK" hidden="1">#REF!</definedName>
    <definedName name="BExZMF1MMTZ1TA14PZ8ASSU2CBSP" hidden="1">#REF!</definedName>
    <definedName name="BExZMKL5YQZD7F0FUCSVFGLPFK52" hidden="1">#REF!</definedName>
    <definedName name="BExZMOC3VNZALJM71X2T6FV91GTB"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H3VISFF4NQI11BZDP5IQ7VG" hidden="1">#REF!</definedName>
    <definedName name="BExZNIB2Z0PW4MJVTRVEDQX8NTGC" hidden="1">#REF!</definedName>
    <definedName name="BExZNJ1Y8RSOGU7HCLNI4JJ9WA8U" hidden="1">#REF!</definedName>
    <definedName name="BExZNJYCFYVMAOI62GB2BABK1ELE" hidden="1">#REF!</definedName>
    <definedName name="BExZNKPE8WALD9DH7U4UHOTZC5Z4" hidden="1">#REF!</definedName>
    <definedName name="BExZNT3IENBP4PJ3O1VRGS96XB1T"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IVPQXLMQIOFZKVB6QU4PL2" hidden="1">#REF!</definedName>
    <definedName name="BExZOETNB1CJ3Y2RKLI1ZK0S8Z6H" hidden="1">#REF!</definedName>
    <definedName name="BExZOGBLV9VKIJSZA9FTH6F6I902" hidden="1">#REF!</definedName>
    <definedName name="BExZOL9K1RUXBTLZ6FJ65BIE9G5R"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FU3AP7RASS5X21Q6MTP5DI1" hidden="1">#REF!</definedName>
    <definedName name="BExZPQ0XY507N8FJMVPKCTK8HC9H" hidden="1">#REF!</definedName>
    <definedName name="BExZPUO3WXZZLJS5CMNV98Z7IUYV" hidden="1">#REF!</definedName>
    <definedName name="BExZPWBJ4H8RND8XVKNCJ474L2J6" hidden="1">#REF!</definedName>
    <definedName name="BExZQ37OVBR25U32CO2YYVPZOMR5" hidden="1">#REF!</definedName>
    <definedName name="BExZQ3IHNAFF2HI20IH754T349LH" hidden="1">#REF!</definedName>
    <definedName name="BExZQ3NT7H06VO0AR48WHZULZB93" hidden="1">#REF!</definedName>
    <definedName name="BExZQ7PJU07SEJMDX18U9YVDC2GU" hidden="1">#REF!</definedName>
    <definedName name="BExZQ97GRS1JT451BUNZG7OVGF7Q" hidden="1">#REF!</definedName>
    <definedName name="BExZQIHTGHK7OOI2Y2PN3JYBY82I" hidden="1">#REF!</definedName>
    <definedName name="BExZQJJMGU5MHQOILGXGJPAQI5XI"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D2DBTGM5HGWABS8HD4XJ4YY" hidden="1">#REF!</definedName>
    <definedName name="BExZRGD1603X5ACFALUUDKCD7X48" hidden="1">#REF!</definedName>
    <definedName name="BExZRGNSUPG6TBX2L292MP1PLVMU" hidden="1">#REF!</definedName>
    <definedName name="BExZRP1X6UVLN1UOLHH5VF4STP1O" hidden="1">#REF!</definedName>
    <definedName name="BExZRQ930U6OCYNV00CH5I0Q4LPE" hidden="1">#REF!</definedName>
    <definedName name="BExZRW8W514W8OZ72YBONYJ64GXF" hidden="1">#REF!</definedName>
    <definedName name="BExZRWJP2BUVFJPO8U8ATQEP0LZU" hidden="1">#REF!</definedName>
    <definedName name="BExZRYN6TKLS1N70DLRI2IKWN37Q" hidden="1">#REF!</definedName>
    <definedName name="BExZS1CBTC8QC8S2HIB93A2TPFQA" hidden="1">#REF!</definedName>
    <definedName name="BExZS2OY9JTSSP01ZQ6V2T2LO5R9" hidden="1">#REF!</definedName>
    <definedName name="BExZSI9USDLZAN8LI8M4YYQL24GZ" hidden="1">#REF!</definedName>
    <definedName name="BExZSS0LA2JY4ZLJ1Z5YCMLJJZCH" hidden="1">#REF!</definedName>
    <definedName name="BExZSSM66J0HV8MW1ELMNEXQ9O3C" hidden="1">#REF!</definedName>
    <definedName name="BExZSYRAL38T8SFTHLEC94VZAPTB" hidden="1">#REF!</definedName>
    <definedName name="BExZSZ21VX9ESDG8PFXHDLT82KLO" hidden="1">#REF!</definedName>
    <definedName name="BExZT099CSLD6DJMIKJKIXDO8GD5" hidden="1">#REF!</definedName>
    <definedName name="BExZT4G9XWEXQ18D0PEKSEHI6WID" hidden="1">#REF!</definedName>
    <definedName name="BExZTAQV2QVSZY5Y3VCCWUBSBW9P" hidden="1">#REF!</definedName>
    <definedName name="BExZTC8S1L60TW34BLBQLDKD9RH4" hidden="1">#REF!</definedName>
    <definedName name="BExZTCP3AS1RQUH3NNZGOJY7ORHW" hidden="1">#REF!</definedName>
    <definedName name="BExZTHSI2FX56PWRSNX9H5EWTZFO"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TYQ1JEJ7OY2XU5OVPIV2ST7B" hidden="1">#REF!</definedName>
    <definedName name="BExZU2BHYAOKSCBM3C5014ZF6IXS" hidden="1">#REF!</definedName>
    <definedName name="BExZU2RMJTXOCS0ROPMYPE6WTD87" hidden="1">#REF!</definedName>
    <definedName name="BExZUF7G8FENTJKH9R1XUWXM6CWD" hidden="1">#REF!</definedName>
    <definedName name="BExZUNARUJBIZ08VCAV3GEVBIR3D" hidden="1">#REF!</definedName>
    <definedName name="BExZUSZSJZU49WES7TCI0N0HW4M5" hidden="1">#REF!</definedName>
    <definedName name="BExZUSZT5496UMBP4LFSLTR1GVEW" hidden="1">#REF!</definedName>
    <definedName name="BExZUT54340I38GVCV79EL116WR0" hidden="1">#REF!</definedName>
    <definedName name="BExZUYDULCX65H9OZ9JHPBNKF3MI" hidden="1">#REF!</definedName>
    <definedName name="BExZV2QD5ZDK3AGDRULLA7JB46C3" hidden="1">#REF!</definedName>
    <definedName name="BExZV4OFC4E044NV2AK8G2UA1XAF" hidden="1">#REF!</definedName>
    <definedName name="BExZVBQ29OM0V8XAL3HL0JIM0MMU" hidden="1">#REF!</definedName>
    <definedName name="BExZVCRRWDAEMKOMWLKW8Y589BTB" hidden="1">#REF!</definedName>
    <definedName name="BExZVEPYS6HYXG8RN9GMWZTHDEMK" hidden="1">#REF!</definedName>
    <definedName name="BExZVLM4T9ORS4ZWHME46U4Q103C" hidden="1">#REF!</definedName>
    <definedName name="BExZVM7OZWPPRH5YQW50EYMMIW1A" hidden="1">#REF!</definedName>
    <definedName name="BExZVPYGX2C5OSHMZ6F0KBKZ6B1S" hidden="1">#REF!</definedName>
    <definedName name="BExZVW92BIGOE7S7BGNAK369OBAA" hidden="1">#REF!</definedName>
    <definedName name="BExZW5UARC8W9AQNLJX2I5WQWS5F" hidden="1">#REF!</definedName>
    <definedName name="BExZW7HRGN6A9YS41KI2B2UUMJ7X" hidden="1">#REF!</definedName>
    <definedName name="BExZW8ZPNV43UXGOT98FDNIBQHZY" hidden="1">#REF!</definedName>
    <definedName name="BExZW9QMQWP5TG9W15QTCLG24GVJ" hidden="1">#REF!</definedName>
    <definedName name="BExZWKZ5N3RDXU8MZ8HQVYYD8O0F" hidden="1">#REF!</definedName>
    <definedName name="BExZWO4ITR24TI60TY7ZB4VTJJ3K" hidden="1">#REF!</definedName>
    <definedName name="BExZWSMC9T48W74GFGQCIUJ8ZPP3" hidden="1">#REF!</definedName>
    <definedName name="BExZWTO13WI5HYOD923V9HWRJYKJ" hidden="1">#REF!</definedName>
    <definedName name="BExZWUF2V4HY3HI8JN9ZVPRWK1H3" hidden="1">#REF!</definedName>
    <definedName name="BExZWX45URTK9KYDJHEXL1OTZ833" hidden="1">#REF!</definedName>
    <definedName name="BExZX0EWQEZO86WDAD9A4EAEZ012" hidden="1">#REF!</definedName>
    <definedName name="BExZX1WSR48BBWSFW7QP7EUMPQM7" hidden="1">#REF!</definedName>
    <definedName name="BExZX2T6ZT2DZLYSDJJBPVIT5OK2" hidden="1">#REF!</definedName>
    <definedName name="BExZX8I6XYE9MJFC5JUG3ZJE9YCS"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A4YA3LROELPDUCJ8SP9YM0" hidden="1">#REF!</definedName>
    <definedName name="BExZXYQ7U5G08FQGUIGYT14QCBOF" hidden="1">#REF!</definedName>
    <definedName name="BExZY02V77YJBMODJSWZOYCMPS5X" hidden="1">#REF!</definedName>
    <definedName name="BExZY49QRZIR6CA41LFA9LM6EULU" hidden="1">#REF!</definedName>
    <definedName name="BExZZ0SJ4QIO1REF2LW0TTFU4V3Z" hidden="1">#REF!</definedName>
    <definedName name="BExZZ24YQOBUJTDPVU4JE2DI81OU" hidden="1">#REF!</definedName>
    <definedName name="BExZZ2FQA9A8C7CJKMEFQ9VPSLCE" hidden="1">#REF!</definedName>
    <definedName name="BExZZC6HAIITD2LG9VYL7VF2213L" hidden="1">#REF!</definedName>
    <definedName name="BExZZCHAVHW8C2H649KRGVQ0WVRT" hidden="1">#REF!</definedName>
    <definedName name="BExZZTK54OTLF2YB68BHGOS27GEN" hidden="1">#REF!</definedName>
    <definedName name="BExZZX5LNMXWHX5WKP9XRZI1YZA1" hidden="1">#REF!</definedName>
    <definedName name="BExZZXB3JQQG4SIZS4MRU6NNW7HI" hidden="1">#REF!</definedName>
    <definedName name="BExZZZEMIIFKMLLV4DJKX5TB9R5V" hidden="1">#REF!</definedName>
    <definedName name="bfc">[50]Acc!#REF!</definedName>
    <definedName name="bfp">[50]Acc!#REF!</definedName>
    <definedName name="BILL1">[51]Sheet3!$B$3:$D$1488</definedName>
    <definedName name="bkon">'[34]tax-ss'!$Q$7:$Q$37</definedName>
    <definedName name="BlackWhiteNote">[41]graphdialog!$BT$9</definedName>
    <definedName name="BLINDS">'[52]f&amp;f'!#REF!</definedName>
    <definedName name="BLPH1001" hidden="1">'[53]Euro underlying'!$A$377</definedName>
    <definedName name="BLPH1002" hidden="1">'[53]Euro underlying'!$D$377</definedName>
    <definedName name="BLPH1003" hidden="1">'[53]Euro underlying'!$G$392</definedName>
    <definedName name="BLPH1004" hidden="1">'[53]Euro underlying'!$J$392</definedName>
    <definedName name="BLPH1005" hidden="1">'[53]Euro swap'!$A$5</definedName>
    <definedName name="BLPH1006" hidden="1">'[53]Euro swap'!$D$5</definedName>
    <definedName name="BLPH1007" hidden="1">'[53]Euro swap'!$B$5</definedName>
    <definedName name="BLPH1008" hidden="1">'[53]Euro swap'!$E$5</definedName>
    <definedName name="BLPH1012" hidden="1">#REF!</definedName>
    <definedName name="BLPH1013" hidden="1">#REF!</definedName>
    <definedName name="BLPH1014" hidden="1">#REF!</definedName>
    <definedName name="BLPH1015" hidden="1">#REF!</definedName>
    <definedName name="BLPH1016" hidden="1">#REF!</definedName>
    <definedName name="BLPH1018" hidden="1">#REF!</definedName>
    <definedName name="BLPH1019" hidden="1">[54]UST!#REF!</definedName>
    <definedName name="BLPH1021" hidden="1">[54]UST!#REF!</definedName>
    <definedName name="BLPH1025" hidden="1">'[55]Historical Euro 04'!$B$4</definedName>
    <definedName name="BLPH1026" hidden="1">[56]UST!$M$5</definedName>
    <definedName name="BLPH1027" hidden="1">[56]UST!$K$5</definedName>
    <definedName name="BLPH1028" hidden="1">[56]UST!$I$5</definedName>
    <definedName name="BLPH1029" hidden="1">[56]UST!$L$5</definedName>
    <definedName name="BLPH103" hidden="1">[57]Sheet1!#REF!</definedName>
    <definedName name="BLPH1030" hidden="1">[56]UST!$O$5</definedName>
    <definedName name="BLPH1031" hidden="1">[58]UST!$M$5</definedName>
    <definedName name="BLPH1032" hidden="1">[58]UST!$K$5</definedName>
    <definedName name="BLPH1033" hidden="1">[58]UST!$I$5</definedName>
    <definedName name="BLPH1034" hidden="1">[56]Sheet1!$A$3</definedName>
    <definedName name="BLPH1035" hidden="1">[56]Sheet1!$D$3</definedName>
    <definedName name="BLPH1036" hidden="1">[56]Sheet1!$G$3</definedName>
    <definedName name="BLPH1037" hidden="1">[56]Sheet1!$J$3</definedName>
    <definedName name="BLPH104" hidden="1">[57]Sheet1!#REF!</definedName>
    <definedName name="BLPH105" hidden="1">[57]Sheet1!$G$5</definedName>
    <definedName name="BLPH106" hidden="1">[57]Sheet1!$M$5</definedName>
    <definedName name="BLPH107" hidden="1">[57]Sheet1!$S$5</definedName>
    <definedName name="BLPH108" hidden="1">[57]Sheet1!$Y$5</definedName>
    <definedName name="BLPH109" hidden="1">[57]Sheet1!$AE$5</definedName>
    <definedName name="BLPH110" hidden="1">[57]Sheet1!$AK$5</definedName>
    <definedName name="BLPH111" hidden="1">[57]Sheet1!#REF!</definedName>
    <definedName name="BLPH112" hidden="1">[57]Sheet1!#REF!</definedName>
    <definedName name="BLPH113" hidden="1">[57]Sheet1!$AB$5</definedName>
    <definedName name="BLPH114" hidden="1">[57]Sheet1!$AH$5</definedName>
    <definedName name="BLPH115" hidden="1">[57]Sheet1!$AQ$5</definedName>
    <definedName name="BLPH117" hidden="1">[59]KOSPI!$A$3</definedName>
    <definedName name="BLPH118" hidden="1">[59]KOSPI!$D$3</definedName>
    <definedName name="BLPH12I7">[60]HSBC!#REF!</definedName>
    <definedName name="BLPH12J7">[60]HSBC!#REF!</definedName>
    <definedName name="BLPH12K8">[60]HSBC!#REF!</definedName>
    <definedName name="BLPH14" hidden="1">[61]Chohung!#REF!</definedName>
    <definedName name="BLPH15" hidden="1">[61]Chohung!#REF!</definedName>
    <definedName name="BLPH16" hidden="1">[62]A!$B$4</definedName>
    <definedName name="BLPH17" hidden="1">[62]A!$G$4</definedName>
    <definedName name="BLPH18" hidden="1">[61]Shinhan!#REF!</definedName>
    <definedName name="BLPH19" hidden="1">[61]Shinhan!#REF!</definedName>
    <definedName name="BLPH1A3">'[63]EUR history'!$A$3:$B$304</definedName>
    <definedName name="BLPH2" hidden="1">#REF!</definedName>
    <definedName name="BLPH20" hidden="1">'[61]Sk Tel'!#REF!</definedName>
    <definedName name="BLPH21" hidden="1">'[61]Sk Tel'!#REF!</definedName>
    <definedName name="BLPH22" hidden="1">'[61]Sk Tel'!$F$3</definedName>
    <definedName name="BLPH23" hidden="1">[61]POSCO!#REF!</definedName>
    <definedName name="BLPH24" hidden="1">[61]POSCO!$G$3</definedName>
    <definedName name="BLPH25" hidden="1">[61]Chohung!#REF!</definedName>
    <definedName name="BLPH26" hidden="1">[61]Chohung!#REF!</definedName>
    <definedName name="BLPH27" hidden="1">[61]Chohung!$G$3</definedName>
    <definedName name="BLPH28" hidden="1">[64]Sheet3!$D$25</definedName>
    <definedName name="BLPH29" hidden="1">[64]Sheet3!$G$25</definedName>
    <definedName name="BLPH30" hidden="1">[64]Sheet3!$J$25</definedName>
    <definedName name="BLPH31" hidden="1">[64]Sheet3!$M$25</definedName>
    <definedName name="BLPH32" hidden="1">[64]Sheet3!$P$25</definedName>
    <definedName name="BLPH33" hidden="1">[64]Sheet3!$S$25</definedName>
    <definedName name="BLPH34" hidden="1">[64]Sheet3!$V$25</definedName>
    <definedName name="BLPH35" hidden="1">[64]Sheet3!$Y$25</definedName>
    <definedName name="BLPH36" hidden="1">[64]Sheet3!$AB$25</definedName>
    <definedName name="BLPH37" hidden="1">[64]Sheet3!$AE$25</definedName>
    <definedName name="BLPH38" hidden="1">[64]Sheet3!$AH$25</definedName>
    <definedName name="BLPH39" hidden="1">[64]Sheet3!$AK$25</definedName>
    <definedName name="BLPH41" hidden="1">[65]DR!$A$3</definedName>
    <definedName name="BLPH42" hidden="1">[65]DR!$C$3</definedName>
    <definedName name="BLPH43" hidden="1">[65]DR!$M$3</definedName>
    <definedName name="BLPH44" hidden="1">[65]DR!$O$3</definedName>
    <definedName name="BLPH45" hidden="1">[65]DR!$X$3</definedName>
    <definedName name="BLPH46" hidden="1">[65]DR!$Z$3</definedName>
    <definedName name="BLPH47" hidden="1">[65]DR!$AB$3</definedName>
    <definedName name="BLPH54" hidden="1">#REF!</definedName>
    <definedName name="BLPH6" hidden="1">#REF!</definedName>
    <definedName name="BLPH7" hidden="1">#REF!</definedName>
    <definedName name="BLPH76" hidden="1">#REF!</definedName>
    <definedName name="BLPH7A4">'[66]CCMP Index'!$A$4:$B$51</definedName>
    <definedName name="BLPH7C3">'[66]CCMP Index'!$C$3:$C$50</definedName>
    <definedName name="BLPH82" hidden="1">[67]Astra!$A$3</definedName>
    <definedName name="BLPH92" hidden="1">'[68]UST 5'!$A$3</definedName>
    <definedName name="BLPI1" hidden="1">[69]Sheet1!$C$6</definedName>
    <definedName name="BLPI2" hidden="1">[69]Sheet1!$K$6</definedName>
    <definedName name="BLPI3" hidden="1">[70]Sheet2Q!$C$5</definedName>
    <definedName name="BLPI4" hidden="1">[70]Sheet2Q!$K$5</definedName>
    <definedName name="BOILER">'[52]f&amp;f'!#REF!</definedName>
    <definedName name="Bookrunner">'[71]Pricing data'!#REF!</definedName>
    <definedName name="BPR_pl">#REF!</definedName>
    <definedName name="BS">#REF!</definedName>
    <definedName name="Bsheet">#REF!</definedName>
    <definedName name="bsheet2">#REF!</definedName>
    <definedName name="btc">[50]ANNEX!#REF!</definedName>
    <definedName name="btp">[50]ANNEX!#REF!</definedName>
    <definedName name="BuiltIn_Print_Area">#N/A</definedName>
    <definedName name="C_2a">'[29]C-5'!$A$1:$J$37</definedName>
    <definedName name="C_3a">'[29]C-6'!$A$1:$K$46</definedName>
    <definedName name="C_6a">'[29]C-6'!$A$1:$K$47</definedName>
    <definedName name="C_6a1">'[29]C-6a'!$A$1:$L$46</definedName>
    <definedName name="C_G6">#REF!</definedName>
    <definedName name="C_G7">'[33]IT Staff List'!$L$54,'[33]IT Staff List'!$L$57</definedName>
    <definedName name="C_NE">#REF!</definedName>
    <definedName name="C_Stock">#REF!</definedName>
    <definedName name="CALCULATORS">[52]OEquip!#REF!</definedName>
    <definedName name="cancelled">0</definedName>
    <definedName name="Capacity_Measurement">#REF!</definedName>
    <definedName name="Capital">'[37]Global Assumptions'!$B$31</definedName>
    <definedName name="Capital_Employed">#REF!</definedName>
    <definedName name="Capital_Expenditure">#REF!</definedName>
    <definedName name="CAPMES.USER" hidden="1">#REF!</definedName>
    <definedName name="capsum">#REF!</definedName>
    <definedName name="Cash_EPS">#REF!</definedName>
    <definedName name="Cash_EPS_Change">#REF!</definedName>
    <definedName name="Cash_Flow">#REF!</definedName>
    <definedName name="Cash_Flow_Section">#REF!</definedName>
    <definedName name="Categories">[72]Lists!$B$7:$B$16</definedName>
    <definedName name="CC_1a">[29]CC!$A$1:$J$41</definedName>
    <definedName name="cccccccc">'[34]tax-ss'!$G$7:$G$37</definedName>
    <definedName name="cccccccccc">#N/A</definedName>
    <definedName name="ccccccccccccccccc">#REF!</definedName>
    <definedName name="cccccccccccccccccc">#N/A</definedName>
    <definedName name="cccccccccccccccccccccc">#N/A</definedName>
    <definedName name="cccccusuuus">'[34]tax-ss'!$K$7:$K$37</definedName>
    <definedName name="cccccuuuu">'[34]tax-ss'!$L$7:$L$37</definedName>
    <definedName name="CCEBDA.USER" hidden="1">#REF!</definedName>
    <definedName name="CCEBIT.USER" hidden="1">#REF!</definedName>
    <definedName name="CCNCND.USER" hidden="1">#REF!</definedName>
    <definedName name="CCSAL.USER" hidden="1">#REF!</definedName>
    <definedName name="CDB">#REF!</definedName>
    <definedName name="cddddddddddd">'[34]tax-ss'!$N$7:$N$37</definedName>
    <definedName name="CDFHC">#REF!</definedName>
    <definedName name="CDN">#REF!</definedName>
    <definedName name="cdsioa">'[73]tax-ss'!$N$7:$N$37</definedName>
    <definedName name="Cellsdown">[41]graphdialog!$W$5</definedName>
    <definedName name="CFormats">[74]DDETABLE!$AO$2:$AO$16</definedName>
    <definedName name="Chargeabl">'[75]FF-1'!#REF!</definedName>
    <definedName name="Chargeable">'[48]FF-1'!#REF!</definedName>
    <definedName name="ChartingLabels">#REF!</definedName>
    <definedName name="ChartType">'[76]Colour Hierarchy'!$J$5:$K$46</definedName>
    <definedName name="chkIpoPrice">[41]graphdialog!$BA$2</definedName>
    <definedName name="Cis.Comm">[44]details!$C$138</definedName>
    <definedName name="ClearingCosts">'[77]Expense Assumptions'!#REF!</definedName>
    <definedName name="CODE1">#REF!</definedName>
    <definedName name="codeDestination">[74]DDETABLE!$K$9</definedName>
    <definedName name="CODELK_Path">[74]DDETABLE!$AD$4</definedName>
    <definedName name="Col_Numbers">'[35]0100'!$D$109:$E$109</definedName>
    <definedName name="Col_Type">'[35]0100'!$D$110:$E$110</definedName>
    <definedName name="ColmNo">[78]Weights!$B$5:$K$5</definedName>
    <definedName name="ColourIndex">'[76]Colour Hierarchy'!$B$5:$G$44</definedName>
    <definedName name="ColumnHeading">[79]DDETABLE!$B$12</definedName>
    <definedName name="CommInfl">#REF!</definedName>
    <definedName name="COMMITMENTS">#N/A</definedName>
    <definedName name="ComName">#REF!</definedName>
    <definedName name="companies">#REF!</definedName>
    <definedName name="Company_Code">"NEPS.SI"</definedName>
    <definedName name="Companyname">'[80]F-3'!$A$1</definedName>
    <definedName name="CompanyName1">[41]graphdialog!$AE$3</definedName>
    <definedName name="CompanyTicker1">[41]graphdialog!$AD$3</definedName>
    <definedName name="Comparison">[41]graphdialog!$AV$5</definedName>
    <definedName name="CONSOL_JNL">#N/A</definedName>
    <definedName name="const">'[36]Core Rail financials'!$B$66:$IV$66</definedName>
    <definedName name="Constuction_completion_trigger">'[36]New line'!$F$104</definedName>
    <definedName name="CONTINGENCY">#N/A</definedName>
    <definedName name="CONTROL">#N/A</definedName>
    <definedName name="copy_area">[41]graphdialog!$B$18:$M$41</definedName>
    <definedName name="Core_Sales">#REF!</definedName>
    <definedName name="cost">'[81]addl cost'!$A$3:$M$37</definedName>
    <definedName name="cover">#REF!</definedName>
    <definedName name="Coy_cel">#REF!</definedName>
    <definedName name="Coy_cell">#REF!</definedName>
    <definedName name="Coy_name">#REF!</definedName>
    <definedName name="cpcty">#REF!</definedName>
    <definedName name="CPPROV.USER" hidden="1">#REF!</definedName>
    <definedName name="CR">[82]APCODE!$A$3:$B$65536</definedName>
    <definedName name="Credit0000">'[27]Master Price'!$FY$639</definedName>
    <definedName name="Credit0101">'[27]Master Price'!$FY$638</definedName>
    <definedName name="Credit9797">'[27]Master Price'!$FY$642</definedName>
    <definedName name="Credit9898">'[27]Master Price'!$FY$641</definedName>
    <definedName name="Credit9999">'[27]Master Price'!$FY$640</definedName>
    <definedName name="CREDITOR">#REF!</definedName>
    <definedName name="CREDITORS">#REF!</definedName>
    <definedName name="criteri">#REF!</definedName>
    <definedName name="_xlnm.Criteria">#REF!</definedName>
    <definedName name="Criteria_MI">[83]FG2540!#REF!</definedName>
    <definedName name="Crng_Landscape">[41]graphdialog!$B$18:$N$37</definedName>
    <definedName name="Crng_Normal">[41]graphdialog!$B$18:$M$41</definedName>
    <definedName name="Crng_Portrait">[41]graphdialog!$B$18:$H$48</definedName>
    <definedName name="Crng_WPane">[41]graphdialog!$B$18:$H$35</definedName>
    <definedName name="CROK">[82]APCODE!$B$3:$C$602</definedName>
    <definedName name="csC">'[34]tax-ss'!$J$7:$J$37</definedName>
    <definedName name="csscc">'[34]tax-ss'!$C$7:$C$37</definedName>
    <definedName name="CSUM">#REF!</definedName>
    <definedName name="CTopics">[74]DDETABLE!$AM$2:$AM$4</definedName>
    <definedName name="cu">'[73]tax-ss'!$M$7:$M$37</definedName>
    <definedName name="cu00.UserArea" hidden="1">#REF!</definedName>
    <definedName name="cu08.PeriodMonthChar">#REF!</definedName>
    <definedName name="cu09.PrevPeriod">#REF!</definedName>
    <definedName name="cu100.ForecastItemLocked">#REF!</definedName>
    <definedName name="cu101.Tier1Item">#REF!</definedName>
    <definedName name="cu102.ShareScalingFactor">1000000</definedName>
    <definedName name="cu103.EmployeeScalingFactor">1000</definedName>
    <definedName name="cu106.ReportingCurrencyFormat">#REF!</definedName>
    <definedName name="cu107.ReportingCurrency">"SGD"</definedName>
    <definedName name="cu114.PerEndDateSerial">#REF!</definedName>
    <definedName name="cu117.LeadStock">"TW2408"</definedName>
    <definedName name="cu118.GreyOutPrelim">FALSE</definedName>
    <definedName name="cu12.PeriodType">#REF!</definedName>
    <definedName name="cu122.LastUpdateRows" hidden="1">#REF!</definedName>
    <definedName name="cu123.CompanyItemTypeCodes">#REF!</definedName>
    <definedName name="cu124.EditableStockEvents">TRUE</definedName>
    <definedName name="cu128.CAPMES">"N"</definedName>
    <definedName name="cu128.ITEM1">"N"</definedName>
    <definedName name="cu128.ITEM10">"N"</definedName>
    <definedName name="cu128.ITEM11">"N"</definedName>
    <definedName name="cu128.ITEM12">"N"</definedName>
    <definedName name="cu128.ITEM2">"N"</definedName>
    <definedName name="cu128.ITEM3">"N"</definedName>
    <definedName name="cu128.ITEM4">"N"</definedName>
    <definedName name="cu128.ITEM5">"N"</definedName>
    <definedName name="cu128.ITEM6">"N"</definedName>
    <definedName name="cu128.ITEM7">"N"</definedName>
    <definedName name="cu128.ITEM8">"N"</definedName>
    <definedName name="cu128.ITEM9">"N"</definedName>
    <definedName name="cu13.PeriodYear">#REF!</definedName>
    <definedName name="cu14.FinancialYear">#REF!</definedName>
    <definedName name="cu19.ItemTypeCategoryInd">#REF!</definedName>
    <definedName name="cu20.ItemTypeCategory">#REF!</definedName>
    <definedName name="cu22.DefaultFormulae">#REF!</definedName>
    <definedName name="cu23.StdPeriodColumn">#REF!</definedName>
    <definedName name="cu25.CUSTemplateDefn">#REF!</definedName>
    <definedName name="cu30.DatabaseItems">#REF!</definedName>
    <definedName name="cu31.FudgeColumn">#REF!</definedName>
    <definedName name="cu32.TemplateConstructArea">#REF!</definedName>
    <definedName name="cu40.DefaultDecisionStart">#REF!</definedName>
    <definedName name="cu41.DefaultDecisionArea">#REF!</definedName>
    <definedName name="cu43.ActualForecastInd">#REF!</definedName>
    <definedName name="cu57.PrelimInd">#REF!</definedName>
    <definedName name="cu58.PrevClosePeriod">#REF!</definedName>
    <definedName name="cu59.LastRow" hidden="1">#REF!</definedName>
    <definedName name="cu60.ItemTags" hidden="1">#REF!</definedName>
    <definedName name="cu61.ScalingFactor">"M"</definedName>
    <definedName name="cu62.DisplayScale">#REF!</definedName>
    <definedName name="cu70.CompanyName">"HK &amp; China Gas"</definedName>
    <definedName name="cu72.PriceCalcStock">"HK0003"</definedName>
    <definedName name="cu97.DefaultActualFormulae">#REF!</definedName>
    <definedName name="cu98.DefaultForecastFormulae">#REF!</definedName>
    <definedName name="cu99.ActualItemLocked">#REF!</definedName>
    <definedName name="cur">[84]Index!$M$6</definedName>
    <definedName name="currency1">'[85]Datastream&amp;Bloomberg'!$M$17:$N$23</definedName>
    <definedName name="CurrencyCell">[41]graphdialog!$W$4</definedName>
    <definedName name="CurrencySymbol">[41]graphdialog!$X$4</definedName>
    <definedName name="Current.Cell.">'[86]DECS (2)'!#REF!</definedName>
    <definedName name="CurrentYA">'[87]Company Info'!$B$6</definedName>
    <definedName name="CUSDfltFcastFinals">0</definedName>
    <definedName name="CUSDfltFcastInterims">5</definedName>
    <definedName name="CUSDfltHistFinals">5</definedName>
    <definedName name="CUSDfltHistInterims">5</definedName>
    <definedName name="CUSPassword" hidden="1">"MDL238GBWP678SDA16)E^CBC"</definedName>
    <definedName name="CUSSheetClass">"ASIN"</definedName>
    <definedName name="CustomIndexDate">[41]graphdialog!$BA$3</definedName>
    <definedName name="CustomIndexValue">[41]graphdialog!$BA$4</definedName>
    <definedName name="Customize">#N/A</definedName>
    <definedName name="CUSUserAuthorised">TRUE</definedName>
    <definedName name="CVMCPX.USER" hidden="1">#REF!</definedName>
    <definedName name="CVolume1st5">'[37]Global Assumptions'!$B$37</definedName>
    <definedName name="CWT">#REF!</definedName>
    <definedName name="czu">'[34]tax-ss'!$H$7:$H$37</definedName>
    <definedName name="D_1">#REF!</definedName>
    <definedName name="D_G2">'[33]IT Staff List'!$L$103,'[33]IT Staff List'!$L$27</definedName>
    <definedName name="D_G3">'[33]IT Staff List'!$L$16,'[33]IT Staff List'!$L$104:$L$105</definedName>
    <definedName name="D_G4">'[33]IT Staff List'!$L$9,'[33]IT Staff List'!$L$106:$L$108,'[33]IT Staff List'!$L$109,'[33]IT Staff List'!$L$110:$L$111,'[33]IT Staff List'!$L$17</definedName>
    <definedName name="D_G5">'[33]IT Staff List'!$L$10:$L$11,'[33]IT Staff List'!$L$18:$L$22,'[33]IT Staff List'!$L$112:$L$125,'[33]IT Staff List'!$L$129</definedName>
    <definedName name="D_G6">'[33]IT Staff List'!$L$12,'[33]IT Staff List'!$L$126:$L$128</definedName>
    <definedName name="D_G7">#REF!</definedName>
    <definedName name="D_NE">'[33]IT Staff List'!$L$13,'[33]IT Staff List'!$L$24</definedName>
    <definedName name="Data">#REF!</definedName>
    <definedName name="data1">#REF!</definedName>
    <definedName name="data2">#REF!</definedName>
    <definedName name="data3">#REF!</definedName>
    <definedName name="data4">#REF!</definedName>
    <definedName name="data5">#REF!</definedName>
    <definedName name="data6">#REF!</definedName>
    <definedName name="data7">#REF!</definedName>
    <definedName name="DataAdjust">[41]graphdialog!$V$21</definedName>
    <definedName name="_xlnm.Database">#REF!</definedName>
    <definedName name="DataFormat">"Shares"</definedName>
    <definedName name="DataRange">[41]graphdialog!$U$21:$W$274</definedName>
    <definedName name="DB">"WIREHKPROD"</definedName>
    <definedName name="DBA.Date1">'[88]DB_Access (HK)'!#REF!</definedName>
    <definedName name="DBA.Date2">'[89]DB_Access (HK)'!$R$3</definedName>
    <definedName name="DBA.Date3">'[89]DB_Access (HK)'!$A$638:$A$711</definedName>
    <definedName name="DBA.Price1">[90]DBACCESS!#REF!</definedName>
    <definedName name="DBA.Price2">[90]DBACCESS!#REF!</definedName>
    <definedName name="DBA.Series1">'[88]DB_Access (HK)'!#REF!</definedName>
    <definedName name="DBA.Series2">'[89]DB_Access (HK)'!$T$3</definedName>
    <definedName name="DBA.Series3">'[89]DB_Access (HK)'!#REF!</definedName>
    <definedName name="dd">'[91]FF-5'!$Y$8</definedName>
    <definedName name="ddd">[92]Q2!#REF!</definedName>
    <definedName name="DDDD">'[93]24100 Accr Liab'!$A$4:$O$16</definedName>
    <definedName name="debtcha">'[36]Core Rail financials'!$B$59:$IV$59</definedName>
    <definedName name="DEBTOR">#REF!</definedName>
    <definedName name="debtors">'[36]Core Rail financials'!$B$40:$IV$40</definedName>
    <definedName name="dec">'[42]U-3'!#REF!</definedName>
    <definedName name="depn">'[36]Core Rail financials'!$B$28:$IV$28</definedName>
    <definedName name="Deposit_Lease">'[21]Details of Schedules'!$A$832:$D$1049</definedName>
    <definedName name="depr1999c">#REF!</definedName>
    <definedName name="depr1999d">#REF!</definedName>
    <definedName name="depr1999e">#REF!</definedName>
    <definedName name="depr1999f">#REF!</definedName>
    <definedName name="depr2000a">#REF!</definedName>
    <definedName name="depr2000b">#REF!</definedName>
    <definedName name="depr2000c">#REF!</definedName>
    <definedName name="depr2000d">#REF!</definedName>
    <definedName name="depr2000e">#REF!</definedName>
    <definedName name="depr2000f">#REF!</definedName>
    <definedName name="depr2001a">#REF!</definedName>
    <definedName name="depr2001b">#REF!</definedName>
    <definedName name="depr2001c">#REF!</definedName>
    <definedName name="depr2001d">#REF!</definedName>
    <definedName name="depr2001e">#REF!</definedName>
    <definedName name="depr2001f">#REF!</definedName>
    <definedName name="Depreciation">#REF!</definedName>
    <definedName name="Depreciation_Adjustment">#REF!</definedName>
    <definedName name="Depreciation_Amortisation">#REF!</definedName>
    <definedName name="DeprPerYear">[94]Capex!#REF!</definedName>
    <definedName name="der_trading">[95]SumORev!$L$20</definedName>
    <definedName name="DetailColumns">[79]DDETABLE!$O$1:$T$65536</definedName>
    <definedName name="dew">'[91]FF-5'!$AC$8</definedName>
    <definedName name="dfd">'[96]FF-3'!$A$9:$K$11</definedName>
    <definedName name="dflt1">'[97]Customize Your Loan Manager'!$G$21</definedName>
    <definedName name="Dirlist02">#REF!</definedName>
    <definedName name="Dirlist1">#REF!</definedName>
    <definedName name="Dirlist2">#REF!</definedName>
    <definedName name="DiscountRate">'[37]Global Assumptions'!$B$33</definedName>
    <definedName name="display_area_2">#REF!</definedName>
    <definedName name="DisposalTotals">#REF!</definedName>
    <definedName name="Div_Method">[41]graphdialog!$AQ$3</definedName>
    <definedName name="dividend">'[98]General assumptions'!$A$63:$IV$63</definedName>
    <definedName name="Dividend_Distribution">[99]PL!#REF!</definedName>
    <definedName name="divisions">[72]Lists!$A$7:$A$33</definedName>
    <definedName name="Draft_text">[47]Inputs!$D$6</definedName>
    <definedName name="DSDDE_Path">[74]DDETABLE!$AD$3</definedName>
    <definedName name="DSP">#REF!</definedName>
    <definedName name="DSPIMO">#REF!</definedName>
    <definedName name="DSPMO">#REF!</definedName>
    <definedName name="DSPTLMO">#REF!</definedName>
    <definedName name="dss">#N/A</definedName>
    <definedName name="dw">'[91]FF-5'!$X$8</definedName>
    <definedName name="dwd">'[91]MMIP(JU)'!$B$5</definedName>
    <definedName name="dwe">'[91]F-1&amp;F-2'!$D$4</definedName>
    <definedName name="EA">'[100]Bursa 08Budget rev'!$Q$77,'[100]Bursa 08Budget rev'!$Q$102</definedName>
    <definedName name="EBIT">#REF!</definedName>
    <definedName name="EBITcarkm">'[36]old rail operations'!$B$70:$M$70</definedName>
    <definedName name="ebitda">'[36]Core Rail financials'!$B$27:$M$27</definedName>
    <definedName name="EBITDA_Bridge">#REF!</definedName>
    <definedName name="EBITDAcarkm">'[36]old rail operations'!$B$69:$M$69</definedName>
    <definedName name="EBITDAmargin">'[36]old rail operations'!$B$83:$M$83</definedName>
    <definedName name="EBITDApass">'[36]old rail operations'!$B$73:$M$73</definedName>
    <definedName name="EBITpass">'[36]old rail operations'!$B$74:$M$74</definedName>
    <definedName name="Edit_Area">'[35]0100'!$D$14:$E$106</definedName>
    <definedName name="Edit_Comp_1">'[35]0100'!$F$14:$G$106</definedName>
    <definedName name="Edit_Comp_2">'[35]0100'!$H$14:$I$106</definedName>
    <definedName name="Edit_Title_C1">'[35]0100'!$F$11:$F$11</definedName>
    <definedName name="Edit_Title_C2">'[35]0100'!$H$11:$H$11</definedName>
    <definedName name="Edit_Title_EA">'[35]0100'!$D$11:$D$11</definedName>
    <definedName name="ee">#REF!</definedName>
    <definedName name="eee">'[1]Interim --&gt; Top'!$E$3:$E$111</definedName>
    <definedName name="eeeeeeee">'[34]tax-ss'!$M$7:$M$37</definedName>
    <definedName name="effffff">#N/A</definedName>
    <definedName name="employee">#REF!</definedName>
    <definedName name="endcell">[41]graphdialog!$W$274</definedName>
    <definedName name="EndDate">[41]graphdialog!$R$6</definedName>
    <definedName name="EndDate2">[41]graphdialog!$AI$2</definedName>
    <definedName name="EndDate3">[41]graphdialog!$AI$3</definedName>
    <definedName name="EndDate4">[41]graphdialog!$AI$4</definedName>
    <definedName name="EPS_Change">#REF!</definedName>
    <definedName name="EPS_FRS3">#REF!</definedName>
    <definedName name="EPS_Fully_Diluted">#REF!</definedName>
    <definedName name="EPS_Fully_Diluted_Change">#REF!</definedName>
    <definedName name="EPS_Pre_Exceptional">#REF!</definedName>
    <definedName name="EPS_Pre_Exceptional_Change">#REF!</definedName>
    <definedName name="EQCAP.USER" hidden="1">#REF!</definedName>
    <definedName name="EquityLicFeePerSide">'[94]Pro Fees'!#REF!</definedName>
    <definedName name="ertet">#REF!</definedName>
    <definedName name="esnrc231c1" hidden="1">[101]DBACCESS!#REF!</definedName>
    <definedName name="esnrc46c1" hidden="1">#REF!</definedName>
    <definedName name="esnrc48c1" hidden="1">#REF!</definedName>
    <definedName name="esnrc48c2" hidden="1">#REF!</definedName>
    <definedName name="esnrc71c1" hidden="1">[102]ASTEC_D!#REF!</definedName>
    <definedName name="ESOS">#REF!</definedName>
    <definedName name="esos3">#REF!</definedName>
    <definedName name="eur">'[103]financials-benQ'!$C$19</definedName>
    <definedName name="EVolume1st5">'[37]Global Assumptions'!$B$42</definedName>
    <definedName name="ew">#REF!</definedName>
    <definedName name="EX">[104]Summary!$E$6</definedName>
    <definedName name="Excel_Version">[74]DDETABLE!$AD$8</definedName>
    <definedName name="expenses">#REF!</definedName>
    <definedName name="EXPORT1">#N/A</definedName>
    <definedName name="EXPORT2">#N/A</definedName>
    <definedName name="ExtFiles">[74]DDETABLE!$AG$2:$AG$10</definedName>
    <definedName name="_xlnm.Extract">#REF!</definedName>
    <definedName name="extrapolation">#REF!</definedName>
    <definedName name="ez">#REF!</definedName>
    <definedName name="f">#REF!</definedName>
    <definedName name="F.1990.12">#REF!</definedName>
    <definedName name="F.1991.12">#REF!</definedName>
    <definedName name="F.1992.12">#REF!</definedName>
    <definedName name="F.1993.12">#REF!</definedName>
    <definedName name="F.1994">#REF!</definedName>
    <definedName name="F.1994.12">#REF!</definedName>
    <definedName name="F.1995">#REF!</definedName>
    <definedName name="F.1995.12">#REF!</definedName>
    <definedName name="F.1996">#REF!</definedName>
    <definedName name="F.1996.12">#REF!</definedName>
    <definedName name="F.1997">#REF!</definedName>
    <definedName name="F.1997.12">#REF!</definedName>
    <definedName name="F.1998">#REF!</definedName>
    <definedName name="F.1998.12">#REF!</definedName>
    <definedName name="F.1999.12">#REF!</definedName>
    <definedName name="F.2000.12">#REF!</definedName>
    <definedName name="F.2001.12">#REF!</definedName>
    <definedName name="F.2002.12">#REF!</definedName>
    <definedName name="F.2003.12">#REF!</definedName>
    <definedName name="F.2004.12">#REF!</definedName>
    <definedName name="F_12">#REF!</definedName>
    <definedName name="F_1a">#REF!</definedName>
    <definedName name="F_21">'[29]F-21'!$A$1:$F$22</definedName>
    <definedName name="F_4a">'[29]F-4'!$B$1:$L$74</definedName>
    <definedName name="F_8FSA">#REF!</definedName>
    <definedName name="F_9a">#REF!</definedName>
    <definedName name="F_9b">#REF!</definedName>
    <definedName name="F_9c">#REF!</definedName>
    <definedName name="FA">[105]BPR!$F$11</definedName>
    <definedName name="farerev">'[36]Core Rail financials'!$B$3:$M$3</definedName>
    <definedName name="farerevcarkm">'[36]old rail operations'!$B$67:$M$67</definedName>
    <definedName name="Farerevpass">'[36]old rail operations'!$B$81:$M$81</definedName>
    <definedName name="fds">'[106]Entity Data'!$D$8</definedName>
    <definedName name="feb">'[42]U-3'!#REF!</definedName>
    <definedName name="FF">#N/A</definedName>
    <definedName name="ff_1">#REF!</definedName>
    <definedName name="FF_1a">[29]FF!$A$1:$K$23</definedName>
    <definedName name="FF_2a">'[29]FF-2'!$A$1:$I$29</definedName>
    <definedName name="FFE">#REF!</definedName>
    <definedName name="fg">#REF!</definedName>
    <definedName name="FGB">'[107]1 LeadSchedule'!#REF!</definedName>
    <definedName name="file">#REF!</definedName>
    <definedName name="FileName">#REF!</definedName>
    <definedName name="FINACC">#REF!</definedName>
    <definedName name="FinePrint">#N/A</definedName>
    <definedName name="FirstDate">[41]graphdialog!$Y$8</definedName>
    <definedName name="fixed">'[108]FF-1'!#REF!</definedName>
    <definedName name="FmlAA">#REF!</definedName>
    <definedName name="FmlBA">#REF!</definedName>
    <definedName name="FmlBC">#REF!</definedName>
    <definedName name="FmlIA">#REF!</definedName>
    <definedName name="FmlQECF">#REF!</definedName>
    <definedName name="FmlREAddition">#REF!</definedName>
    <definedName name="FmlRECF">#REF!</definedName>
    <definedName name="FmlREDisposal">#REF!</definedName>
    <definedName name="FmlRETotal">#REF!</definedName>
    <definedName name="Footnote1">[41]graphdialog!$B$48</definedName>
    <definedName name="Footnote2">[41]graphdialog!$B$49</definedName>
    <definedName name="Footnote3">[41]graphdialog!$B$50</definedName>
    <definedName name="Formats">[74]DDETABLE!$AN$2:$AN$11</definedName>
    <definedName name="FRANKINGMACHINE">[52]OEquip!#REF!</definedName>
    <definedName name="FreezeCell">[41]graphdialog!$A$14</definedName>
    <definedName name="FreqName">[41]graphdialog!$U$10</definedName>
    <definedName name="FREQS">[74]DDETABLE!$AP$2:$AP$6</definedName>
    <definedName name="Frequency">[41]graphdialog!$R$8</definedName>
    <definedName name="FSA">'[29]F-8(FSA)'!$A$1:$L$157</definedName>
    <definedName name="Gain_loss_on_disposal">#REF!</definedName>
    <definedName name="GBL_Increase_Net_Debt">#REF!</definedName>
    <definedName name="GBL_Working_Capital_Increase">#REF!</definedName>
    <definedName name="GBSIFA.USER" hidden="1">#REF!</definedName>
    <definedName name="GBSIOA.USER" hidden="1">#REF!</definedName>
    <definedName name="GBSMIN.USER" hidden="1">#REF!</definedName>
    <definedName name="GBSNC.USER" hidden="1">#REF!</definedName>
    <definedName name="GBSNCE.USER" hidden="1">#REF!</definedName>
    <definedName name="GBSNWC.USER" hidden="1">#REF!</definedName>
    <definedName name="GBSOLB.USER" hidden="1">#REF!</definedName>
    <definedName name="GBSOSF.USER" hidden="1">#REF!</definedName>
    <definedName name="GBSPRV.USER" hidden="1">#REF!</definedName>
    <definedName name="GBSTFA.USER" hidden="1">#REF!</definedName>
    <definedName name="GBSTOT.USER" hidden="1">#REF!</definedName>
    <definedName name="GCFCPX.USER" hidden="1">#REF!</definedName>
    <definedName name="GCFDEP.USER" hidden="1">#REF!</definedName>
    <definedName name="GCFDP.USER" hidden="1">#REF!</definedName>
    <definedName name="GCFIP.USER" hidden="1">#REF!</definedName>
    <definedName name="GCFLOW.USER" hidden="1">#REF!</definedName>
    <definedName name="GCFNAD.USER" hidden="1">#REF!</definedName>
    <definedName name="GCFOCF.USER" hidden="1">#REF!</definedName>
    <definedName name="GCFOOP.USER" hidden="1">#REF!</definedName>
    <definedName name="GCFOTH.USER" hidden="1">#REF!</definedName>
    <definedName name="GCFSII.USER" hidden="1">#REF!</definedName>
    <definedName name="GCFTP.USER" hidden="1">#REF!</definedName>
    <definedName name="GCFWCI.USER" hidden="1">#REF!</definedName>
    <definedName name="gdp">'[36]old rail operations'!$B$3:$M$3</definedName>
    <definedName name="GG">#N/A</definedName>
    <definedName name="ggg">'[109]FF-2 (1)'!$A$10:$K$16</definedName>
    <definedName name="gj">'[28]FF-3'!$A$9:$K$11</definedName>
    <definedName name="gl">#REF!</definedName>
    <definedName name="GlobexInfrastructure">'[77]Expense Assumptions'!#REF!</definedName>
    <definedName name="Go">#N/A</definedName>
    <definedName name="GoAssetChart">#N/A</definedName>
    <definedName name="GoBack">#N/A</definedName>
    <definedName name="GoBalanceSheet">#N/A</definedName>
    <definedName name="GoCashFlow">#N/A</definedName>
    <definedName name="GoData">#N/A</definedName>
    <definedName name="Goi">#N/A</definedName>
    <definedName name="GoIncomeChart">#N/A</definedName>
    <definedName name="GPLDAM.USER" hidden="1">#REF!</definedName>
    <definedName name="GPLEBT.USER" hidden="1">#REF!</definedName>
    <definedName name="GPLMAS.USER" hidden="1">#REF!</definedName>
    <definedName name="GPLNI.USER" hidden="1">#REF!</definedName>
    <definedName name="GPLNOI.USER" hidden="1">#REF!</definedName>
    <definedName name="GPLNPR.USER" hidden="1">#REF!</definedName>
    <definedName name="GPLOCO.USER" hidden="1">#REF!</definedName>
    <definedName name="GPLOTH.USER" hidden="1">#REF!</definedName>
    <definedName name="GPLPTP.USER" hidden="1">#REF!</definedName>
    <definedName name="GPLTAX.USER" hidden="1">#REF!</definedName>
    <definedName name="GPLTRN.USER" hidden="1">#REF!</definedName>
    <definedName name="GPLXTI.USER" hidden="1">#REF!</definedName>
    <definedName name="GQ131_with_Name">#REF!</definedName>
    <definedName name="GR_GDP">'[90]share price GDP'!$A$3:$B$45</definedName>
    <definedName name="grants">'[36]Core Rail financials'!$B$58:$IV$58</definedName>
    <definedName name="Gross_DPS">#REF!</definedName>
    <definedName name="grosspro">'[36]Core Rail financials'!$B$25:$M$25</definedName>
    <definedName name="Growth_Rates">#REF!</definedName>
    <definedName name="GRP">#REF!</definedName>
    <definedName name="H">#N/A</definedName>
    <definedName name="haksh">#REF!</definedName>
    <definedName name="hat">'[1]Interim --&gt; Top'!$E$3:$E$111</definedName>
    <definedName name="hcatot">'[36]Core Rail financials'!$B$67:$IV$67</definedName>
    <definedName name="hdh">'[91]FF-5'!$BU$7:$CK$25</definedName>
    <definedName name="Head_Amount">'[35]0100'!$I$9:$I$9</definedName>
    <definedName name="Head_Company">'[35]0100'!$A$3:$A$3</definedName>
    <definedName name="Head_Country">'[35]0100'!$A$2:$A$2</definedName>
    <definedName name="Head_Period">'[35]0100'!$A$8:$A$8</definedName>
    <definedName name="Head_Schedule_No">'[35]0100'!$I$2:$I$2</definedName>
    <definedName name="Head_Title">'[35]0100'!$A$5:$A$5</definedName>
    <definedName name="Head_Valid">'[35]0100'!$A$9:$A$9</definedName>
    <definedName name="Head_Version">'[35]0100'!$I$3:$I$3</definedName>
    <definedName name="HeaderSpot">[41]graphdialog!$AC$2</definedName>
    <definedName name="hhhh">'[110]K4. F&amp;F'!$A$1:$P$24</definedName>
    <definedName name="HighPrice">[41]graphdialog!$Y$2</definedName>
    <definedName name="HighTech">[44]details!$C$173</definedName>
    <definedName name="histcost">'[36]Core Rail financials'!$B$70:$IV$70</definedName>
    <definedName name="HistoCell">[41]graphdialog!$W$9</definedName>
    <definedName name="HistoComplement">[41]graphdialog!$X$9</definedName>
    <definedName name="HistoType">[41]graphdialog!$AA$10</definedName>
    <definedName name="hjdhs">'[111]H1-Investments'!$A$36</definedName>
    <definedName name="hjj">#N/A</definedName>
    <definedName name="hjjd">'[73]tax-ss'!$T$7:$T$37</definedName>
    <definedName name="home">[41]graphdialog!$U$21</definedName>
    <definedName name="HTML_CodePage" hidden="1">1252</definedName>
    <definedName name="HTML_Description" hidden="1">""</definedName>
    <definedName name="HTML_Email" hidden="1">""</definedName>
    <definedName name="HTML_LineAfter" hidden="1">FALSE</definedName>
    <definedName name="HTML_LineBefore" hidden="1">FALSE</definedName>
    <definedName name="HTML_OBDlg2" hidden="1">TRUE</definedName>
    <definedName name="HTML_OBDlg4" hidden="1">TRUE</definedName>
    <definedName name="HTML_OS" hidden="1">0</definedName>
    <definedName name="HupLeeHing">[44]details!$C$165</definedName>
    <definedName name="I_ALLRISKS">'[112]BB-11(CAR)'!$O$73:$O$73</definedName>
    <definedName name="I_FIRE">'[112]BB-5(Fire)'!$O$74</definedName>
    <definedName name="I_LIABILITY">'[112]BB-13(liabilities)'!$O$73:$O$73</definedName>
    <definedName name="I_MARCARGO">'[112]BB-10(Cargo)'!$O$73:$O$73</definedName>
    <definedName name="I_MARHULL">'[112]BB-9(Hull)'!$O$73:$O$73</definedName>
    <definedName name="I_MOTACT">'[112]BB-7(ACT)'!$O$76:$O$76</definedName>
    <definedName name="I_MOTHERS">'[112]BB-6(MO)'!$O$84:$O$84</definedName>
    <definedName name="I_OTHERS">'[112]BB-14(other)'!$O$73:$O$73</definedName>
    <definedName name="I_PA">'[112]BB-8(PA)'!$O$74:$O$74</definedName>
    <definedName name="I_WORKMEN">'[112]BB-12(WC)'!$O$73:$O$73</definedName>
    <definedName name="IB_MOT">'[112]BB-6(MO)'!$P$62:$P$77</definedName>
    <definedName name="ijn">'[91]FF-5'!$P$2</definedName>
    <definedName name="ik">'[91]FF-5'!$A$126</definedName>
    <definedName name="IncrementCell">[41]graphdialog!$AA$9</definedName>
    <definedName name="Inflation_yr">'[36]old rail operations'!$B$6:$M$6</definedName>
    <definedName name="info_serv">'[38]Bursa 08Budget rev'!$Q$67,'[38]Bursa 08Budget rev'!$Q$98</definedName>
    <definedName name="infra">'[36]Core Rail financials'!$B$63:$IV$63</definedName>
    <definedName name="InLineRng">[41]graphdialog!$AV$10</definedName>
    <definedName name="input">[90]Input!$B$27:$FY$58</definedName>
    <definedName name="INT">#REF!</definedName>
    <definedName name="Intangible_Fixed_Assets">#REF!</definedName>
    <definedName name="Intellectronics">[44]details!$C$117</definedName>
    <definedName name="INTER_CO">#N/A</definedName>
    <definedName name="intercept">#REF!</definedName>
    <definedName name="interceptcapex">[94]Capex!#REF!</definedName>
    <definedName name="interest">'[36]Core Rail financials'!$B$32:$IV$32</definedName>
    <definedName name="Interest_Cover">#REF!</definedName>
    <definedName name="Interest_Paid">#REF!</definedName>
    <definedName name="Interest1">'[113]B-4'!$B$4:$G$601</definedName>
    <definedName name="invprop">'[36]Core Rail financials'!$B$76:$M$76</definedName>
    <definedName name="IOA.USER" hidden="1">#REF!</definedName>
    <definedName name="iop">#REF!</definedName>
    <definedName name="iputgrid">#REF!</definedName>
    <definedName name="ir">[114]Input!#REF!</definedName>
    <definedName name="irfv">#N/A</definedName>
    <definedName name="Issue_Date">[104]Summary!$E$4</definedName>
    <definedName name="Item">[41]graphdialog!$AA$3</definedName>
    <definedName name="Item_12">#REF!</definedName>
    <definedName name="Item_2">#REF!</definedName>
    <definedName name="Item_3">#REF!</definedName>
    <definedName name="Item_4">#REF!</definedName>
    <definedName name="Item_5">#REF!</definedName>
    <definedName name="Item_6">#REF!</definedName>
    <definedName name="Item_7">#REF!</definedName>
    <definedName name="Item_8">#REF!</definedName>
    <definedName name="Item_9">#REF!</definedName>
    <definedName name="ITEM1.USER" hidden="1">#REF!</definedName>
    <definedName name="ITEM10.USER" hidden="1">#REF!</definedName>
    <definedName name="ITEM11.USER" hidden="1">#REF!</definedName>
    <definedName name="ITEM12.USER" hidden="1">#REF!</definedName>
    <definedName name="Item2">[41]graphdialog!$AA$4</definedName>
    <definedName name="ITEM5.USER" hidden="1">#REF!</definedName>
    <definedName name="ITEM6.USER" hidden="1">#REF!</definedName>
    <definedName name="ITEM7.USER" hidden="1">#REF!</definedName>
    <definedName name="ITEM8.USER" hidden="1">#REF!</definedName>
    <definedName name="ITEM9.USER" hidden="1">#REF!</definedName>
    <definedName name="Itemcheck">[41]graphdialog!$Y$9</definedName>
    <definedName name="j">'[73]tax-ss'!$Q$7:$Q$37</definedName>
    <definedName name="jan">'[42]U-3'!#REF!</definedName>
    <definedName name="jb">'[34]tax-ss'!$P$7:$P$37</definedName>
    <definedName name="JBFA98">#REF!</definedName>
    <definedName name="Jebsen.Jessen">[44]details!$C$157</definedName>
    <definedName name="jg">'[28]FF-3'!$A$1:$IV$8</definedName>
    <definedName name="jgj">'[109]FF-2 (1)'!$A$1:$IV$9</definedName>
    <definedName name="jh">'[73]tax-ss'!$O$7:$O$37</definedName>
    <definedName name="jhg">#N/A</definedName>
    <definedName name="jik">#REF!</definedName>
    <definedName name="jj">#REF!</definedName>
    <definedName name="jk">'[73]tax-ss'!$B$50</definedName>
    <definedName name="jljl">#N/A</definedName>
    <definedName name="JOUR_3">#REF!</definedName>
    <definedName name="jul">#REF!</definedName>
    <definedName name="jun">#REF!</definedName>
    <definedName name="JV06_01">#REF!</definedName>
    <definedName name="jx">'[73]tax-ss'!$H$7:$H$37</definedName>
    <definedName name="K">#N/A</definedName>
    <definedName name="K.D.Howa">[44]details!$C$125</definedName>
    <definedName name="Ka">#REF!</definedName>
    <definedName name="KETTLE">'[52]f&amp;f'!#REF!</definedName>
    <definedName name="ki">#REF!</definedName>
    <definedName name="kk">#N/A</definedName>
    <definedName name="kkk">#N/A</definedName>
    <definedName name="kkkk">#REF!</definedName>
    <definedName name="kl">#REF!</definedName>
    <definedName name="KLSE">#REF!</definedName>
    <definedName name="ko">#REF!</definedName>
    <definedName name="korea">#REF!</definedName>
    <definedName name="Kulitnya">#REF!</definedName>
    <definedName name="L_1a">[29]L!$B$1:$J$24</definedName>
    <definedName name="LabelChoice">[41]graphdialog!$AA$11</definedName>
    <definedName name="last">'[115]Entity Data'!#REF!</definedName>
    <definedName name="Last_Update">[74]DDETABLE!$E$9</definedName>
    <definedName name="LastPrice">[41]graphdialog!$AA$5</definedName>
    <definedName name="LastPriceDate">[41]graphdialog!$Z$5</definedName>
    <definedName name="lbtp">[116]U1!#REF!</definedName>
    <definedName name="LHL">#N/A</definedName>
    <definedName name="LI">#REF!</definedName>
    <definedName name="LIEW">#REF!</definedName>
    <definedName name="Links">[74]DDETABLE!$AH$2</definedName>
    <definedName name="listing_fees">'[38]Bursa 08Budget rev'!$Q$75,'[38]Bursa 08Budget rev'!$Q$90</definedName>
    <definedName name="LiveReqs">[74]DDETABLE!$H$6</definedName>
    <definedName name="lk">#REF!</definedName>
    <definedName name="lkj" hidden="1">#REF!</definedName>
    <definedName name="LL">#REF!</definedName>
    <definedName name="lll">#N/A</definedName>
    <definedName name="LOC">#REF!</definedName>
    <definedName name="LOLD">1</definedName>
    <definedName name="LOLD_Table">22</definedName>
    <definedName name="LowPrice">[41]graphdialog!$Y$3</definedName>
    <definedName name="m">#REF!</definedName>
    <definedName name="M_interco">#REF!</definedName>
    <definedName name="MACRO">[117]B!$A$1</definedName>
    <definedName name="MACROS">[83]FG2540!#REF!</definedName>
    <definedName name="MAH_KING_THIAN__AMP__JP">[118]Dir!#REF!</definedName>
    <definedName name="maple">#REF!</definedName>
    <definedName name="MAR">[22]Sheet1!$G$3:$H$58</definedName>
    <definedName name="maxcell">[41]graphdialog!$W$7</definedName>
    <definedName name="may">'[42]U-3'!#REF!</definedName>
    <definedName name="Maybank_January_99">[7]Mscb97!#REF!</definedName>
    <definedName name="Mduration">'[119]G2|1-MGS-SS'!#REF!</definedName>
    <definedName name="meavup">'[36]Core Rail financials'!$B$71:$IV$71</definedName>
    <definedName name="meavval">'[36]Core Rail financials'!$B$72:$IV$72</definedName>
    <definedName name="MemFree">[74]DDETABLE!$AD$11</definedName>
    <definedName name="MemTotal">[74]DDETABLE!$AD$10</definedName>
    <definedName name="MessagesMatch">'[37]Global Assumptions'!#REF!</definedName>
    <definedName name="mincell">[41]graphdialog!$W$6</definedName>
    <definedName name="MiniLicFeePerSide">'[94]Pro Fees'!#REF!</definedName>
    <definedName name="mins">#REF!</definedName>
    <definedName name="MIRROR">'[52]f&amp;f'!#REF!</definedName>
    <definedName name="MISSUM">[120]COMP!#REF!</definedName>
    <definedName name="MM_1">#REF!</definedName>
    <definedName name="MM_1a">'[29]M MM'!$A$1:$K$35</definedName>
    <definedName name="MODULES">'[52]f&amp;f'!#REF!</definedName>
    <definedName name="MonitorCol">1</definedName>
    <definedName name="MonitorRow">1</definedName>
    <definedName name="msj">'[121]CA Sheet'!$B$44</definedName>
    <definedName name="Mud">'[122]F-1 F-2'!$A$1</definedName>
    <definedName name="Mult">'[123]update ap 81199'!$K$8</definedName>
    <definedName name="MVSUM">[120]MV!#REF!</definedName>
    <definedName name="Nada">#N/A</definedName>
    <definedName name="Nadas">#N/A</definedName>
    <definedName name="Name">[109]FSA!$A$1</definedName>
    <definedName name="Nanya">'[124]Rider 2'!$A$1:$L$186</definedName>
    <definedName name="nce">'[36]Core Rail financials'!$B$90:$M$90</definedName>
    <definedName name="NCVR">#REF!</definedName>
    <definedName name="Net_Acquisitions_Disposals">#REF!</definedName>
    <definedName name="Net_Asset_Value_Per_Share">#REF!</definedName>
    <definedName name="Net_Assets">#REF!</definedName>
    <definedName name="Net_book_value">#REF!</definedName>
    <definedName name="Net_Capital_Employed">#REF!</definedName>
    <definedName name="Net_Debt">#REF!</definedName>
    <definedName name="Net_DPS">#REF!</definedName>
    <definedName name="Net_DPS_Change">#REF!</definedName>
    <definedName name="Net_Exceptionals">#REF!</definedName>
    <definedName name="Net_Interest">#REF!</definedName>
    <definedName name="Net_Profit_Sensitivity_to_Interest_Rates">#REF!</definedName>
    <definedName name="Net_Profit_Sensitivity_to_US">#REF!</definedName>
    <definedName name="Net_Profit_Sensitivity_to_Yen">#REF!</definedName>
    <definedName name="Net_Working_Capital">#REF!</definedName>
    <definedName name="Net_Working_Capital_Inflation">#REF!</definedName>
    <definedName name="netcash">'[36]Core Rail financials'!$B$56:$IV$56</definedName>
    <definedName name="NEW">#REF!</definedName>
    <definedName name="NewCheck">[41]graphdialog!$AV$3</definedName>
    <definedName name="NewTicker">[41]graphdialog!$AV$7</definedName>
    <definedName name="next">'[115]Entity Data'!$H$8</definedName>
    <definedName name="Nexustel">[44]details!$C$197</definedName>
    <definedName name="nita">'[1]Interim --&gt; Top'!$E$3:$E$111</definedName>
    <definedName name="njk">#REF!</definedName>
    <definedName name="nk">'[91]FF-5'!$Q$8</definedName>
    <definedName name="NMINT">[22]Sheet1!$J$10:$K$1557</definedName>
    <definedName name="no">#REF!</definedName>
    <definedName name="No.">#REF!</definedName>
    <definedName name="noa">[125]ASummary!$K$90:$O$97</definedName>
    <definedName name="nob">[125]ASummary!$K$100:$O$106</definedName>
    <definedName name="nobs">[125]ASummary!$K$69:$O$88</definedName>
    <definedName name="noc">[125]ASummary!$K$109:$O$113</definedName>
    <definedName name="nod">[125]ASummary!$K$116:$O$124</definedName>
    <definedName name="NominalValue">'[119]G2|1-MGS-SS'!$A$9:$A$40</definedName>
    <definedName name="nopl">[125]ASummary!$K$35:$O$66</definedName>
    <definedName name="note10">#REF!</definedName>
    <definedName name="Note2">'[126]0000'!#REF!</definedName>
    <definedName name="NOTES">#N/A</definedName>
    <definedName name="Notes_BanksOD">[46]Notes!$W$263</definedName>
    <definedName name="Notes_Debtors">[46]Notes!#REF!</definedName>
    <definedName name="Notes_exp">[46]Notes!#REF!</definedName>
    <definedName name="Notes_Profit_and_loss">[46]Notes!#REF!</definedName>
    <definedName name="nov">'[42]U-3'!#REF!</definedName>
    <definedName name="Num00">'[27]Master Price'!$DY$639</definedName>
    <definedName name="Number">#REF!</definedName>
    <definedName name="NUMCHECK">AND(ISNUMBER(#REF!),ISNUMBER(#REF!),ISNUMBER(#REF!),ISNUMBER(#REF!))</definedName>
    <definedName name="NUMENTRIES">'[97]Loan Amortization Table'!#REF!</definedName>
    <definedName name="NvsASD">"V2004-04-30"</definedName>
    <definedName name="NvsAutoDrillOk">"VN"</definedName>
    <definedName name="NvsElapsedTime">0.000330208335071802</definedName>
    <definedName name="NvsEndTime">38112.3987083333</definedName>
    <definedName name="NvsInstSpec">"%,FBUSINESS_UNIT,VMYS"</definedName>
    <definedName name="NvsLayoutType">"M3"</definedName>
    <definedName name="NvsNplSpec">"%,X,RZF..Normal,CZF..Normal"</definedName>
    <definedName name="NvsPanelEffdt">"V1990-01-01"</definedName>
    <definedName name="NvsPanelSetid">"VFDX"</definedName>
    <definedName name="NvsReqBU">"VMYS"</definedName>
    <definedName name="NvsReqBUOnly">"VY"</definedName>
    <definedName name="NvsTransLed">"VN"</definedName>
    <definedName name="NvsTreeASD">"V2004-04-30"</definedName>
    <definedName name="NWC.USER" hidden="1">#REF!</definedName>
    <definedName name="o">#N/A</definedName>
    <definedName name="OccupancyInflation">#REF!</definedName>
    <definedName name="oct">#REF!</definedName>
    <definedName name="offer2">#REF!</definedName>
    <definedName name="OFFSUM">#REF!</definedName>
    <definedName name="OLD">#REF!</definedName>
    <definedName name="OLEChartName">[41]graphdialog!$AV$8</definedName>
    <definedName name="OLEPosition">[41]graphdialog!$P$1</definedName>
    <definedName name="oooo">#N/A</definedName>
    <definedName name="opc">#REF!</definedName>
    <definedName name="opcash">'[36]Core Rail financials'!$B$43:$IV$43</definedName>
    <definedName name="Open">TRUE</definedName>
    <definedName name="Operating_Free_Cash_Flow">#REF!</definedName>
    <definedName name="Operating_properties">'[36]Core Rail financials'!$B$76:$B$79</definedName>
    <definedName name="Operating_Sys">[74]DDETABLE!$AD$9</definedName>
    <definedName name="opexp">'[36]Core Rail financials'!$B$24:$M$24</definedName>
    <definedName name="opp">[127]Anx1!#REF!</definedName>
    <definedName name="opprop">'[36]Core Rail financials'!$B$75:$M$75</definedName>
    <definedName name="opq">'[92]U-10'!#REF!</definedName>
    <definedName name="ordpax">'[36]old rail operations'!$B$15:$M$15</definedName>
    <definedName name="ordrev">'[36]Core Rail financials'!#REF!</definedName>
    <definedName name="ost">'[128]F-5'!$B$7</definedName>
    <definedName name="otasslia">'[36]Core Rail financials'!$B$90:$IV$90</definedName>
    <definedName name="Other">#REF!</definedName>
    <definedName name="Other_Data">#REF!</definedName>
    <definedName name="other_expenses">'[38]Bursa 07A-08Budget costs'!$T$51,'[38]Bursa 07A-08Budget costs'!$T$53,'[38]Bursa 07A-08Budget costs'!$T$55,'[38]Bursa 07A-08Budget costs'!$T$61,'[38]Bursa 07A-08Budget costs'!$T$62,'[38]Bursa 07A-08Budget costs'!$T$63,'[38]Bursa 07A-08Budget costs'!$T$68,'[38]Bursa 07A-08Budget costs'!$T$69,'[38]Bursa 07A-08Budget costs'!$T$70,'[38]Bursa 07A-08Budget costs'!$T$75</definedName>
    <definedName name="other_inc">'[95]Other Income'!$P$29</definedName>
    <definedName name="other_op">'[38]Bursa 08Budget rev'!$Q$77,'[38]Bursa 08Budget rev'!$Q$102</definedName>
    <definedName name="other_rev">[95]SumORev!$L$41</definedName>
    <definedName name="othercost">'[36]Core Rail financials'!$B$23:$IV$23</definedName>
    <definedName name="Othercreditors">#REF!</definedName>
    <definedName name="Otherdebtor">#REF!</definedName>
    <definedName name="OtherInfl">#REF!</definedName>
    <definedName name="OtherLife">#REF!</definedName>
    <definedName name="OtherOccPerEE">#REF!</definedName>
    <definedName name="OtherPerEmplExp">#REF!</definedName>
    <definedName name="OtherProg">#REF!</definedName>
    <definedName name="otherrev">'[36]Core Rail financials'!$B$5:$IV$5</definedName>
    <definedName name="others">#REF!</definedName>
    <definedName name="Others_Bank_Jan_99">[7]Mscb97!#REF!</definedName>
    <definedName name="OverheadPercent">'[37]Global Assumptions'!$B$26</definedName>
    <definedName name="P">#REF!</definedName>
    <definedName name="P_ALLRISKS">'[112]BB-11(CAR)'!$O$49:$O$49</definedName>
    <definedName name="P_FIRE">'[112]BB-5(Fire)'!$O$50:$O$50</definedName>
    <definedName name="P_L">#N/A</definedName>
    <definedName name="P_L_DISCLOSURE">#N/A</definedName>
    <definedName name="P_LIABILITY">'[112]BB-13(liabilities)'!$O$49:$O$49</definedName>
    <definedName name="P_MARCARGO">'[112]BB-10(Cargo)'!$O$49:$O$49</definedName>
    <definedName name="P_MARHULL">'[112]BB-9(Hull)'!$O$48:$O$48</definedName>
    <definedName name="P_MOTACT">'[112]BB-7(ACT)'!$O$50:$O$50</definedName>
    <definedName name="P_MOTHERS">'[112]BB-6(MO)'!$O$55:$O$55</definedName>
    <definedName name="P_OTHERS">'[112]BB-14(other)'!$O$49:$O$49</definedName>
    <definedName name="P_PA">'[112]BB-8(PA)'!$O$49:$O$49</definedName>
    <definedName name="P_WORKMEN">'[112]BB-12(WC)'!$O$49:$O$49</definedName>
    <definedName name="pa">'[129]FF-2'!$A$1:$K$88</definedName>
    <definedName name="PAGE1">#N/A</definedName>
    <definedName name="PAGE2">#N/A</definedName>
    <definedName name="PAGE4">[130]D!$A$1:$K$86</definedName>
    <definedName name="PageHeader1">"SWISSCOM AG"</definedName>
    <definedName name="PageHeader2">"Initial Public Offering"</definedName>
    <definedName name="Paid_up_Ordinary_Shares">#REF!</definedName>
    <definedName name="paje">#REF!</definedName>
    <definedName name="part">#REF!</definedName>
    <definedName name="participant_fee">'[38]Bursa 08Budget rev'!$Q$85,'[38]Bursa 08Budget rev'!$Q$91</definedName>
    <definedName name="PasteSpecial">'[76]Colour Hierarchy'!$AP$1</definedName>
    <definedName name="paxkm">'[36]old rail operations'!$B$21:$M$21</definedName>
    <definedName name="payroll">#REF!</definedName>
    <definedName name="PayrollDatabase">[131]PAYROLL!$B$6:$K$44</definedName>
    <definedName name="PayrollDatabase1">[132]PAYROLL!$B$6:$K$44</definedName>
    <definedName name="pbFileName">MID(CELL("filename"),FIND("[",CELL("FILENAME"))+1,(FIND("]",CELL("FILENAME"))) - (FIND("[",CELL("FILENAME"))+1))</definedName>
    <definedName name="pbPrinterFormat">"\\SGB24831\P0047496 on Ne05:"</definedName>
    <definedName name="pbStartPageNumber">1</definedName>
    <definedName name="pbt">[133]Annex!#REF!</definedName>
    <definedName name="pbUpdatePageNumbering">TRUE</definedName>
    <definedName name="PCTred">[104]Summary!$E$5</definedName>
    <definedName name="pdno">[72]Lists!$C$7:$C$11</definedName>
    <definedName name="PeerNames">[41]graphdialog!$AC$4</definedName>
    <definedName name="PeerTickers">[41]graphdialog!$AC$5</definedName>
    <definedName name="Pelco">[44]details!$C$92</definedName>
    <definedName name="period">'[115]Entity Data'!$D$8</definedName>
    <definedName name="Period_Month">12</definedName>
    <definedName name="Period_Year">1997</definedName>
    <definedName name="PeriodLength">#REF!</definedName>
    <definedName name="PeriodsInYear">[134]Sheet1!$G$6</definedName>
    <definedName name="PERYR">#REF!</definedName>
    <definedName name="philip">#REF!</definedName>
    <definedName name="pin">'[34]tax-ss'!$O$7:$O$37</definedName>
    <definedName name="PNL_10">#REF!</definedName>
    <definedName name="PNL_20">#REF!</definedName>
    <definedName name="PNL_30">#REF!</definedName>
    <definedName name="Pnl10_a">'[29]10'!$A$1:$J$20</definedName>
    <definedName name="Pnl30_a">'[29]30a'!$A$1:$L$171</definedName>
    <definedName name="Pnl30note">'[29]30-Note'!$A$1:$L$97</definedName>
    <definedName name="PO">#N/A</definedName>
    <definedName name="POI">#N/A</definedName>
    <definedName name="PostMatchPercent">#REF!</definedName>
    <definedName name="pp">#REF!</definedName>
    <definedName name="ppl">#REF!</definedName>
    <definedName name="PPP">#N/A</definedName>
    <definedName name="pppp">#REF!</definedName>
    <definedName name="pppppp">#N/A</definedName>
    <definedName name="ppppppppp">#N/A</definedName>
    <definedName name="PPtMatrix">'[76]Colour Hierarchy'!$J$53:$AI$94</definedName>
    <definedName name="Pre_Exceptional_PBT_Change">#REF!</definedName>
    <definedName name="Pre_Exceptional_Tax_Rate">#REF!</definedName>
    <definedName name="pre_taxpro">'[36]Core Rail financials'!$B$34:$IV$34</definedName>
    <definedName name="precs">#REF!</definedName>
    <definedName name="Preference_Dividend">#REF!</definedName>
    <definedName name="preman">'[135]10'!#REF!</definedName>
    <definedName name="PricePercent">#REF!</definedName>
    <definedName name="PRINT">#REF!</definedName>
    <definedName name="_xlnm.Print_Area">#REF!</definedName>
    <definedName name="Print_Area_MIX">#REF!</definedName>
    <definedName name="_xlnm.Print_Titles">#REF!</definedName>
    <definedName name="PRINT1">#REF!</definedName>
    <definedName name="Print2">#REF!</definedName>
    <definedName name="Printacbal">#N/A</definedName>
    <definedName name="PrintArea">#REF!</definedName>
    <definedName name="PrintGraph">[41]graphdialog!$B$19:$Q$49</definedName>
    <definedName name="PrintTitle1">[41]graphdialog!$U$15</definedName>
    <definedName name="PROFIT_AND_LOSS">'[46]P&amp;L'!$A$1</definedName>
    <definedName name="profitandloss">[4]PLOSS!$A$1:$L$37</definedName>
    <definedName name="ProjectName">#N/A</definedName>
    <definedName name="proprev">'[36]Core Rail financials'!$B$6:$M$6</definedName>
    <definedName name="PROVBL.USER" hidden="1">#REF!</definedName>
    <definedName name="Provisions">#REF!</definedName>
    <definedName name="prrr">'[136]10'!#REF!</definedName>
    <definedName name="PUR">[22]Sheet2!$B$72:$H$103</definedName>
    <definedName name="QEAddition">#REF!</definedName>
    <definedName name="QEBF">#REF!</definedName>
    <definedName name="QECF">#REF!</definedName>
    <definedName name="QEDisposal">#REF!</definedName>
    <definedName name="qhxd">#REF!</definedName>
    <definedName name="qq">#REF!</definedName>
    <definedName name="QQ_retirementbenefit">#REF!</definedName>
    <definedName name="qqqq">'[137]FF-1'!#REF!</definedName>
    <definedName name="QtrDate">[41]graphdialog!$Y$6</definedName>
    <definedName name="QtrShares">[41]graphdialog!$Y$7</definedName>
    <definedName name="qwewre">#REF!</definedName>
    <definedName name="R.B.A.">#REF!</definedName>
    <definedName name="R_E_Additions">#REF!</definedName>
    <definedName name="R_E_b_f">#REF!</definedName>
    <definedName name="R_e_c_f">#REF!</definedName>
    <definedName name="R_Eb_f">#REF!</definedName>
    <definedName name="ramli">#REF!</definedName>
    <definedName name="ramli1">#REF!</definedName>
    <definedName name="ramli2">#REF!</definedName>
    <definedName name="ramli3">#REF!</definedName>
    <definedName name="ramli4">#REF!</definedName>
    <definedName name="ramli5">#REF!</definedName>
    <definedName name="ramli6">#REF!</definedName>
    <definedName name="ramli7">#REF!</definedName>
    <definedName name="range">[138]Sheet3!$A$1:$B$748</definedName>
    <definedName name="Rate00">[139]Control!$J$7</definedName>
    <definedName name="Ratio">[140]Sheet1!$I$2</definedName>
    <definedName name="RatioP">[78]Weights!$B$3:$K$3</definedName>
    <definedName name="Ratioswitch">[41]graphdialog!$AV$4</definedName>
    <definedName name="RB">'[141]Indirect Mgt Fee 2011B'!#REF!</definedName>
    <definedName name="rCSPresetsPPt">[76]LookupRanges!$E$4:$G$7</definedName>
    <definedName name="RE">'[142]bldg-cost'!#REF!</definedName>
    <definedName name="reaccdep">'[36]Core Rail financials'!$B$87:$IV$87</definedName>
    <definedName name="REAddition">#REF!</definedName>
    <definedName name="real_growth">'[36]old rail operations'!$B$38:$M$38</definedName>
    <definedName name="Reclassification">#REF!</definedName>
    <definedName name="Recomᗭendation">[143]inputs!$H$5:$H$24</definedName>
    <definedName name="ref_forma_bufg_col">'[144]Form A (Revenue) '!$Q$6:$AQ$6</definedName>
    <definedName name="ref_forma_bufg_data">'[144]Form A (Revenue) '!$Q$9:$AQ$242</definedName>
    <definedName name="ref_forma_bufg_row">'[144]Form A (Revenue) '!$F$9:$F$242</definedName>
    <definedName name="ref_formb_bufg_col">'[144]Form B_2012(Mkt Devt Non-Inita)'!$E$5:$H$5</definedName>
    <definedName name="ref_formb_bufg_data">'[144]Form B_2012(Mkt Devt Non-Inita)'!$E$9:$H$308</definedName>
    <definedName name="ref_formb_bufg_row">'[144]Form B_2012(Mkt Devt Non-Inita)'!$J$9:$J$308</definedName>
    <definedName name="Ref_FormBA_Exisitngproj_Data">'[145]Form B(i) Existing Projects'!$A$10:$AU$35</definedName>
    <definedName name="Ref_FormBA_OpsOpex_row">'[145]Form B(i) Existing Projects'!$AX$10:$AX$35</definedName>
    <definedName name="Ref_FormBA_SBUSFU_Col">'[145]Form B(i) Existing Projects'!$A$4:$AY$4</definedName>
    <definedName name="ref_formc_bufg_col">'[144]TSG OPEX Details_2011-2013'!$G$7:$DW$7</definedName>
    <definedName name="ref_formc_bufg_data">'[144]TSG OPEX Details_2011-2013'!$G$11:$DW$548</definedName>
    <definedName name="ref_formc_bufg_row">'[144]TSG OPEX Details_2011-2013'!$D$11:$D$548</definedName>
    <definedName name="ref_forme_col_bufg">'[144]Form E (Professional Fee)'!$E$2:$P$2</definedName>
    <definedName name="ref_forme_data_bufg">'[144]Form E (Professional Fee)'!$E$7:$P$36</definedName>
    <definedName name="ref_forme_proffee_row">'[144]Form E (Professional Fee)'!$H$7:$H$36</definedName>
    <definedName name="ref_formf_cs_col">'[144]Form F (Building Mgt)_2012'!$G$4:$H$4</definedName>
    <definedName name="ref_formf_cs_col1">'[146]Form F (Building Mgt)_2012'!$B$4:$L$4</definedName>
    <definedName name="ref_formf_cs_data">'[144]Form F (Building Mgt)_2012'!$G$10:$H$110</definedName>
    <definedName name="ref_formf_cs_row">'[144]Form F (Building Mgt)_2012'!$K$10:$K$110</definedName>
    <definedName name="ref_formf_cs_row1">'[146]Form F (Building Mgt)_2012'!$L$10:$L$160</definedName>
    <definedName name="ref_formg_bufg_col">'[144]Form G (ADM &amp; OTHER OP EXP)'!$E$5:$R$5</definedName>
    <definedName name="ref_formg_bufg_data">'[144]Form G (ADM &amp; OTHER OP EXP)'!$E$9:$L$31</definedName>
    <definedName name="ref_formg_bufg_row">'[144]Form G (ADM &amp; OTHER OP EXP)'!$D$9:$D$31</definedName>
    <definedName name="ref_formh_bufg_col">'[144]Form H 2012(Corp&amp;Info Sub)'!$G$5:$Q$5</definedName>
    <definedName name="ref_formh_bufg_data">'[144]Form H 2012(Corp&amp;Info Sub)'!$G$10:$Q$28</definedName>
    <definedName name="ref_formh_bufg_row">'[144]Form H 2012(Corp&amp;Info Sub)'!$D$10:$D$28</definedName>
    <definedName name="Ref_FormI_13_Depreciate_row">'[147]Form I'!$V$11:$V$160</definedName>
    <definedName name="Ref_FormI_Capex_col">'[148]Form I'!$C$5:$V$5</definedName>
    <definedName name="Ref_FormI_Capex_data">'[148]Form I'!$C$11:$V$231</definedName>
    <definedName name="Ref_FormI_capex13_Cost_row">'[147]Form I'!$U$11:$U$160</definedName>
    <definedName name="Ref_FormI_Capex13_nonproject_data">'[147]Form I'!$B$11:$V$160</definedName>
    <definedName name="Ref_FormI_capex13_nonproject_SBUSFU_COL">'[147]Form I'!$B$5:$V$5</definedName>
    <definedName name="Ref_FormI_Cost_row">'[148]Form I'!$U$11:$U$231</definedName>
    <definedName name="Ref_FormI_Depreciate_Row">'[148]Form I'!$V$11:$V$231</definedName>
    <definedName name="ref_formJ_capex_SBUSFU__col">'[144]Form J'!$B$5:$AA$5</definedName>
    <definedName name="ref_formJ_data">'[144]Form J'!$B$11:$AA$42</definedName>
    <definedName name="ref_formJ_depreciation12_row">'[144]Form J'!$AJ$11:$AJ$42</definedName>
    <definedName name="ref_formJ_non_Initiative_capex_row">'[144]Form J'!$AC$11:$AC$42</definedName>
    <definedName name="ref_formka_capex_row">'[144]Form K(Approved Budget)'!$AC$8:$AC$27</definedName>
    <definedName name="ref_formka_data">'[144]Form K(Approved Budget)'!$A$8:$AA$27</definedName>
    <definedName name="ref_formka_depreciation_row">'[144]Form K(Approved Budget)'!$AD$8:$AD$27</definedName>
    <definedName name="ref_formka_SBUSFU_col">'[144]Form K(Approved Budget)'!$A$2:$AA$2</definedName>
    <definedName name="ref_formkbg_capex">'[144]Form K(BG)'!$AF$11:$AF$20</definedName>
    <definedName name="ref_formkbg_data">'[144]Form K(BG)'!$B$11:$AD$20</definedName>
    <definedName name="ref_formKBG_depreciation">'[144]Form K(BG)'!$AG$11:$AG$20</definedName>
    <definedName name="ref_formkbg_SBUSFU_column">'[144]Form K(BG)'!$B$2:$AD$2</definedName>
    <definedName name="ref_formkfg_capex_row">'[144]FormK(FG)'!$AF$12:$AF$29</definedName>
    <definedName name="ref_formkfg_data">'[144]FormK(FG)'!$B$12:$AD$29</definedName>
    <definedName name="ref_formKFG_depreciation_row">'[144]FormK(FG)'!$AG$12:$AG$29</definedName>
    <definedName name="ref_formkfg_SBUSFU_col">'[144]FormK(FG)'!$B$3:$AD$3</definedName>
    <definedName name="Ref_Mpower13_treasuryprocess_ARAP_Row">'[147]Manpower 2013'!$EF$8:$EF$42</definedName>
    <definedName name="Refresh">'[37]Global Assumptions'!$B$32</definedName>
    <definedName name="ReimDatabase">[131]Reimbursements!$A$3:$N$42</definedName>
    <definedName name="ReimDatabase1">[132]Reimbursements!$A$3:$N$42</definedName>
    <definedName name="Release">[99]PL!#REF!</definedName>
    <definedName name="renew">'[36]Core Rail financials'!$B$26:$M$26</definedName>
    <definedName name="Rent">#REF!</definedName>
    <definedName name="Rental_expenses">#REF!</definedName>
    <definedName name="reother">'[36]Core Rail financials'!#REF!</definedName>
    <definedName name="Report">#REF!</definedName>
    <definedName name="reqdetails">[74]DDETABLE!$O$15:$T$339</definedName>
    <definedName name="Rest_Of_World_Turnover">#REF!</definedName>
    <definedName name="RestNote">#REF!</definedName>
    <definedName name="Restricted_Sales_proceeds">#REF!</definedName>
    <definedName name="ResultCo_YE">[149]Inputs!$F$20</definedName>
    <definedName name="Retained_earning_div_income____current_year">[150]M!#REF!</definedName>
    <definedName name="Return_On_Capital_Employed">#REF!</definedName>
    <definedName name="rev">#REF!</definedName>
    <definedName name="Revcarkm">'[36]old rail operations'!$B$67:$M$67</definedName>
    <definedName name="Revenuepass">'[36]old rail operations'!$B$72:$M$72</definedName>
    <definedName name="revtrainkm">'[36]old rail operations'!$B$68:$M$68</definedName>
    <definedName name="rFSPresets">[76]LookupRanges!$A$4:$C$7</definedName>
    <definedName name="RHB_January_1999">[7]Mscb97!#REF!</definedName>
    <definedName name="rng_Refresh">[41]graphdialog!$B$10:$P$45</definedName>
    <definedName name="roll">'[36]Core Rail financials'!$B$64:$IV$64</definedName>
    <definedName name="Rooms">#REF!</definedName>
    <definedName name="rrr">#REF!</definedName>
    <definedName name="rrrrrrrrrrrr">'[34]tax-ss'!$T$7:$T$37</definedName>
    <definedName name="rru">#N/A</definedName>
    <definedName name="rruuuu">#N/A</definedName>
    <definedName name="Rtitle">#REF!</definedName>
    <definedName name="ruru">#N/A</definedName>
    <definedName name="sa">#REF!</definedName>
    <definedName name="saleass">'[36]Core Rail financials'!$B$55:$IV$55</definedName>
    <definedName name="Sales_Per_Employee">#REF!</definedName>
    <definedName name="Sales_Proceeds">#REF!</definedName>
    <definedName name="SAPBEXrevision" hidden="1">69</definedName>
    <definedName name="SAPBEXsysID" hidden="1">"BWP"</definedName>
    <definedName name="SAPBEXwbID" hidden="1">"A7BNZ15GTKDIV3E8IJ5PC1SGJ"</definedName>
    <definedName name="SAPsysID" hidden="1">"708C5W7SBKP804JT78WJ0JNKI"</definedName>
    <definedName name="SAPwbID" hidden="1">"ARS"</definedName>
    <definedName name="sc">'[73]tax-ss'!$L$7:$L$37</definedName>
    <definedName name="Sch1A_1">#REF!</definedName>
    <definedName name="Sch1A_2">#REF!</definedName>
    <definedName name="SCH1B">#REF!</definedName>
    <definedName name="SCH2A">#REF!</definedName>
    <definedName name="SCH2A_1">#REF!</definedName>
    <definedName name="SCH2A_2">#REF!</definedName>
    <definedName name="Sch2A1_1">#REF!</definedName>
    <definedName name="Sch2A1_2">#REF!</definedName>
    <definedName name="Sch2A1_3">#REF!</definedName>
    <definedName name="Sch2A1_4">#REF!</definedName>
    <definedName name="Sch2A1_5">#REF!</definedName>
    <definedName name="Sch2A1_6">#REF!</definedName>
    <definedName name="Sch2A1_7">#REF!</definedName>
    <definedName name="Sch2B">#REF!</definedName>
    <definedName name="SCH2B_1">#REF!</definedName>
    <definedName name="SCH2B_2">#REF!</definedName>
    <definedName name="sch2C">#REF!</definedName>
    <definedName name="SCH2D">#REF!</definedName>
    <definedName name="sch2E">#REF!</definedName>
    <definedName name="SCH2F">#REF!</definedName>
    <definedName name="Sch3_1">#REF!</definedName>
    <definedName name="SCH3_10">#REF!</definedName>
    <definedName name="SCH3_11">#REF!</definedName>
    <definedName name="SCH3_12">#REF!</definedName>
    <definedName name="SCH3_13">#REF!</definedName>
    <definedName name="Sch3_2">#REF!</definedName>
    <definedName name="SCH3_3">#REF!</definedName>
    <definedName name="Sch3_4">#REF!</definedName>
    <definedName name="Sch3_5">#REF!</definedName>
    <definedName name="Sch3_6">#REF!</definedName>
    <definedName name="Sch3_7">#REF!</definedName>
    <definedName name="SCH3_8">#REF!</definedName>
    <definedName name="SCH3_9">#REF!</definedName>
    <definedName name="SCH4A_1">#REF!</definedName>
    <definedName name="SCH4A_2">#REF!</definedName>
    <definedName name="SCH4A_3">#REF!</definedName>
    <definedName name="SCH4A_4">#REF!</definedName>
    <definedName name="SCH4A_5">#REF!</definedName>
    <definedName name="Sch4A01">#REF!</definedName>
    <definedName name="Sch4A02">#REF!</definedName>
    <definedName name="Sch4A03">#REF!</definedName>
    <definedName name="Sch4A04">#REF!</definedName>
    <definedName name="Sch4A05">#REF!</definedName>
    <definedName name="Sch4A06">#REF!</definedName>
    <definedName name="Sch4A07">#REF!</definedName>
    <definedName name="Sch4A08">#REF!</definedName>
    <definedName name="Sch4B">#REF!</definedName>
    <definedName name="sch4c">#REF!</definedName>
    <definedName name="Sch4C_1">#REF!</definedName>
    <definedName name="Sch4C_2">#REF!</definedName>
    <definedName name="SCH4D">#REF!</definedName>
    <definedName name="Sch4dd1">#REF!</definedName>
    <definedName name="Sch4e1">#REF!</definedName>
    <definedName name="Sch4e2">#REF!</definedName>
    <definedName name="Sch5d">#REF!</definedName>
    <definedName name="SchDebts">#REF!</definedName>
    <definedName name="Schedule">[74]DDETABLE!$E$5</definedName>
    <definedName name="Scrip_Factor">#REF!</definedName>
    <definedName name="Scrip_Factor_Section">#REF!</definedName>
    <definedName name="sdfdv">#N/A</definedName>
    <definedName name="sdfsdf">#REF!</definedName>
    <definedName name="seasonpax">'[36]old rail operations'!$B$18:$M$18</definedName>
    <definedName name="seasrev">'[36]Core Rail financials'!#REF!</definedName>
    <definedName name="sec_clr">'[38]Bursa 08Budget rev'!$Q$25,'[38]Bursa 08Budget rev'!$Q$9</definedName>
    <definedName name="sec_trading">[95]SumORev!$L$14</definedName>
    <definedName name="section30_2">#REF!</definedName>
    <definedName name="section40">#REF!</definedName>
    <definedName name="sectionA">#REF!</definedName>
    <definedName name="sectionAA">#REF!</definedName>
    <definedName name="sectionB">#REF!</definedName>
    <definedName name="sectionB_1">#REF!</definedName>
    <definedName name="sectionB_3">#REF!</definedName>
    <definedName name="sectionB_5">#REF!</definedName>
    <definedName name="sectionB2">#REF!</definedName>
    <definedName name="sectionBB">#REF!</definedName>
    <definedName name="sectionBB_3">#REF!</definedName>
    <definedName name="sectionC">#REF!</definedName>
    <definedName name="sectionC_1">#REF!</definedName>
    <definedName name="sectionCC">#REF!</definedName>
    <definedName name="sectionDD">#REF!</definedName>
    <definedName name="sectionF_4">#REF!</definedName>
    <definedName name="sectionF_5">#REF!</definedName>
    <definedName name="sectionL">#REF!</definedName>
    <definedName name="sectionL_10">#REF!</definedName>
    <definedName name="sectionL_2">#REF!</definedName>
    <definedName name="sectionM">#REF!</definedName>
    <definedName name="sectionMM">#REF!</definedName>
    <definedName name="sectionMM_1">#REF!</definedName>
    <definedName name="sectionN">#REF!</definedName>
    <definedName name="sectionNN">#REF!</definedName>
    <definedName name="sectionU_2">#REF!</definedName>
    <definedName name="sectionU_3">#REF!</definedName>
    <definedName name="Setup">[74]DDETABLE!$AC$2</definedName>
    <definedName name="sFormat">[74]DDETABLE!$AQ$4</definedName>
    <definedName name="sFreq">[74]DDETABLE!$AQ$5</definedName>
    <definedName name="sgp">[151]SGP!$C$34</definedName>
    <definedName name="Share03">#REF!</definedName>
    <definedName name="Share04">#REF!</definedName>
    <definedName name="Share05">#REF!</definedName>
    <definedName name="Share06">#REF!</definedName>
    <definedName name="Shareholders_Funds">#REF!</definedName>
    <definedName name="Shares">'[37]Global Assumptions'!$B$30</definedName>
    <definedName name="Shares_In_Issue">#REF!</definedName>
    <definedName name="sheet" hidden="1">#REF!</definedName>
    <definedName name="SheLett">#REF!</definedName>
    <definedName name="ShowDetails">[74]DDETABLE!$AH$13</definedName>
    <definedName name="ShowRow">OR( COUNT([152]COVER!C1:N1)=0,[152]COVER!C1&lt;&gt;0,[152]COVER!E1&lt;&gt;0,[152]COVER!G1&lt;&gt;0,[152]COVER!I1&lt;&gt;0,[152]COVER!L1&lt;&gt;0,[152]COVER!N1&lt;&gt;0)</definedName>
    <definedName name="sjs">'[91]FF-5'!$A$109</definedName>
    <definedName name="SOFTNOTICEBOARD">'[52]f&amp;f'!#REF!</definedName>
    <definedName name="sprds">[153]cyc_Spreads!$E$495:$V$499</definedName>
    <definedName name="SSC">[44]details!$C$106</definedName>
    <definedName name="SSS">'[154]ACT-MTH'!#REF!</definedName>
    <definedName name="stable">[95]SumORev!$L$30</definedName>
    <definedName name="Staff_cost">'[36]old rail operations'!$B$82:$M$82</definedName>
    <definedName name="staff_productivity">'[36]old rail operations'!$B$71:$M$71</definedName>
    <definedName name="staffascost">'[36]old rail operations'!$B$82:$M$82</definedName>
    <definedName name="staffcost">'[36]Core Rail financials'!$B$14:$IV$14</definedName>
    <definedName name="staffpermill">'[36]old rail operations'!$B$80:$M$80</definedName>
    <definedName name="Stamping___Registration">[99]PL!#REF!</definedName>
    <definedName name="STKNM">[22]Sheet1!$A$2:$C$350</definedName>
    <definedName name="stocks">'[36]Core Rail financials'!$B$39:$IV$39</definedName>
    <definedName name="Stocktake">'[155]FF-4'!$A$1:$G$191</definedName>
    <definedName name="sTopic">[74]DDETABLE!$AQ$3</definedName>
    <definedName name="suc">'[73]tax-ss'!$I$7:$I$37</definedName>
    <definedName name="sucx">'[73]tax-ss'!$C$7:$C$37</definedName>
    <definedName name="Summary">#REF!</definedName>
    <definedName name="Supplementary_Data">#REF!</definedName>
    <definedName name="svv">#N/A</definedName>
    <definedName name="SwpCurve">[49]spread!$A$1:$B$15</definedName>
    <definedName name="swps">[153]cyc_ASMs!$E$494:$V$498</definedName>
    <definedName name="sYesNo">[74]DDETABLE!$AQ$2</definedName>
    <definedName name="SymbolOnOff">[41]graphdialog!$AV$6</definedName>
    <definedName name="synch">[41]graphdialog!$AV$2</definedName>
    <definedName name="t">[105]BPR!$F$11</definedName>
    <definedName name="T2B_Cont">#REF!</definedName>
    <definedName name="T3_Cont">#REF!</definedName>
    <definedName name="T4_Cont">#REF!</definedName>
    <definedName name="TABadj">#REF!</definedName>
    <definedName name="TABbs">#REF!</definedName>
    <definedName name="Table">[74]DDETABLE!$B$15</definedName>
    <definedName name="TableName">[74]DDETABLE!$E$6</definedName>
    <definedName name="Taxation_1">#REF!</definedName>
    <definedName name="Taxation_2i">#REF!</definedName>
    <definedName name="Taxation_2ii">#REF!</definedName>
    <definedName name="Taxation_2iii">#REF!</definedName>
    <definedName name="Taxation_2iv">#REF!</definedName>
    <definedName name="Taxation_3">#REF!</definedName>
    <definedName name="TaxRate">'[37]Global Assumptions'!$B$27</definedName>
    <definedName name="TCLife">#REF!</definedName>
    <definedName name="TDS_on_Interest">'[21]SCH- 11 to 14'!$A$117:$A$132</definedName>
    <definedName name="TechCapEff3">[94]Capex!#REF!</definedName>
    <definedName name="TechCapEff4">[94]Capex!#REF!</definedName>
    <definedName name="TechCapEff5">[94]Capex!#REF!</definedName>
    <definedName name="Template.WIRE">"DBACCESS"</definedName>
    <definedName name="Terhutang_kepada_sykt._berkaitan">#REF!</definedName>
    <definedName name="test">#REF!</definedName>
    <definedName name="test1">#REF!</definedName>
    <definedName name="test3">#REF!</definedName>
    <definedName name="test4">#REF!</definedName>
    <definedName name="Text">[156]OPI!#REF!</definedName>
    <definedName name="thai">#REF!</definedName>
    <definedName name="this">'[115]Entity Data'!$G$8</definedName>
    <definedName name="TickerCell">[41]graphdialog!$W$3</definedName>
    <definedName name="Titl">'[157]5 Analysis'!#REF!</definedName>
    <definedName name="Title1">[41]graphdialog!$B$16</definedName>
    <definedName name="Title2">[41]graphdialog!$B$17</definedName>
    <definedName name="Title3">[41]graphdialog!$B$18</definedName>
    <definedName name="Title4">[41]graphdialog!$S$15</definedName>
    <definedName name="TotalHP">#REF!</definedName>
    <definedName name="TotalIBA">#REF!</definedName>
    <definedName name="TotalLA">#REF!</definedName>
    <definedName name="TotalReqs">[74]DDETABLE!$H$5</definedName>
    <definedName name="TotalTime">[74]DDETABLE!$H$7</definedName>
    <definedName name="TotalVol">[41]graphdialog!$Y$5</definedName>
    <definedName name="totdepn">'[36]Core Rail financials'!$B$38:$IV$38</definedName>
    <definedName name="totrev">'[36]Core Rail financials'!$B$8:$IV$8</definedName>
    <definedName name="Trace">FALSE</definedName>
    <definedName name="Trade_Debtors_Breakdown">[46]TBal!$A$3</definedName>
    <definedName name="trading.rev_other">'[38]Bursa 08Budget rev'!$Q$8,'[38]Bursa 08Budget rev'!$Q$26,'[38]Bursa 08Budget rev'!$Q$39:$Q$40</definedName>
    <definedName name="Trading_Profit_Change">#REF!</definedName>
    <definedName name="Trading_Profit_Per_Employee">#REF!</definedName>
    <definedName name="TradingDays">'[37]Global Assumptions'!$B$5</definedName>
    <definedName name="Transfer_Fees">[99]PL!#REF!</definedName>
    <definedName name="TREF_2">#REF!</definedName>
    <definedName name="TREF_3">#REF!</definedName>
    <definedName name="Trial_balance">[46]TBal!$M$162</definedName>
    <definedName name="trialbal1">[40]gl!#REF!</definedName>
    <definedName name="TRSTNM">[22]Sheet1!$F$63:$G$425</definedName>
    <definedName name="Turnover">#REF!</definedName>
    <definedName name="Turnover_Change">#REF!</definedName>
    <definedName name="Type">#REF!</definedName>
    <definedName name="tyu">[109]B!$C$7</definedName>
    <definedName name="U">#N/A</definedName>
    <definedName name="U_2a">'[29]U-2'!$A$1:$J$59</definedName>
    <definedName name="U_2b">'[29]U-2'!$A$1:$J$71</definedName>
    <definedName name="uj">[109]FSA!$A$1</definedName>
    <definedName name="Unadjusted_EPS_Fully_Diluted">#REF!</definedName>
    <definedName name="Unadjusted_EPS_Pre_Exceptional">#REF!</definedName>
    <definedName name="Unadjusted_Net_DPS">#REF!</definedName>
    <definedName name="UNDISTRIBUTED_INCOME_FOR_THE_MONTH_PERIOD">[99]PL!#REF!</definedName>
    <definedName name="unitwage">'[36]old rail operations'!$B$85:$M$85</definedName>
    <definedName name="UO">#N/A</definedName>
    <definedName name="up">#REF!</definedName>
    <definedName name="UpgradeVersion">"v2.35"</definedName>
    <definedName name="usd_bank">#REF!</definedName>
    <definedName name="usefullife">[72]Lists!$E$7:$E$13</definedName>
    <definedName name="UU">#N/A</definedName>
    <definedName name="ux">'[73]tax-ss'!$G$7:$G$37</definedName>
    <definedName name="uytr">#N/A</definedName>
    <definedName name="Valid_Show">[5]!Visible</definedName>
    <definedName name="VALID1234">#REF!,#REF!</definedName>
    <definedName name="valuation">#REF!</definedName>
    <definedName name="vbn">#REF!</definedName>
    <definedName name="Version.WIRE">1</definedName>
    <definedName name="VertPos">[41]graphdialog!$A$40</definedName>
    <definedName name="vjkz">'[34]tax-ss'!$R$7:$R$37</definedName>
    <definedName name="Volume1st5">'[37]Global Assumptions'!$B$36</definedName>
    <definedName name="VolumeCell">[41]graphdialog!$W$8</definedName>
    <definedName name="VolumeComplement">[41]graphdialog!$X$8</definedName>
    <definedName name="w">#REF!</definedName>
    <definedName name="Wage_Costs">#REF!</definedName>
    <definedName name="Wage_Costs_Sales">#REF!</definedName>
    <definedName name="warn1">#REF!</definedName>
    <definedName name="warn2">#REF!</definedName>
    <definedName name="Weight">[41]graphdialog!$AQ$2</definedName>
    <definedName name="Weight_List">[41]graphdialog!$AQ$4</definedName>
    <definedName name="Wghts">[78]Weights!$A$10:$K$39</definedName>
    <definedName name="WHT">[104]Summary!$E$8</definedName>
    <definedName name="wip">'[36]Core Rail financials'!$B$79:$M$79</definedName>
    <definedName name="Wip_20">#REF!</definedName>
    <definedName name="wkend">#REF!</definedName>
    <definedName name="WONG">#REF!</definedName>
    <definedName name="WordMatrix">'[76]Colour Hierarchy'!$J$5:$AI$46</definedName>
    <definedName name="wps">'[158]FF-6'!$A$5:$K$9</definedName>
    <definedName name="wuw">#REF!</definedName>
    <definedName name="ww">#REF!</definedName>
    <definedName name="wwefff">#REF!</definedName>
    <definedName name="x">'[159]FF-1'!#REF!</definedName>
    <definedName name="xuus">'[73]tax-ss'!$J$7:$J$37</definedName>
    <definedName name="xvarcapex">[94]Capex!#REF!</definedName>
    <definedName name="YA_of_Tranferor">#REF!</definedName>
    <definedName name="YA_of_Transferor">#REF!</definedName>
    <definedName name="YA_Purchased">#REF!</definedName>
    <definedName name="YA_transferred_in">#REF!</definedName>
    <definedName name="YCF">[44]details!$C$181</definedName>
    <definedName name="year">[72]Lists!$D$7:$D$12</definedName>
    <definedName name="Year_of_assessment_1979">'[160]6A CA'!#REF!</definedName>
    <definedName name="Year_of_assessment_1985">'[160]6A CA'!#REF!</definedName>
    <definedName name="Year_of_assessment_1986">'[160]6A CA'!#REF!</definedName>
    <definedName name="Year_of_assessment_1987">'[160]6A CA'!#REF!</definedName>
    <definedName name="Year_of_assessment_1989">'[160]6A CA'!#REF!</definedName>
    <definedName name="Year_of_assessment_1991">'[160]6A CA'!#REF!</definedName>
    <definedName name="Year00">'[161]Master Price'!$EK$600</definedName>
    <definedName name="Year0000">'[27]Master Price'!$DR$639</definedName>
    <definedName name="Year01">'[161]Master Price'!$EK$599</definedName>
    <definedName name="Year0101">'[27]Master Price'!$DR$638</definedName>
    <definedName name="Year9797">'[27]Master Price'!$DR$642</definedName>
    <definedName name="Year9898">'[27]Master Price'!$DR$641</definedName>
    <definedName name="Year99">'[161]Master Price'!$EK$601</definedName>
    <definedName name="Year9999">'[27]Master Price'!$DR$640</definedName>
    <definedName name="Yearend">'[80]F-3'!$A$2</definedName>
    <definedName name="YearStart4">#REF!</definedName>
    <definedName name="YearStart5">#REF!</definedName>
    <definedName name="YearStart6">#REF!</definedName>
    <definedName name="YearStart7">#REF!</definedName>
    <definedName name="YesNo">[74]DDETABLE!$AK$2:$AK$3</definedName>
    <definedName name="YOE">#REF!</definedName>
    <definedName name="you">'[48]FF-1'!#REF!</definedName>
    <definedName name="YTD_DEPRN">[81]accumdeprn!$A$3:$M$36</definedName>
    <definedName name="Z_39BC5E81_0594_11D1_8C74_006097B34275_.wvu.FilterData" hidden="1">#REF!</definedName>
    <definedName name="Z_39BC5E82_0594_11D1_8C74_006097B34275_.wvu.FilterData" hidden="1">#REF!</definedName>
    <definedName name="Z_4B5573A2_25FD_11D1_8C74_006097B34275_.wvu.FilterData" hidden="1">#REF!</definedName>
    <definedName name="Z_4B5573A3_25FD_11D1_8C74_006097B34275_.wvu.FilterData" hidden="1">#REF!</definedName>
    <definedName name="Z_4C289101_0FD6_11D1_A510_006097B38048_.wvu.FilterData" hidden="1">#REF!</definedName>
    <definedName name="Z_4C854AA2_3991_11D1_8C74_006097B34275_.wvu.FilterData" hidden="1">#REF!</definedName>
    <definedName name="Z_4E9FC601_CB8F_11D0_8C74_006097B34275_.wvu.FilterData" hidden="1">#REF!</definedName>
    <definedName name="Z_6E0ADC42_F22D_11D0_8C74_006097B34275_.wvu.FilterData" hidden="1">#REF!</definedName>
    <definedName name="Z_7E0A45E1_0993_11D1_8C74_006097B34275_.wvu.FilterData" hidden="1">#REF!</definedName>
    <definedName name="Z_82212322_246D_11D1_8C74_006097B34275_.wvu.FilterData" hidden="1">#REF!</definedName>
    <definedName name="Z_B8175DE2_E97C_11D0_8C74_006097B34275_.wvu.FilterData" hidden="1">#REF!</definedName>
    <definedName name="Z_DCA8D884_2605_11D1_A510_006097B38048_.wvu.FilterData" hidden="1">#REF!</definedName>
    <definedName name="Z_E2699901_D040_11D0_A510_006097B38048_.wvu.FilterData" hidden="1">#REF!</definedName>
    <definedName name="zaliza">#REF!</definedName>
    <definedName name="zczc">'[34]tax-ss'!$I$7:$I$37</definedName>
    <definedName name="zed">'[1]Interim --&gt; Top'!$E$3:$E$111</definedName>
    <definedName name="zila">'[1]Interim --&gt; Top'!$E$3:$E$111</definedName>
    <definedName name="Zone">"02"</definedName>
    <definedName name="zxc">#REF!</definedName>
    <definedName name="zz">#REF!</definedName>
    <definedName name="zzzz">#REF!</definedName>
  </definedNames>
  <calcPr calcId="152511"/>
</workbook>
</file>

<file path=xl/calcChain.xml><?xml version="1.0" encoding="utf-8"?>
<calcChain xmlns="http://schemas.openxmlformats.org/spreadsheetml/2006/main">
  <c r="I35" i="2" l="1"/>
  <c r="I34" i="2"/>
  <c r="I36" i="2"/>
  <c r="I12" i="2"/>
  <c r="I9" i="2"/>
  <c r="I14" i="2"/>
  <c r="I54" i="2" l="1"/>
  <c r="I53" i="2"/>
  <c r="I47" i="2"/>
  <c r="I46" i="2"/>
  <c r="I45" i="2"/>
  <c r="I37" i="2"/>
  <c r="I24" i="2" l="1"/>
  <c r="I23" i="2"/>
  <c r="I38" i="2"/>
  <c r="E63" i="2" l="1"/>
  <c r="G56" i="2"/>
  <c r="G40" i="2"/>
  <c r="E56" i="2" l="1"/>
  <c r="I56" i="2" s="1"/>
  <c r="E40" i="2"/>
  <c r="C56" i="2" l="1"/>
  <c r="C54" i="2"/>
  <c r="C53" i="2"/>
  <c r="C49" i="2"/>
  <c r="C47" i="2"/>
  <c r="C46" i="2"/>
  <c r="C45" i="2"/>
  <c r="G49" i="2"/>
  <c r="I44" i="2"/>
  <c r="C44" i="2"/>
  <c r="C40" i="2"/>
  <c r="C37" i="2"/>
  <c r="C36" i="2"/>
  <c r="C35" i="2"/>
  <c r="C34" i="2"/>
  <c r="C33" i="2"/>
  <c r="I27" i="2"/>
  <c r="I22" i="2"/>
  <c r="G26" i="2"/>
  <c r="G29" i="2" s="1"/>
  <c r="C15" i="2"/>
  <c r="C14" i="2"/>
  <c r="C13" i="2"/>
  <c r="C12" i="2"/>
  <c r="C11" i="2"/>
  <c r="C9" i="2"/>
  <c r="G11" i="2"/>
  <c r="G13" i="2" s="1"/>
  <c r="I8" i="2"/>
  <c r="C8" i="2"/>
  <c r="G15" i="2" l="1"/>
  <c r="G16" i="2"/>
  <c r="I40" i="2"/>
  <c r="E49" i="2"/>
  <c r="I21" i="2"/>
  <c r="I33" i="2"/>
  <c r="E26" i="2"/>
  <c r="I49" i="2" l="1"/>
  <c r="E61" i="2"/>
  <c r="E62" i="2" s="1"/>
  <c r="E64" i="2" s="1"/>
  <c r="E29" i="2"/>
  <c r="I29" i="2" s="1"/>
  <c r="I26" i="2"/>
  <c r="E11" i="2" l="1"/>
  <c r="I10" i="2"/>
  <c r="I11" i="2" l="1"/>
  <c r="E13" i="2" l="1"/>
  <c r="E16" i="2" s="1"/>
  <c r="I13" i="2" l="1"/>
  <c r="E15" i="2"/>
  <c r="I15" i="2" l="1"/>
</calcChain>
</file>

<file path=xl/sharedStrings.xml><?xml version="1.0" encoding="utf-8"?>
<sst xmlns="http://schemas.openxmlformats.org/spreadsheetml/2006/main" count="25" uniqueCount="24">
  <si>
    <t>RM' million</t>
  </si>
  <si>
    <t>% Change</t>
  </si>
  <si>
    <t>Operating expenses</t>
  </si>
  <si>
    <t>Segmental Review</t>
  </si>
  <si>
    <t>Securities Market</t>
  </si>
  <si>
    <t>Derivatives Market</t>
  </si>
  <si>
    <t>Islamic &amp; Alternative Markets</t>
  </si>
  <si>
    <t>Exchange Holding</t>
  </si>
  <si>
    <t>Total Segmental Profit</t>
  </si>
  <si>
    <t>Overheads</t>
  </si>
  <si>
    <t>Profit Before Tax</t>
  </si>
  <si>
    <t>Securities Market Segmental Revenue</t>
  </si>
  <si>
    <t>Derivatives Market Segmental Revenue</t>
  </si>
  <si>
    <t>2014</t>
  </si>
  <si>
    <t>Conference Income</t>
  </si>
  <si>
    <t>Total market revenue</t>
  </si>
  <si>
    <t>Total operating revenue vs. market revenue</t>
  </si>
  <si>
    <t>Note:</t>
  </si>
  <si>
    <t>Holding company market</t>
  </si>
  <si>
    <t>Differences</t>
  </si>
  <si>
    <t>2015</t>
  </si>
  <si>
    <t>Islamic Capital Markets Segmental Revenue</t>
  </si>
  <si>
    <t>Group's Income Statement</t>
  </si>
  <si>
    <t>Segmental Profit/(Loss) From:</t>
  </si>
</sst>
</file>

<file path=xl/styles.xml><?xml version="1.0" encoding="utf-8"?>
<styleSheet xmlns="http://schemas.openxmlformats.org/spreadsheetml/2006/main" xmlns:mc="http://schemas.openxmlformats.org/markup-compatibility/2006" xmlns:x14ac="http://schemas.microsoft.com/office/spreadsheetml/2009/9/ac" mc:Ignorable="x14ac">
  <numFmts count="14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Red]\(&quot;RM&quot;#,##0\)"/>
    <numFmt numFmtId="165" formatCode="_(&quot;RM&quot;* #,##0_);_(&quot;RM&quot;* \(#,##0\);_(&quot;RM&quot;* &quot;-&quot;_);_(@_)"/>
    <numFmt numFmtId="166" formatCode="_-* #,##0.00_-;\-* #,##0.00_-;_-* &quot;-&quot;??_-;_-@_-"/>
    <numFmt numFmtId="167" formatCode="_-* #,##0.0_-;\-* #,##0.0_-;_-* &quot;-&quot;??_-;_-@_-"/>
    <numFmt numFmtId="168" formatCode="_(* #,##0.0_);_(* \(#,##0.0\);_(* &quot;-&quot;??_);_(@_)"/>
    <numFmt numFmtId="169" formatCode="_(* #,##0.0_);_(* \(#,##0.0\);_(* &quot;-&quot;_);_(@_)"/>
    <numFmt numFmtId="170" formatCode="_(* #,##0_);_(* \(#,##0\);_(* &quot;-&quot;??_);_(@_)"/>
    <numFmt numFmtId="171" formatCode="0.0"/>
    <numFmt numFmtId="172" formatCode="_(* #,##0.0000_);_(* \(#,##0.0000\);_(* &quot;-&quot;_);_(@_)"/>
    <numFmt numFmtId="173" formatCode="_(* #,##0.000000_);_(* \(#,##0.000000\);_(* &quot;-&quot;??_);_(@_)"/>
    <numFmt numFmtId="174" formatCode="&quot;$&quot;_(#,##0.00_);&quot;$&quot;\(#,##0.00\);&quot;$&quot;_(0.00_);@_)"/>
    <numFmt numFmtId="175" formatCode="##,##0.0_);\(#,##0.0\)"/>
    <numFmt numFmtId="176" formatCode="#,##0.00;[Red]#,##0.00"/>
    <numFmt numFmtId="177" formatCode="0.0_)\%;\(0.0\)\%;0.0_)\%;@_)_%"/>
    <numFmt numFmtId="178" formatCode="#,##0.000_)&quot;%&quot;;\(#,##0.000\)&quot;%&quot;"/>
    <numFmt numFmtId="179" formatCode="#,##0.0_)_%;\(#,##0.0\)_%;0.0_)_%;@_)_%"/>
    <numFmt numFmtId="180" formatCode="0.0000000"/>
    <numFmt numFmtId="181" formatCode="0.0%;\(0.0%\)"/>
    <numFmt numFmtId="182" formatCode="_(* #,##0.000_);_(* \(#,##0.000\);_(* &quot;-&quot;_);_(@_)"/>
    <numFmt numFmtId="183" formatCode="_(&quot;Rp&quot;* #,##0_);_(&quot;Rp&quot;* \(#,##0\);_(&quot;Rp&quot;* &quot;-&quot;_);_(@_)"/>
    <numFmt numFmtId="184" formatCode="mmmm\ d\,\ yyyy"/>
    <numFmt numFmtId="185" formatCode="_(* #,##0.00_);_(* \(#,##0.00\);_(* &quot;-&quot;_);_(@_)"/>
    <numFmt numFmtId="186" formatCode="&quot;£&quot;#,##0_);[Red]\(&quot;£&quot;#,##0\)"/>
    <numFmt numFmtId="187" formatCode="&quot;£&quot;#,##0.00_);[Red]\(&quot;£&quot;#,##0.00\)"/>
    <numFmt numFmtId="188" formatCode="#,##0.0_);\(#,##0.0\)"/>
    <numFmt numFmtId="189" formatCode="#,##0.0_);\(#,##0.0\);#,##0.0_);@_)"/>
    <numFmt numFmtId="190" formatCode="#,##0_)&quot;%&quot;;\(#,##0\)&quot;%&quot;"/>
    <numFmt numFmtId="191" formatCode="&quot;$&quot;_(#,##0.00_);&quot;$&quot;\(#,##0.00\)"/>
    <numFmt numFmtId="192" formatCode="0.00%;\(0.00\)%"/>
    <numFmt numFmtId="193" formatCode="0_)&quot;%&quot;;\(0\)&quot;%&quot;"/>
    <numFmt numFmtId="194" formatCode="#,##0.00_);\(#,##0.00\);0.00_);@_)"/>
    <numFmt numFmtId="195" formatCode="0.000%;\(0.000\)%"/>
    <numFmt numFmtId="196" formatCode="#,##0.0_)&quot;%&quot;;\(#,##0.0\)&quot;%&quot;"/>
    <numFmt numFmtId="197" formatCode="\€_(#,##0.00_);\€\(#,##0.00\);\€_(0.00_);@_)"/>
    <numFmt numFmtId="198" formatCode="&quot;€&quot;_(#,##0.00_);&quot;€&quot;\(#,##0.00\);&quot;€&quot;_(0.00_);@_)"/>
    <numFmt numFmtId="199" formatCode="#,##0.0000000000000_);[Red]\(#,##0.0000000000000\)"/>
    <numFmt numFmtId="200" formatCode="#,##0.00_)&quot;%&quot;;\(#,##0.00\)&quot;%&quot;"/>
    <numFmt numFmtId="201" formatCode="0.0%;\(0.0\)%"/>
    <numFmt numFmtId="202" formatCode="#,##0.0_)\x;\(#,##0.0\)\x"/>
    <numFmt numFmtId="203" formatCode="#,##0_)\x;\(#,##0\)\x;0_)\x;@_)_x"/>
    <numFmt numFmtId="204" formatCode="#,##0.0_ "/>
    <numFmt numFmtId="205" formatCode="#,##0.0_)_x;\(#,##0.0\)_x"/>
    <numFmt numFmtId="206" formatCode="#,##0_)_x;\(#,##0\)_x;0_)_x;@_)_x"/>
    <numFmt numFmtId="207" formatCode="m/d"/>
    <numFmt numFmtId="208" formatCode="0.000000"/>
    <numFmt numFmtId="209" formatCode="0.0_)\%;\(0.0\)\%"/>
    <numFmt numFmtId="210" formatCode="#,##0.0_)_%;\(#,##0.0\)_%"/>
    <numFmt numFmtId="211" formatCode="&quot;RM&quot;#,##0.00;\-&quot;RM&quot;#,##0.00"/>
    <numFmt numFmtId="212" formatCode="_(* #,##0.0000_);_(* \(#,##0.0000\);_(* &quot;-&quot;??_);_(@_)"/>
    <numFmt numFmtId="213" formatCode="_-&quot;$&quot;* #,##0.00_-;\-&quot;$&quot;* #,##0.00_-;_-&quot;$&quot;* &quot;-&quot;??_-;_-@_-"/>
    <numFmt numFmtId="214" formatCode="_-&quot;$&quot;* #,##0_-;\-&quot;$&quot;* #,##0_-;_-&quot;$&quot;* &quot;-&quot;_-;_-@_-"/>
    <numFmt numFmtId="215" formatCode="0\);"/>
    <numFmt numFmtId="216" formatCode="###0;[Red]\-###0"/>
    <numFmt numFmtId="217" formatCode="#,##0.00&quot;£&quot;_);[Red]\(#,##0.00&quot;£&quot;\)"/>
    <numFmt numFmtId="218" formatCode="_ * #,##0_)&quot;£&quot;_ ;_ * \(#,##0\)&quot;£&quot;_ ;_ * &quot;-&quot;_)&quot;£&quot;_ ;_ @_ "/>
    <numFmt numFmtId="219" formatCode="_(#,##0.0_);\(#,##0.0\);_(&quot;-&quot;_)"/>
    <numFmt numFmtId="220" formatCode="_(&quot;$&quot;#,##0.0_);\(&quot;$&quot;#,##0.0\);_(&quot;-&quot;_)"/>
    <numFmt numFmtId="221" formatCode="_(#,##0.0%_);\(#,##0.0%\);_(&quot;-&quot;_)"/>
    <numFmt numFmtId="222" formatCode="0.00000000"/>
    <numFmt numFmtId="223" formatCode="_ * #,##0.00_ ;_ * \-#,##0.00_ ;_ * &quot;-&quot;??_ ;_ @_ "/>
    <numFmt numFmtId="224" formatCode="#,##0.0;[Red]\(#,##0.0\)"/>
    <numFmt numFmtId="225" formatCode="#\ ##0\ "/>
    <numFmt numFmtId="226" formatCode="#,##0.0000"/>
    <numFmt numFmtId="227" formatCode="#,##0;\-#,##0;&quot;-&quot;"/>
    <numFmt numFmtId="228" formatCode="&quot;RM&quot;#,##0;\-&quot;RM&quot;#,##0"/>
    <numFmt numFmtId="229" formatCode="&quot;RM&quot;#,##0;[Red]\-&quot;RM&quot;#,##0"/>
    <numFmt numFmtId="230" formatCode="&quot;$&quot;#,##0;\-&quot;$&quot;#,##0"/>
    <numFmt numFmtId="231" formatCode="&quot;RM&quot;#,##0.00;[Red]\-&quot;RM&quot;#,##0.00"/>
    <numFmt numFmtId="232" formatCode="#,##0\ &quot;F&quot;;[Red]\-#,##0\ &quot;F&quot;"/>
    <numFmt numFmtId="233" formatCode="_-* #,##0.00\ _D_M_-;\-* #,##0.00\ _D_M_-;_-* &quot;-&quot;??\ _D_M_-;_-@_-"/>
    <numFmt numFmtId="234" formatCode="#,##0;\(#,##0\)"/>
    <numFmt numFmtId="235" formatCode="&quot;$&quot;#,##0.00;[Red]\-&quot;$&quot;#,##0.00"/>
    <numFmt numFmtId="236" formatCode="#,##0\ &quot;FB&quot;;[Red]\-#,##0\ &quot;FB&quot;"/>
    <numFmt numFmtId="237" formatCode="#,##0.0;\-#,##0.0"/>
    <numFmt numFmtId="238" formatCode="0.00000%"/>
    <numFmt numFmtId="239" formatCode="0.00_);[Red]\(0.00\)"/>
    <numFmt numFmtId="240" formatCode="dd\ mmm\ yyyy"/>
    <numFmt numFmtId="241" formatCode="_-* #,##0_-;\-* #,##0_-;_-* &quot;-&quot;_-;_-@_-"/>
    <numFmt numFmtId="242" formatCode="#,##0.00\ &quot;FB&quot;;[Red]\-#,##0.00\ &quot;FB&quot;"/>
    <numFmt numFmtId="243" formatCode="#,##0,"/>
    <numFmt numFmtId="244" formatCode="#,##0,,"/>
    <numFmt numFmtId="245" formatCode="_([$€-2]* #,##0.00_);_([$€-2]* \(#,##0.00\);_([$€-2]* &quot;-&quot;??_)"/>
    <numFmt numFmtId="246" formatCode="_(\ #,##0.0_%_);_(\ \(#,##0.0_%\);_(\ &quot; - &quot;_%_);_(@_)"/>
    <numFmt numFmtId="247" formatCode="_(\ #,##0.0%_);_(\ \(#,##0.0%\);_(\ &quot; - &quot;\%_);_(@_)"/>
    <numFmt numFmtId="248" formatCode="#,##0_);\(#,##0\);&quot; - &quot;_);@_)"/>
    <numFmt numFmtId="249" formatCode="\ #,##0.0_);\(#,##0.0\);&quot; - &quot;_);@_)"/>
    <numFmt numFmtId="250" formatCode="\ #,##0.00_);\(#,##0.00\);&quot; - &quot;_);@_)"/>
    <numFmt numFmtId="251" formatCode="\ #,##0.000_);\(#,##0.000\);&quot; - &quot;_);@_)"/>
    <numFmt numFmtId="252" formatCode="#,##0;\(#,##0\);&quot;-&quot;"/>
    <numFmt numFmtId="253" formatCode="d\ mmmm\ yyyy"/>
    <numFmt numFmtId="254" formatCode="#,##0;[Red]\(#,##0\);0"/>
    <numFmt numFmtId="255" formatCode="#,##0.000_);[Red]\(#,##0.000\)"/>
    <numFmt numFmtId="256" formatCode="\+\ #\ ??/??;[Red]\ \-\ #\ ??/??"/>
    <numFmt numFmtId="257" formatCode="0.0%"/>
    <numFmt numFmtId="258" formatCode="0.000%"/>
    <numFmt numFmtId="259" formatCode="#,##0;\(#,##0\);\-_)"/>
    <numFmt numFmtId="260" formatCode="#,##0.0_);\(#,##0.0\);\-_)"/>
    <numFmt numFmtId="261" formatCode="#,##0.00_);\(#,##0.00\);\-_)"/>
    <numFmt numFmtId="262" formatCode="_-* #,##0\ _F_-;\-* #,##0\ _F_-;_-* &quot;-&quot;\ _F_-;_-@_-"/>
    <numFmt numFmtId="263" formatCode="_-* #,##0.00\ _F_-;\-* #,##0.00\ _F_-;_-* &quot;-&quot;??\ _F_-;_-@_-"/>
    <numFmt numFmtId="264" formatCode="&quot;\&quot;\ #,##0.00;&quot;\&quot;\ \-#,##0.00"/>
    <numFmt numFmtId="265" formatCode="&quot;\&quot;#,##0.00;[Red]&quot;\&quot;\-#,##0.00"/>
    <numFmt numFmtId="266" formatCode="_-* #,##0\ &quot;F&quot;_-;\-* #,##0\ &quot;F&quot;_-;_-* &quot;-&quot;\ &quot;F&quot;_-;_-@_-"/>
    <numFmt numFmtId="267" formatCode="&quot;$&quot;#,##0.00000_);\(&quot;$&quot;#,##0.0000\)"/>
    <numFmt numFmtId="268" formatCode="_-* #,##0.00\ &quot;F&quot;_-;\-* #,##0.00\ &quot;F&quot;_-;_-* &quot;-&quot;??\ &quot;F&quot;_-;_-@_-"/>
    <numFmt numFmtId="269" formatCode="0.0&quot;x&quot;;&quot;nm&quot;;\-_x"/>
    <numFmt numFmtId="270" formatCode="0.00&quot;x&quot;;&quot;nm&quot;;\-_x"/>
    <numFmt numFmtId="271" formatCode="0.00_)"/>
    <numFmt numFmtId="272" formatCode="[$-409]mmm\-yy;@"/>
    <numFmt numFmtId="273" formatCode="[$-409]d\-mmm\-yy;@"/>
    <numFmt numFmtId="274" formatCode="#,##0.00_);\(#,##0.00\);&quot; --- &quot;"/>
    <numFmt numFmtId="275" formatCode="#,"/>
    <numFmt numFmtId="276" formatCode="0%;\(0%\)"/>
    <numFmt numFmtId="277" formatCode="0%_);\(0%\);\-_%_)"/>
    <numFmt numFmtId="278" formatCode="0.0%_);\(0.0%\);\-_%_)"/>
    <numFmt numFmtId="279" formatCode="0.00%_);\(0.00%\);\-_%_)"/>
    <numFmt numFmtId="280" formatCode="##0&quot;bp&quot;_);\(##0&quot;bp&quot;\);\-_b_p_)"/>
    <numFmt numFmtId="281" formatCode="0.000"/>
    <numFmt numFmtId="282" formatCode="mm/dd/yy"/>
    <numFmt numFmtId="283" formatCode="[Red]0"/>
    <numFmt numFmtId="284" formatCode="&quot;£&quot;#,##0;\-&quot;£&quot;#,##0"/>
    <numFmt numFmtId="285" formatCode="&quot;$&quot;#,##0;[Red]\-&quot;$&quot;#,##0"/>
    <numFmt numFmtId="286" formatCode="0.00\ \ \ ;\-0.00\ \ \ ;0.00\ \ \ ;[Red]@&quot;    &quot;"/>
    <numFmt numFmtId="287" formatCode="_-&quot;RM&quot;* #,##0_-;\-&quot;RM&quot;* #,##0_-;_-&quot;RM&quot;* &quot;-&quot;_-;_-@_-"/>
    <numFmt numFmtId="288" formatCode="_-&quot;RM&quot;* #,##0.00_-;\-&quot;RM&quot;* #,##0.00_-;_-&quot;RM&quot;* &quot;-&quot;??_-;_-@_-"/>
    <numFmt numFmtId="289" formatCode="_-&quot;£&quot;* #,##0_-;\-&quot;£&quot;* #,##0_-;_-&quot;£&quot;* &quot;-&quot;_-;_-@_-"/>
    <numFmt numFmtId="290" formatCode="_-&quot;£&quot;* #,##0.00_-;\-&quot;£&quot;* #,##0.00_-;_-&quot;£&quot;* &quot;-&quot;??_-;_-@_-"/>
    <numFmt numFmtId="291" formatCode="#,##0_);[Red]\(#,##0\);&quot;-&quot;__\)"/>
    <numFmt numFmtId="292" formatCode="#,##0_);[Red]\(#,##0\);&quot;     -    &quot;"/>
    <numFmt numFmtId="293" formatCode="#,##0\ ;[Red]\(#,##0\);&quot;      -     &quot;"/>
    <numFmt numFmtId="294" formatCode="#,##0.000"/>
    <numFmt numFmtId="295" formatCode="yyyy&quot;A&quot;"/>
    <numFmt numFmtId="296" formatCode="yyyy&quot;E&quot;"/>
  </numFmts>
  <fonts count="153">
    <font>
      <sz val="11"/>
      <color theme="1"/>
      <name val="Calibri"/>
      <family val="2"/>
      <scheme val="minor"/>
    </font>
    <font>
      <sz val="11"/>
      <color theme="1"/>
      <name val="Calibri"/>
      <family val="2"/>
      <scheme val="minor"/>
    </font>
    <font>
      <sz val="10"/>
      <color theme="1"/>
      <name val="Trebuchet MS"/>
      <family val="2"/>
    </font>
    <font>
      <b/>
      <sz val="10"/>
      <color theme="1"/>
      <name val="Trebuchet MS"/>
      <family val="2"/>
    </font>
    <font>
      <b/>
      <sz val="10"/>
      <color theme="0"/>
      <name val="Trebuchet MS"/>
      <family val="2"/>
    </font>
    <font>
      <sz val="10"/>
      <color theme="0"/>
      <name val="Trebuchet MS"/>
      <family val="2"/>
    </font>
    <font>
      <sz val="10"/>
      <name val="Arial"/>
      <family val="2"/>
    </font>
    <font>
      <sz val="10"/>
      <color indexed="8"/>
      <name val="SWISS"/>
    </font>
    <font>
      <sz val="10"/>
      <name val="LF_Kai"/>
    </font>
    <font>
      <sz val="12"/>
      <name val="Garamond"/>
      <family val="1"/>
    </font>
    <font>
      <sz val="9"/>
      <name val="Palatino"/>
      <family val="1"/>
    </font>
    <font>
      <sz val="11"/>
      <name val="Tms Rmn"/>
    </font>
    <font>
      <sz val="11"/>
      <name val="明朝"/>
      <family val="1"/>
      <charset val="128"/>
    </font>
    <font>
      <sz val="11"/>
      <name val="Arial"/>
      <family val="2"/>
    </font>
    <font>
      <sz val="11"/>
      <name val="Book Antiqua"/>
      <family val="1"/>
    </font>
    <font>
      <sz val="10"/>
      <name val="Book Antiqua"/>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Helv"/>
      <family val="2"/>
    </font>
    <font>
      <sz val="8"/>
      <name val="Arial"/>
      <family val="2"/>
    </font>
    <font>
      <sz val="11"/>
      <color indexed="8"/>
      <name val="Calibri"/>
      <family val="2"/>
    </font>
    <font>
      <sz val="11"/>
      <color indexed="9"/>
      <name val="Calibri"/>
      <family val="2"/>
    </font>
    <font>
      <sz val="10"/>
      <name val="Palatino"/>
      <family val="1"/>
    </font>
    <font>
      <b/>
      <sz val="10"/>
      <name val="Palatino"/>
      <family val="1"/>
    </font>
    <font>
      <sz val="8"/>
      <name val="Times New Roman"/>
      <family val="1"/>
    </font>
    <font>
      <sz val="12"/>
      <name val="¹ÙÅÁÃ¼"/>
      <charset val="129"/>
    </font>
    <font>
      <sz val="9"/>
      <name val="Times New Roman"/>
      <family val="1"/>
    </font>
    <font>
      <sz val="11"/>
      <color indexed="37"/>
      <name val="Calibri"/>
      <family val="2"/>
    </font>
    <font>
      <b/>
      <sz val="8"/>
      <name val="Times New Roman"/>
      <family val="1"/>
    </font>
    <font>
      <b/>
      <sz val="8"/>
      <color indexed="8"/>
      <name val="Times New Roman"/>
      <family val="1"/>
    </font>
    <font>
      <sz val="10"/>
      <name val="Frutiger 45 Light"/>
    </font>
    <font>
      <i/>
      <sz val="10"/>
      <color indexed="56"/>
      <name val="Arial"/>
      <family val="2"/>
    </font>
    <font>
      <b/>
      <sz val="8"/>
      <color indexed="12"/>
      <name val="Times New Roman"/>
      <family val="1"/>
    </font>
    <font>
      <b/>
      <sz val="10"/>
      <color indexed="12"/>
      <name val="Arial"/>
      <family val="2"/>
    </font>
    <font>
      <sz val="12"/>
      <name val="Tms Rmn"/>
    </font>
    <font>
      <sz val="7"/>
      <name val="Times New Roman"/>
      <family val="1"/>
    </font>
    <font>
      <sz val="10"/>
      <name val="Times New Roman"/>
      <family val="1"/>
    </font>
    <font>
      <sz val="10"/>
      <color indexed="8"/>
      <name val="Arial"/>
      <family val="2"/>
    </font>
    <font>
      <b/>
      <sz val="11"/>
      <color indexed="17"/>
      <name val="Calibri"/>
      <family val="2"/>
    </font>
    <font>
      <b/>
      <sz val="10"/>
      <name val="Helv"/>
    </font>
    <font>
      <sz val="10"/>
      <name val="MS Sans Serif"/>
      <family val="2"/>
    </font>
    <font>
      <b/>
      <sz val="11"/>
      <color indexed="9"/>
      <name val="Calibri"/>
      <family val="2"/>
    </font>
    <font>
      <sz val="8"/>
      <color indexed="8"/>
      <name val="Times New Roman"/>
      <family val="1"/>
    </font>
    <font>
      <sz val="9"/>
      <name val="Garamond"/>
      <family val="1"/>
    </font>
    <font>
      <sz val="11"/>
      <color indexed="12"/>
      <name val="Arial"/>
      <family val="2"/>
    </font>
    <font>
      <sz val="12"/>
      <name val="Times New Roman"/>
      <family val="1"/>
    </font>
    <font>
      <sz val="10"/>
      <name val="Arial Narrow"/>
      <family val="2"/>
    </font>
    <font>
      <sz val="10"/>
      <name val="Trebuchet MS"/>
      <family val="2"/>
    </font>
    <font>
      <sz val="24"/>
      <name val="Arial"/>
      <family val="2"/>
    </font>
    <font>
      <sz val="10"/>
      <name val="MS Serif"/>
      <family val="1"/>
    </font>
    <font>
      <sz val="10"/>
      <name val="Courier"/>
      <family val="3"/>
    </font>
    <font>
      <b/>
      <sz val="10"/>
      <name val="Tms Rmn"/>
    </font>
    <font>
      <sz val="9"/>
      <name val="Frutiger 45 Light"/>
      <family val="2"/>
    </font>
    <font>
      <b/>
      <sz val="9"/>
      <name val="Times New Roman"/>
      <family val="1"/>
    </font>
    <font>
      <b/>
      <sz val="11"/>
      <color indexed="8"/>
      <name val="Calibri"/>
      <family val="2"/>
    </font>
    <font>
      <sz val="10"/>
      <color indexed="16"/>
      <name val="MS Serif"/>
      <family val="1"/>
    </font>
    <font>
      <i/>
      <sz val="11"/>
      <color indexed="23"/>
      <name val="Calibri"/>
      <family val="2"/>
    </font>
    <font>
      <i/>
      <sz val="10"/>
      <name val="Arial Narrow"/>
      <family val="2"/>
    </font>
    <font>
      <b/>
      <sz val="10"/>
      <color indexed="32"/>
      <name val="Arial Narrow"/>
      <family val="2"/>
    </font>
    <font>
      <i/>
      <sz val="10"/>
      <color indexed="32"/>
      <name val="Arial Narrow"/>
      <family val="2"/>
    </font>
    <font>
      <sz val="14"/>
      <name val="Arial"/>
      <family val="2"/>
    </font>
    <font>
      <b/>
      <sz val="12"/>
      <color indexed="55"/>
      <name val="Arial"/>
      <family val="2"/>
    </font>
    <font>
      <b/>
      <sz val="14"/>
      <name val="Arial"/>
      <family val="2"/>
    </font>
    <font>
      <b/>
      <sz val="11"/>
      <name val="Times New Roman"/>
      <family val="1"/>
    </font>
    <font>
      <b/>
      <sz val="10"/>
      <name val="Times New Roman"/>
      <family val="1"/>
    </font>
    <font>
      <b/>
      <i/>
      <sz val="9.5"/>
      <name val="Times New Roman"/>
      <family val="1"/>
    </font>
    <font>
      <sz val="10"/>
      <color indexed="32"/>
      <name val="Arial Narrow"/>
      <family val="2"/>
    </font>
    <font>
      <sz val="12"/>
      <name val="Arial"/>
      <family val="2"/>
    </font>
    <font>
      <b/>
      <sz val="16"/>
      <name val="Arial"/>
      <family val="2"/>
    </font>
    <font>
      <b/>
      <sz val="14"/>
      <color indexed="32"/>
      <name val="Arial"/>
      <family val="2"/>
    </font>
    <font>
      <sz val="8"/>
      <color indexed="32"/>
      <name val="Arial Narrow"/>
      <family val="2"/>
    </font>
    <font>
      <b/>
      <sz val="10"/>
      <name val="Arial Narrow"/>
      <family val="2"/>
    </font>
    <font>
      <b/>
      <i/>
      <sz val="10"/>
      <name val="Arial Narrow"/>
      <family val="2"/>
    </font>
    <font>
      <b/>
      <sz val="18"/>
      <color indexed="24"/>
      <name val="Arial"/>
      <family val="2"/>
    </font>
    <font>
      <sz val="8"/>
      <color indexed="24"/>
      <name val="Arial"/>
      <family val="2"/>
    </font>
    <font>
      <i/>
      <sz val="12"/>
      <color indexed="24"/>
      <name val="Arial"/>
      <family val="2"/>
    </font>
    <font>
      <sz val="12"/>
      <color indexed="24"/>
      <name val="Times New Roman"/>
      <family val="1"/>
    </font>
    <font>
      <sz val="18"/>
      <color indexed="24"/>
      <name val="Times New Roman"/>
      <family val="1"/>
    </font>
    <font>
      <sz val="8"/>
      <color indexed="24"/>
      <name val="Times New Roman"/>
      <family val="1"/>
    </font>
    <font>
      <i/>
      <sz val="20"/>
      <color indexed="24"/>
      <name val="Times New Roman"/>
      <family val="1"/>
    </font>
    <font>
      <i/>
      <sz val="8"/>
      <color indexed="12"/>
      <name val="Times New Roman"/>
      <family val="1"/>
    </font>
    <font>
      <sz val="9"/>
      <name val="Futura UBS Bk"/>
      <family val="2"/>
    </font>
    <font>
      <b/>
      <sz val="12"/>
      <name val="Helv"/>
    </font>
    <font>
      <b/>
      <sz val="12"/>
      <name val="Arial"/>
      <family val="2"/>
    </font>
    <font>
      <b/>
      <sz val="15"/>
      <color indexed="62"/>
      <name val="Calibri"/>
      <family val="2"/>
    </font>
    <font>
      <b/>
      <sz val="13"/>
      <color indexed="62"/>
      <name val="Calibri"/>
      <family val="2"/>
    </font>
    <font>
      <b/>
      <sz val="11"/>
      <color indexed="62"/>
      <name val="Calibri"/>
      <family val="2"/>
    </font>
    <font>
      <b/>
      <sz val="11"/>
      <color indexed="56"/>
      <name val="Calibri"/>
      <family val="2"/>
    </font>
    <font>
      <sz val="8"/>
      <color indexed="12"/>
      <name val="Helv"/>
    </font>
    <font>
      <u/>
      <sz val="10"/>
      <color indexed="12"/>
      <name val="Arial"/>
      <family val="2"/>
    </font>
    <font>
      <b/>
      <sz val="10"/>
      <color indexed="56"/>
      <name val="Wingdings"/>
      <charset val="2"/>
    </font>
    <font>
      <u/>
      <sz val="10"/>
      <color indexed="30"/>
      <name val="Arial"/>
      <family val="2"/>
    </font>
    <font>
      <sz val="11"/>
      <color indexed="48"/>
      <name val="Calibri"/>
      <family val="2"/>
    </font>
    <font>
      <sz val="12"/>
      <name val="Helv"/>
      <family val="2"/>
    </font>
    <font>
      <sz val="10"/>
      <color indexed="12"/>
      <name val="MS Sans Serif"/>
      <family val="2"/>
    </font>
    <font>
      <sz val="9"/>
      <color indexed="12"/>
      <name val="Frutiger 45 Light"/>
      <family val="2"/>
    </font>
    <font>
      <b/>
      <sz val="10"/>
      <name val="Arial"/>
      <family val="2"/>
    </font>
    <font>
      <sz val="11"/>
      <color indexed="17"/>
      <name val="Calibri"/>
      <family val="2"/>
    </font>
    <font>
      <sz val="12"/>
      <color indexed="9"/>
      <name val="Helv"/>
      <family val="2"/>
    </font>
    <font>
      <sz val="11"/>
      <name val="Times New Roman"/>
      <family val="1"/>
    </font>
    <font>
      <b/>
      <sz val="11"/>
      <name val="Helv"/>
    </font>
    <font>
      <sz val="12"/>
      <name val="¹ÙÅÁÃ¼"/>
      <family val="1"/>
      <charset val="129"/>
    </font>
    <font>
      <sz val="7"/>
      <name val="Small Fonts"/>
      <family val="2"/>
    </font>
    <font>
      <b/>
      <i/>
      <sz val="16"/>
      <name val="Helv"/>
    </font>
    <font>
      <sz val="12"/>
      <name val="Helv"/>
    </font>
    <font>
      <sz val="10"/>
      <color theme="1"/>
      <name val="Calibri"/>
      <family val="2"/>
      <scheme val="minor"/>
    </font>
    <font>
      <i/>
      <sz val="10"/>
      <name val="Helv"/>
    </font>
    <font>
      <i/>
      <sz val="10"/>
      <name val="Arial"/>
      <family val="2"/>
    </font>
    <font>
      <sz val="11"/>
      <name val="–¾’©"/>
    </font>
    <font>
      <b/>
      <sz val="1"/>
      <color indexed="8"/>
      <name val="Courier"/>
      <family val="3"/>
    </font>
    <font>
      <b/>
      <sz val="11"/>
      <color indexed="63"/>
      <name val="Calibri"/>
      <family val="2"/>
    </font>
    <font>
      <sz val="11"/>
      <color indexed="8"/>
      <name val="Times New Roman"/>
      <family val="1"/>
    </font>
    <font>
      <b/>
      <sz val="10"/>
      <color indexed="9"/>
      <name val="Arial"/>
      <family val="2"/>
    </font>
    <font>
      <sz val="22"/>
      <name val="UBSHeadline"/>
      <family val="1"/>
    </font>
    <font>
      <sz val="10"/>
      <name val="Geneva"/>
    </font>
    <font>
      <sz val="10"/>
      <name val="Arial MT"/>
    </font>
    <font>
      <sz val="10"/>
      <name val="Tms Rmn"/>
      <family val="1"/>
    </font>
    <font>
      <b/>
      <sz val="10"/>
      <name val="MS Sans Serif"/>
      <family val="2"/>
    </font>
    <font>
      <b/>
      <sz val="8"/>
      <name val="Univers Condensed"/>
      <family val="2"/>
    </font>
    <font>
      <b/>
      <sz val="8"/>
      <color indexed="10"/>
      <name val="Times New Roman"/>
      <family val="1"/>
    </font>
    <font>
      <sz val="8"/>
      <name val="Helv"/>
    </font>
    <font>
      <sz val="8"/>
      <color indexed="62"/>
      <name val="Arial"/>
      <family val="2"/>
    </font>
    <font>
      <b/>
      <sz val="8"/>
      <color indexed="8"/>
      <name val="Arial"/>
      <family val="2"/>
    </font>
    <font>
      <b/>
      <sz val="20"/>
      <color indexed="8"/>
      <name val="Arial"/>
      <family val="2"/>
    </font>
    <font>
      <sz val="20"/>
      <color indexed="8"/>
      <name val="Arial"/>
      <family val="2"/>
    </font>
    <font>
      <b/>
      <sz val="8"/>
      <name val="Arial"/>
      <family val="2"/>
    </font>
    <font>
      <sz val="8"/>
      <color indexed="8"/>
      <name val="Arial"/>
      <family val="2"/>
    </font>
    <font>
      <b/>
      <sz val="16"/>
      <color indexed="23"/>
      <name val="Arial"/>
      <family val="2"/>
    </font>
    <font>
      <sz val="19"/>
      <name val="Arial"/>
      <family val="2"/>
    </font>
    <font>
      <sz val="8"/>
      <color indexed="14"/>
      <name val="Arial"/>
      <family val="2"/>
    </font>
    <font>
      <b/>
      <i/>
      <sz val="8"/>
      <name val="Arial"/>
      <family val="2"/>
    </font>
    <font>
      <b/>
      <sz val="8.25"/>
      <name val="Helv"/>
    </font>
    <font>
      <b/>
      <sz val="9"/>
      <color indexed="12"/>
      <name val="Times New Roman"/>
      <family val="1"/>
    </font>
    <font>
      <b/>
      <sz val="18"/>
      <color indexed="62"/>
      <name val="Cambria"/>
      <family val="2"/>
    </font>
    <font>
      <sz val="10"/>
      <color indexed="63"/>
      <name val="Verdana"/>
      <family val="2"/>
    </font>
    <font>
      <sz val="10"/>
      <color indexed="8"/>
      <name val="Verdana"/>
      <family val="2"/>
    </font>
    <font>
      <b/>
      <sz val="10"/>
      <color indexed="9"/>
      <name val="Verdana"/>
      <family val="2"/>
    </font>
    <font>
      <b/>
      <sz val="10"/>
      <color indexed="63"/>
      <name val="Verdana"/>
      <family val="2"/>
    </font>
    <font>
      <b/>
      <sz val="9"/>
      <name val="Arial"/>
      <family val="2"/>
    </font>
    <font>
      <b/>
      <sz val="10"/>
      <color indexed="9"/>
      <name val="Frutiger 45 Light"/>
      <family val="2"/>
    </font>
    <font>
      <b/>
      <sz val="8"/>
      <color indexed="8"/>
      <name val="Helv"/>
    </font>
    <font>
      <sz val="10"/>
      <name val="Frutiger 45 Light"/>
      <family val="2"/>
    </font>
    <font>
      <b/>
      <i/>
      <sz val="12"/>
      <color indexed="18"/>
      <name val="Times New Roman"/>
      <family val="1"/>
    </font>
    <font>
      <sz val="24"/>
      <color indexed="13"/>
      <name val="Helv"/>
    </font>
    <font>
      <b/>
      <sz val="12"/>
      <color indexed="13"/>
      <name val="Helv"/>
    </font>
    <font>
      <b/>
      <sz val="18"/>
      <color indexed="56"/>
      <name val="Cambria"/>
      <family val="2"/>
    </font>
    <font>
      <b/>
      <sz val="14"/>
      <name val="Helv"/>
    </font>
    <font>
      <sz val="8"/>
      <name val="Univers Condensed"/>
      <family val="2"/>
    </font>
    <font>
      <sz val="11"/>
      <color indexed="14"/>
      <name val="Calibri"/>
      <family val="2"/>
    </font>
    <font>
      <b/>
      <sz val="10"/>
      <color rgb="FFFF0000"/>
      <name val="Trebuchet MS"/>
      <family val="2"/>
    </font>
  </fonts>
  <fills count="86">
    <fill>
      <patternFill patternType="none"/>
    </fill>
    <fill>
      <patternFill patternType="gray125"/>
    </fill>
    <fill>
      <patternFill patternType="solid">
        <fgColor indexed="9"/>
        <bgColor indexed="9"/>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5"/>
        <bgColor indexed="64"/>
      </patternFill>
    </fill>
    <fill>
      <patternFill patternType="gray0625">
        <fgColor indexed="10"/>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13"/>
        <bgColor indexed="64"/>
      </patternFill>
    </fill>
    <fill>
      <patternFill patternType="solid">
        <fgColor indexed="35"/>
        <bgColor indexed="35"/>
      </patternFill>
    </fill>
    <fill>
      <patternFill patternType="lightGray">
        <fgColor indexed="12"/>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64"/>
      </patternFill>
    </fill>
    <fill>
      <patternFill patternType="solid">
        <fgColor indexed="26"/>
        <bgColor indexed="64"/>
      </patternFill>
    </fill>
    <fill>
      <patternFill patternType="solid">
        <fgColor indexed="15"/>
      </patternFill>
    </fill>
    <fill>
      <patternFill patternType="solid">
        <fgColor indexed="13"/>
      </patternFill>
    </fill>
    <fill>
      <patternFill patternType="solid">
        <fgColor indexed="12"/>
      </patternFill>
    </fill>
    <fill>
      <patternFill patternType="solid">
        <fgColor indexed="60"/>
      </patternFill>
    </fill>
    <fill>
      <patternFill patternType="solid">
        <fgColor indexed="9"/>
        <bgColor indexed="64"/>
      </patternFill>
    </fill>
    <fill>
      <patternFill patternType="solid">
        <fgColor indexed="21"/>
        <bgColor indexed="64"/>
      </patternFill>
    </fill>
    <fill>
      <patternFill patternType="mediumGray">
        <fgColor indexed="11"/>
      </patternFill>
    </fill>
    <fill>
      <patternFill patternType="mediumGray">
        <fgColor indexed="22"/>
      </patternFill>
    </fill>
    <fill>
      <patternFill patternType="solid">
        <fgColor indexed="43"/>
        <bgColor indexed="64"/>
      </patternFill>
    </fill>
    <fill>
      <patternFill patternType="solid">
        <fgColor indexed="31"/>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lightUp">
        <fgColor indexed="22"/>
        <bgColor indexed="35"/>
      </patternFill>
    </fill>
    <fill>
      <patternFill patternType="solid">
        <fgColor indexed="54"/>
      </patternFill>
    </fill>
    <fill>
      <patternFill patternType="solid">
        <fgColor indexed="40"/>
      </patternFill>
    </fill>
    <fill>
      <patternFill patternType="solid">
        <fgColor indexed="41"/>
      </patternFill>
    </fill>
    <fill>
      <patternFill patternType="solid">
        <fgColor indexed="35"/>
        <bgColor indexed="64"/>
      </patternFill>
    </fill>
    <fill>
      <patternFill patternType="solid">
        <fgColor indexed="23"/>
        <bgColor indexed="64"/>
      </patternFill>
    </fill>
    <fill>
      <patternFill patternType="solid">
        <fgColor indexed="22"/>
      </patternFill>
    </fill>
    <fill>
      <patternFill patternType="solid">
        <fgColor indexed="55"/>
        <bgColor indexed="64"/>
      </patternFill>
    </fill>
    <fill>
      <patternFill patternType="solid">
        <fgColor indexed="23"/>
      </patternFill>
    </fill>
    <fill>
      <patternFill patternType="solid">
        <fgColor indexed="9"/>
      </patternFill>
    </fill>
    <fill>
      <patternFill patternType="solid">
        <fgColor indexed="26"/>
      </patternFill>
    </fill>
    <fill>
      <patternFill patternType="solid">
        <fgColor indexed="20"/>
      </patternFill>
    </fill>
    <fill>
      <patternFill patternType="darkGray">
        <fgColor indexed="15"/>
      </patternFill>
    </fill>
    <fill>
      <patternFill patternType="gray125">
        <fgColor indexed="22"/>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41"/>
        <bgColor indexed="64"/>
      </patternFill>
    </fill>
    <fill>
      <patternFill patternType="solid">
        <fgColor theme="8" tint="-0.249977111117893"/>
        <bgColor indexed="64"/>
      </patternFill>
    </fill>
  </fills>
  <borders count="50">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18"/>
      </left>
      <right style="medium">
        <color indexed="18"/>
      </right>
      <top style="medium">
        <color indexed="18"/>
      </top>
      <bottom style="medium">
        <color indexed="18"/>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right/>
      <top style="thin">
        <color indexed="32"/>
      </top>
      <bottom style="thin">
        <color indexed="32"/>
      </bottom>
      <diagonal/>
    </border>
    <border>
      <left/>
      <right/>
      <top style="medium">
        <color indexed="64"/>
      </top>
      <bottom style="medium">
        <color indexed="64"/>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right/>
      <top/>
      <bottom style="double">
        <color indexed="17"/>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ck">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hair">
        <color indexed="64"/>
      </left>
      <right style="hair">
        <color indexed="64"/>
      </right>
      <top style="thin">
        <color indexed="64"/>
      </top>
      <bottom/>
      <diagonal/>
    </border>
    <border>
      <left/>
      <right/>
      <top/>
      <bottom style="double">
        <color indexed="64"/>
      </bottom>
      <diagonal/>
    </border>
    <border>
      <left style="thin">
        <color indexed="9"/>
      </left>
      <right style="thin">
        <color indexed="9"/>
      </right>
      <top style="thin">
        <color indexed="9"/>
      </top>
      <bottom style="thin">
        <color indexed="9"/>
      </bottom>
      <diagonal/>
    </border>
    <border>
      <left style="hair">
        <color indexed="64"/>
      </left>
      <right style="hair">
        <color indexed="64"/>
      </right>
      <top style="double">
        <color indexed="64"/>
      </top>
      <bottom/>
      <diagonal/>
    </border>
    <border>
      <left style="thin">
        <color indexed="64"/>
      </left>
      <right style="thin">
        <color indexed="64"/>
      </right>
      <top style="hair">
        <color indexed="64"/>
      </top>
      <bottom style="hair">
        <color indexed="64"/>
      </bottom>
      <diagonal/>
    </border>
    <border>
      <left/>
      <right/>
      <top style="double">
        <color indexed="64"/>
      </top>
      <bottom/>
      <diagonal/>
    </border>
    <border>
      <left/>
      <right/>
      <top style="thin">
        <color indexed="48"/>
      </top>
      <bottom style="double">
        <color indexed="48"/>
      </bottom>
      <diagonal/>
    </border>
    <border>
      <left/>
      <right/>
      <top style="thin">
        <color indexed="64"/>
      </top>
      <bottom style="double">
        <color indexed="64"/>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style="thin">
        <color indexed="64"/>
      </left>
      <right style="thin">
        <color indexed="64"/>
      </right>
      <top style="thin">
        <color indexed="64"/>
      </top>
      <bottom/>
      <diagonal/>
    </border>
    <border>
      <left style="thin">
        <color theme="7" tint="-0.249977111117893"/>
      </left>
      <right/>
      <top style="thin">
        <color theme="7" tint="-0.249977111117893"/>
      </top>
      <bottom/>
      <diagonal/>
    </border>
    <border>
      <left/>
      <right/>
      <top style="thin">
        <color theme="7" tint="-0.249977111117893"/>
      </top>
      <bottom/>
      <diagonal/>
    </border>
    <border>
      <left/>
      <right style="thin">
        <color theme="7" tint="-0.249977111117893"/>
      </right>
      <top style="thin">
        <color theme="7" tint="-0.249977111117893"/>
      </top>
      <bottom/>
      <diagonal/>
    </border>
    <border>
      <left style="thin">
        <color theme="7" tint="-0.249977111117893"/>
      </left>
      <right/>
      <top/>
      <bottom/>
      <diagonal/>
    </border>
    <border>
      <left/>
      <right style="thin">
        <color theme="7" tint="-0.249977111117893"/>
      </right>
      <top/>
      <bottom/>
      <diagonal/>
    </border>
    <border>
      <left/>
      <right/>
      <top/>
      <bottom style="thin">
        <color theme="7" tint="-0.249977111117893"/>
      </bottom>
      <diagonal/>
    </border>
    <border>
      <left/>
      <right/>
      <top/>
      <bottom style="medium">
        <color theme="7" tint="-0.249977111117893"/>
      </bottom>
      <diagonal/>
    </border>
    <border>
      <left style="thin">
        <color theme="7" tint="-0.249977111117893"/>
      </left>
      <right/>
      <top/>
      <bottom style="thin">
        <color theme="7" tint="-0.249977111117893"/>
      </bottom>
      <diagonal/>
    </border>
    <border>
      <left/>
      <right style="thin">
        <color theme="7" tint="-0.249977111117893"/>
      </right>
      <top/>
      <bottom style="thin">
        <color theme="7" tint="-0.249977111117893"/>
      </bottom>
      <diagonal/>
    </border>
  </borders>
  <cellStyleXfs count="2604">
    <xf numFmtId="0" fontId="0" fillId="0" borderId="0"/>
    <xf numFmtId="166" fontId="1" fillId="0" borderId="0" applyFont="0" applyFill="0" applyBorder="0" applyAlignment="0" applyProtection="0"/>
    <xf numFmtId="9" fontId="1" fillId="0" borderId="0" applyFont="0" applyFill="0" applyBorder="0" applyAlignment="0" applyProtection="0"/>
    <xf numFmtId="172" fontId="6" fillId="0" borderId="0" applyFont="0" applyFill="0" applyBorder="0" applyAlignment="0" applyProtection="0"/>
    <xf numFmtId="0" fontId="7" fillId="2" borderId="0"/>
    <xf numFmtId="3" fontId="6" fillId="0" borderId="0" applyFont="0" applyFill="0" applyBorder="0" applyAlignment="0" applyProtection="0"/>
    <xf numFmtId="173" fontId="8" fillId="0" borderId="0" applyFont="0" applyFill="0" applyBorder="0" applyAlignment="0" applyProtection="0"/>
    <xf numFmtId="174" fontId="6" fillId="0" borderId="0" applyFont="0" applyFill="0" applyBorder="0" applyAlignment="0" applyProtection="0"/>
    <xf numFmtId="3" fontId="6" fillId="0" borderId="0" applyFont="0" applyFill="0" applyBorder="0" applyAlignment="0" applyProtection="0"/>
    <xf numFmtId="175" fontId="6" fillId="0" borderId="0" applyFont="0" applyFill="0" applyBorder="0" applyAlignment="0" applyProtection="0"/>
    <xf numFmtId="176" fontId="9" fillId="0" borderId="0"/>
    <xf numFmtId="0" fontId="10" fillId="0" borderId="0">
      <alignment vertical="center"/>
    </xf>
    <xf numFmtId="3" fontId="11" fillId="0" borderId="0"/>
    <xf numFmtId="177" fontId="12" fillId="0" borderId="0" applyFont="0" applyFill="0" applyBorder="0" applyAlignment="0" applyProtection="0"/>
    <xf numFmtId="178" fontId="6" fillId="0" borderId="0" applyFont="0" applyFill="0" applyBorder="0" applyAlignment="0" applyProtection="0"/>
    <xf numFmtId="8" fontId="6" fillId="0" borderId="0" applyFont="0" applyFill="0" applyBorder="0" applyAlignment="0" applyProtection="0"/>
    <xf numFmtId="179" fontId="12"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0" fontId="13" fillId="0" borderId="0"/>
    <xf numFmtId="0" fontId="6" fillId="0" borderId="0">
      <alignment vertical="top"/>
    </xf>
    <xf numFmtId="0" fontId="6" fillId="0" borderId="0">
      <alignment vertical="top"/>
    </xf>
    <xf numFmtId="0" fontId="6" fillId="0" borderId="0" applyFont="0" applyFill="0" applyBorder="0" applyAlignment="0" applyProtection="0"/>
    <xf numFmtId="0" fontId="6" fillId="0" borderId="0">
      <alignment vertical="top"/>
    </xf>
    <xf numFmtId="0" fontId="6" fillId="0" borderId="0">
      <alignment vertical="top"/>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42" fontId="6" fillId="0" borderId="0" applyFont="0" applyFill="0" applyBorder="0" applyAlignment="0" applyProtection="0"/>
    <xf numFmtId="182" fontId="14" fillId="0" borderId="0" applyFont="0" applyFill="0" applyBorder="0" applyAlignment="0" applyProtection="0"/>
    <xf numFmtId="169" fontId="6"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69"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5"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5" fontId="6" fillId="0" borderId="0" applyFont="0" applyFill="0" applyBorder="0" applyAlignment="0" applyProtection="0"/>
    <xf numFmtId="164" fontId="6" fillId="0" borderId="0" applyFont="0" applyFill="0" applyBorder="0" applyAlignment="0" applyProtection="0"/>
    <xf numFmtId="187" fontId="6" fillId="0" borderId="0" applyFont="0" applyFill="0" applyBorder="0" applyAlignment="0" applyProtection="0"/>
    <xf numFmtId="184" fontId="6" fillId="0" borderId="0" applyFont="0" applyFill="0" applyBorder="0" applyAlignment="0" applyProtection="0"/>
    <xf numFmtId="187" fontId="6" fillId="0" borderId="0" applyFont="0" applyFill="0" applyBorder="0" applyAlignment="0" applyProtection="0"/>
    <xf numFmtId="184" fontId="6" fillId="0" borderId="0" applyFont="0" applyFill="0" applyBorder="0" applyAlignment="0" applyProtection="0"/>
    <xf numFmtId="188" fontId="6" fillId="0" borderId="0" applyFont="0" applyFill="0" applyBorder="0" applyAlignment="0" applyProtection="0"/>
    <xf numFmtId="189" fontId="12" fillId="0" borderId="0" applyFont="0" applyFill="0" applyBorder="0" applyAlignment="0" applyProtection="0"/>
    <xf numFmtId="170" fontId="6" fillId="0" borderId="0" applyFont="0" applyFill="0" applyBorder="0" applyAlignment="0" applyProtection="0"/>
    <xf numFmtId="19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91" fontId="6" fillId="0" borderId="0" applyFont="0" applyFill="0" applyBorder="0" applyAlignment="0" applyProtection="0"/>
    <xf numFmtId="174" fontId="12" fillId="0" borderId="0" applyFont="0" applyFill="0" applyBorder="0" applyAlignment="0" applyProtection="0"/>
    <xf numFmtId="192" fontId="6" fillId="0" borderId="0" applyFont="0" applyFill="0" applyBorder="0" applyAlignment="0" applyProtection="0"/>
    <xf numFmtId="193"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91" fontId="6" fillId="0" borderId="0" applyFont="0" applyFill="0" applyBorder="0" applyAlignment="0" applyProtection="0"/>
    <xf numFmtId="39" fontId="6" fillId="0" borderId="0" applyFont="0" applyFill="0" applyBorder="0" applyAlignment="0" applyProtection="0"/>
    <xf numFmtId="194" fontId="12"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39" fontId="6" fillId="0" borderId="0" applyFont="0" applyFill="0" applyBorder="0" applyAlignment="0" applyProtection="0"/>
    <xf numFmtId="197" fontId="12" fillId="0" borderId="0" applyFont="0" applyFill="0" applyBorder="0" applyAlignment="0" applyProtection="0"/>
    <xf numFmtId="19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201" fontId="6" fillId="0" borderId="0" applyFont="0" applyFill="0" applyBorder="0" applyAlignment="0" applyProtection="0"/>
    <xf numFmtId="0" fontId="6" fillId="0" borderId="0">
      <alignment vertical="top"/>
    </xf>
    <xf numFmtId="0" fontId="7" fillId="2" borderId="0"/>
    <xf numFmtId="0" fontId="16" fillId="0" borderId="0" applyNumberFormat="0" applyFill="0" applyBorder="0" applyAlignment="0" applyProtection="0"/>
    <xf numFmtId="0" fontId="12" fillId="3" borderId="0" applyNumberFormat="0" applyFont="0" applyAlignment="0" applyProtection="0"/>
    <xf numFmtId="202" fontId="6" fillId="0" borderId="0" applyFont="0" applyFill="0" applyBorder="0" applyAlignment="0" applyProtection="0"/>
    <xf numFmtId="203" fontId="12" fillId="0" borderId="0" applyFont="0" applyFill="0" applyBorder="0" applyAlignment="0" applyProtection="0"/>
    <xf numFmtId="204" fontId="6" fillId="0" borderId="0" applyFont="0" applyFill="0" applyBorder="0" applyAlignment="0" applyProtection="0"/>
    <xf numFmtId="14" fontId="6" fillId="0" borderId="0" applyFont="0" applyFill="0" applyBorder="0" applyAlignment="0" applyProtection="0"/>
    <xf numFmtId="204" fontId="6" fillId="0" borderId="0" applyFont="0" applyFill="0" applyBorder="0" applyAlignment="0" applyProtection="0"/>
    <xf numFmtId="204" fontId="6" fillId="0" borderId="0" applyFont="0" applyFill="0" applyBorder="0" applyAlignment="0" applyProtection="0"/>
    <xf numFmtId="203" fontId="12" fillId="0" borderId="0" applyFont="0" applyFill="0" applyBorder="0" applyAlignment="0" applyProtection="0"/>
    <xf numFmtId="203" fontId="12" fillId="0" borderId="0" applyFont="0" applyFill="0" applyBorder="0" applyAlignment="0" applyProtection="0"/>
    <xf numFmtId="203" fontId="12" fillId="0" borderId="0" applyFont="0" applyFill="0" applyBorder="0" applyAlignment="0" applyProtection="0"/>
    <xf numFmtId="202" fontId="6" fillId="0" borderId="0" applyFont="0" applyFill="0" applyBorder="0" applyAlignment="0" applyProtection="0"/>
    <xf numFmtId="205" fontId="6" fillId="0" borderId="0" applyFont="0" applyFill="0" applyBorder="0" applyAlignment="0" applyProtection="0"/>
    <xf numFmtId="206" fontId="12" fillId="0" borderId="0" applyFont="0" applyFill="0" applyBorder="0" applyProtection="0">
      <alignment horizontal="right"/>
    </xf>
    <xf numFmtId="207" fontId="6" fillId="0" borderId="0" applyFont="0" applyFill="0" applyBorder="0" applyProtection="0">
      <alignment horizontal="right"/>
    </xf>
    <xf numFmtId="208" fontId="6" fillId="0" borderId="0" applyFont="0" applyFill="0" applyBorder="0" applyProtection="0">
      <alignment horizontal="right"/>
    </xf>
    <xf numFmtId="207" fontId="6" fillId="0" borderId="0" applyFont="0" applyFill="0" applyBorder="0" applyProtection="0">
      <alignment horizontal="right"/>
    </xf>
    <xf numFmtId="207" fontId="6" fillId="0" borderId="0" applyFont="0" applyFill="0" applyBorder="0" applyProtection="0">
      <alignment horizontal="right"/>
    </xf>
    <xf numFmtId="206" fontId="12" fillId="0" borderId="0" applyFont="0" applyFill="0" applyBorder="0" applyProtection="0">
      <alignment horizontal="right"/>
    </xf>
    <xf numFmtId="206" fontId="12" fillId="0" borderId="0" applyFont="0" applyFill="0" applyBorder="0" applyProtection="0">
      <alignment horizontal="right"/>
    </xf>
    <xf numFmtId="206" fontId="12" fillId="0" borderId="0" applyFont="0" applyFill="0" applyBorder="0" applyProtection="0">
      <alignment horizontal="right"/>
    </xf>
    <xf numFmtId="205" fontId="6" fillId="0" borderId="0" applyFont="0" applyFill="0" applyBorder="0" applyAlignment="0" applyProtection="0"/>
    <xf numFmtId="209" fontId="6" fillId="0" borderId="0" applyFont="0" applyFill="0" applyBorder="0" applyAlignment="0" applyProtection="0"/>
    <xf numFmtId="210" fontId="6" fillId="0" borderId="0" applyFont="0" applyFill="0" applyBorder="0" applyAlignment="0" applyProtection="0"/>
    <xf numFmtId="0" fontId="6" fillId="0" borderId="0" applyFont="0" applyFill="0" applyBorder="0" applyAlignment="0" applyProtection="0"/>
    <xf numFmtId="0" fontId="6" fillId="0" borderId="0">
      <alignment vertical="top"/>
    </xf>
    <xf numFmtId="0" fontId="6" fillId="0" borderId="0">
      <alignment vertical="top"/>
    </xf>
    <xf numFmtId="182" fontId="6" fillId="0" borderId="0" applyFont="0" applyFill="0" applyBorder="0" applyAlignment="0" applyProtection="0"/>
    <xf numFmtId="172" fontId="6" fillId="0" borderId="0" applyFont="0" applyFill="0" applyBorder="0" applyAlignment="0" applyProtection="0"/>
    <xf numFmtId="0" fontId="17" fillId="0" borderId="0" applyNumberFormat="0" applyFill="0" applyBorder="0" applyProtection="0">
      <alignment vertical="top"/>
    </xf>
    <xf numFmtId="0" fontId="18" fillId="0" borderId="6" applyNumberFormat="0" applyFill="0" applyAlignment="0" applyProtection="0"/>
    <xf numFmtId="0" fontId="19" fillId="0" borderId="7" applyNumberFormat="0" applyFill="0" applyProtection="0">
      <alignment horizontal="center"/>
    </xf>
    <xf numFmtId="0" fontId="19" fillId="0" borderId="0" applyNumberFormat="0" applyFill="0" applyBorder="0" applyProtection="0">
      <alignment horizontal="left"/>
    </xf>
    <xf numFmtId="0" fontId="20" fillId="0" borderId="0" applyNumberFormat="0" applyFill="0" applyBorder="0" applyProtection="0">
      <alignment horizontal="centerContinuous"/>
    </xf>
    <xf numFmtId="0" fontId="6" fillId="0" borderId="0" applyFont="0" applyFill="0" applyBorder="0" applyAlignment="0" applyProtection="0"/>
    <xf numFmtId="0" fontId="21" fillId="0" borderId="0"/>
    <xf numFmtId="0" fontId="6" fillId="0" borderId="0"/>
    <xf numFmtId="0" fontId="6" fillId="0" borderId="0"/>
    <xf numFmtId="211" fontId="14"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22" fillId="0" borderId="0" applyNumberFormat="0" applyBorder="0" applyAlignment="0"/>
    <xf numFmtId="194" fontId="6" fillId="0" borderId="0" applyFont="0" applyFill="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171" fontId="6" fillId="10" borderId="8" applyNumberFormat="0" applyFill="0" applyBorder="0">
      <alignment vertical="top" wrapText="1"/>
    </xf>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7"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0" borderId="9">
      <alignment horizontal="center"/>
    </xf>
    <xf numFmtId="0" fontId="26" fillId="0" borderId="0"/>
    <xf numFmtId="0" fontId="26" fillId="0" borderId="5" applyFill="0">
      <alignment horizontal="center"/>
      <protection locked="0"/>
    </xf>
    <xf numFmtId="0" fontId="25" fillId="0" borderId="0" applyFill="0">
      <alignment horizontal="center"/>
      <protection locked="0"/>
    </xf>
    <xf numFmtId="0" fontId="25" fillId="19" borderId="0"/>
    <xf numFmtId="0" fontId="25" fillId="0" borderId="0">
      <protection locked="0"/>
    </xf>
    <xf numFmtId="0" fontId="25" fillId="0" borderId="0"/>
    <xf numFmtId="215" fontId="6" fillId="0" borderId="0"/>
    <xf numFmtId="216" fontId="6" fillId="0" borderId="0"/>
    <xf numFmtId="0" fontId="26" fillId="20" borderId="0">
      <alignment horizontal="right"/>
    </xf>
    <xf numFmtId="0" fontId="25" fillId="0" borderId="0"/>
    <xf numFmtId="0" fontId="23" fillId="21" borderId="0" applyNumberFormat="0" applyBorder="0" applyAlignment="0" applyProtection="0"/>
    <xf numFmtId="0" fontId="23" fillId="22" borderId="0" applyNumberFormat="0" applyBorder="0" applyAlignment="0" applyProtection="0"/>
    <xf numFmtId="0" fontId="23" fillId="21"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3"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7"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2" borderId="0" applyNumberFormat="0" applyBorder="0" applyAlignment="0" applyProtection="0"/>
    <xf numFmtId="0" fontId="23" fillId="34" borderId="0" applyNumberFormat="0" applyBorder="0" applyAlignment="0" applyProtection="0"/>
    <xf numFmtId="0" fontId="23" fillId="29" borderId="0" applyNumberFormat="0" applyBorder="0" applyAlignment="0" applyProtection="0"/>
    <xf numFmtId="0" fontId="23" fillId="3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3" fillId="27" borderId="0" applyNumberFormat="0" applyBorder="0" applyAlignment="0" applyProtection="0"/>
    <xf numFmtId="0" fontId="23" fillId="29" borderId="0" applyNumberFormat="0" applyBorder="0" applyAlignment="0" applyProtection="0"/>
    <xf numFmtId="0" fontId="23" fillId="27" borderId="0" applyNumberFormat="0" applyBorder="0" applyAlignment="0" applyProtection="0"/>
    <xf numFmtId="0" fontId="23" fillId="37" borderId="0" applyNumberFormat="0" applyBorder="0" applyAlignment="0" applyProtection="0"/>
    <xf numFmtId="0" fontId="23" fillId="23" borderId="0" applyNumberFormat="0" applyBorder="0" applyAlignment="0" applyProtection="0"/>
    <xf numFmtId="0" fontId="23" fillId="37"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3" fillId="33" borderId="0" applyNumberFormat="0" applyBorder="0" applyAlignment="0" applyProtection="0"/>
    <xf numFmtId="0" fontId="23" fillId="22"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30" borderId="0" applyNumberFormat="0" applyBorder="0" applyAlignment="0" applyProtection="0"/>
    <xf numFmtId="0" fontId="23"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217" fontId="14" fillId="0" borderId="0" applyFont="0" applyFill="0" applyBorder="0" applyAlignment="0" applyProtection="0"/>
    <xf numFmtId="218" fontId="14" fillId="0" borderId="0" applyFont="0" applyFill="0" applyBorder="0" applyAlignment="0" applyProtection="0"/>
    <xf numFmtId="0" fontId="6" fillId="0" borderId="0"/>
    <xf numFmtId="0" fontId="27" fillId="0" borderId="0">
      <alignment horizontal="center" wrapText="1"/>
      <protection locked="0"/>
    </xf>
    <xf numFmtId="219" fontId="22" fillId="0" borderId="10">
      <alignment horizontal="center" vertical="center"/>
      <protection locked="0"/>
    </xf>
    <xf numFmtId="0" fontId="22" fillId="0" borderId="10">
      <alignment vertical="center"/>
      <protection locked="0"/>
    </xf>
    <xf numFmtId="0" fontId="22" fillId="0" borderId="10">
      <alignment vertical="center"/>
      <protection locked="0"/>
    </xf>
    <xf numFmtId="220" fontId="22" fillId="0" borderId="10">
      <alignment horizontal="right" vertical="center"/>
      <protection locked="0"/>
    </xf>
    <xf numFmtId="219" fontId="22" fillId="0" borderId="10">
      <alignment horizontal="right" vertical="center"/>
      <protection locked="0"/>
    </xf>
    <xf numFmtId="221" fontId="22" fillId="0" borderId="10">
      <alignment horizontal="right" vertical="center"/>
      <protection locked="0"/>
    </xf>
    <xf numFmtId="222" fontId="14" fillId="0" borderId="0" applyFont="0" applyFill="0" applyBorder="0" applyAlignment="0" applyProtection="0"/>
    <xf numFmtId="223" fontId="28" fillId="0" borderId="0" applyFont="0" applyFill="0" applyBorder="0" applyAlignment="0" applyProtection="0"/>
    <xf numFmtId="0" fontId="29" fillId="0" borderId="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1" fontId="31" fillId="0" borderId="0" applyFill="0" applyBorder="0" applyProtection="0">
      <alignment horizontal="right" wrapText="1"/>
      <protection locked="0"/>
    </xf>
    <xf numFmtId="224" fontId="32" fillId="0" borderId="0" applyFill="0" applyBorder="0" applyProtection="0">
      <alignment horizontal="right"/>
      <protection locked="0"/>
    </xf>
    <xf numFmtId="0" fontId="33" fillId="43" borderId="0"/>
    <xf numFmtId="171" fontId="34" fillId="0" borderId="0" applyNumberFormat="0" applyFill="0">
      <alignment vertical="top" wrapText="1"/>
    </xf>
    <xf numFmtId="0" fontId="35" fillId="0" borderId="0" applyNumberFormat="0" applyFill="0" applyBorder="0" applyProtection="0">
      <protection locked="0"/>
    </xf>
    <xf numFmtId="224" fontId="36" fillId="0" borderId="0">
      <protection locked="0"/>
    </xf>
    <xf numFmtId="0" fontId="37" fillId="0" borderId="0" applyNumberFormat="0" applyFill="0" applyBorder="0" applyAlignment="0" applyProtection="0"/>
    <xf numFmtId="225" fontId="38" fillId="0" borderId="0" applyFill="0" applyBorder="0" applyProtection="0"/>
    <xf numFmtId="226" fontId="6" fillId="0" borderId="0"/>
    <xf numFmtId="0" fontId="39" fillId="0" borderId="0"/>
    <xf numFmtId="227" fontId="40" fillId="0" borderId="0" applyFill="0" applyBorder="0" applyAlignment="0"/>
    <xf numFmtId="166" fontId="6" fillId="0" borderId="0" applyFill="0" applyBorder="0" applyAlignment="0"/>
    <xf numFmtId="228" fontId="6" fillId="0" borderId="0" applyFill="0" applyBorder="0" applyAlignment="0"/>
    <xf numFmtId="229" fontId="6" fillId="0" borderId="0" applyFill="0" applyBorder="0" applyAlignment="0"/>
    <xf numFmtId="211" fontId="6" fillId="0" borderId="0" applyFill="0" applyBorder="0" applyAlignment="0"/>
    <xf numFmtId="230" fontId="6" fillId="0" borderId="0" applyFill="0" applyBorder="0" applyAlignment="0"/>
    <xf numFmtId="231" fontId="6" fillId="0" borderId="0" applyFill="0" applyBorder="0" applyAlignment="0"/>
    <xf numFmtId="166" fontId="6" fillId="0" borderId="0" applyFill="0" applyBorder="0" applyAlignment="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1" fillId="44" borderId="11" applyNumberFormat="0" applyAlignment="0" applyProtection="0"/>
    <xf numFmtId="0" fontId="42" fillId="0" borderId="0"/>
    <xf numFmtId="220" fontId="22" fillId="0" borderId="0" applyFill="0" applyBorder="0">
      <alignment horizontal="center" vertical="center"/>
    </xf>
    <xf numFmtId="219" fontId="22" fillId="0" borderId="0" applyFill="0" applyBorder="0">
      <alignment horizontal="center" vertical="center"/>
    </xf>
    <xf numFmtId="221" fontId="22" fillId="0" borderId="0" applyFill="0" applyBorder="0">
      <alignment horizontal="center" vertical="center"/>
    </xf>
    <xf numFmtId="3" fontId="43" fillId="0" borderId="9"/>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0" fontId="44" fillId="38" borderId="12" applyNumberFormat="0" applyAlignment="0" applyProtection="0"/>
    <xf numFmtId="1" fontId="45" fillId="0" borderId="0">
      <protection locked="0"/>
    </xf>
    <xf numFmtId="0" fontId="6" fillId="0" borderId="0">
      <alignment horizontal="center" wrapText="1"/>
      <protection hidden="1"/>
    </xf>
    <xf numFmtId="15" fontId="46" fillId="8" borderId="13"/>
    <xf numFmtId="0" fontId="47" fillId="0" borderId="0">
      <alignment horizontal="right"/>
    </xf>
    <xf numFmtId="232" fontId="48" fillId="0" borderId="0"/>
    <xf numFmtId="232" fontId="48" fillId="0" borderId="0"/>
    <xf numFmtId="232" fontId="48" fillId="0" borderId="0"/>
    <xf numFmtId="232" fontId="48" fillId="0" borderId="0"/>
    <xf numFmtId="232" fontId="48" fillId="0" borderId="0"/>
    <xf numFmtId="232" fontId="48" fillId="0" borderId="0"/>
    <xf numFmtId="232" fontId="48" fillId="0" borderId="0"/>
    <xf numFmtId="232" fontId="48" fillId="0" borderId="0"/>
    <xf numFmtId="230"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8"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48" fillId="0" borderId="0" applyFont="0" applyFill="0" applyBorder="0" applyAlignment="0" applyProtection="0"/>
    <xf numFmtId="43" fontId="6"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233" fontId="6" fillId="0" borderId="0" applyFont="0" applyFill="0" applyBorder="0" applyAlignment="0" applyProtection="0"/>
    <xf numFmtId="43" fontId="1" fillId="0" borderId="0" applyFont="0" applyFill="0" applyBorder="0" applyAlignment="0" applyProtection="0"/>
    <xf numFmtId="234" fontId="39" fillId="0" borderId="0"/>
    <xf numFmtId="3" fontId="6" fillId="0" borderId="0" applyFont="0" applyFill="0" applyBorder="0" applyAlignment="0" applyProtection="0"/>
    <xf numFmtId="0" fontId="51" fillId="45" borderId="0">
      <alignment horizontal="center" vertical="center" wrapText="1"/>
    </xf>
    <xf numFmtId="0" fontId="52" fillId="0" borderId="0" applyNumberFormat="0" applyAlignment="0">
      <alignment horizontal="left"/>
    </xf>
    <xf numFmtId="0" fontId="53" fillId="0" borderId="0" applyNumberFormat="0" applyAlignment="0"/>
    <xf numFmtId="0" fontId="6" fillId="0" borderId="0" applyFill="0" applyBorder="0">
      <alignment horizontal="right"/>
      <protection locked="0"/>
    </xf>
    <xf numFmtId="0" fontId="54" fillId="0" borderId="0"/>
    <xf numFmtId="0" fontId="54" fillId="0" borderId="0"/>
    <xf numFmtId="235" fontId="37" fillId="0" borderId="9"/>
    <xf numFmtId="166" fontId="6"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6" fillId="0" borderId="0" applyFont="0" applyFill="0" applyBorder="0" applyAlignment="0" applyProtection="0"/>
    <xf numFmtId="236" fontId="6" fillId="0" borderId="0"/>
    <xf numFmtId="237" fontId="6" fillId="10" borderId="0" applyFont="0" applyBorder="0"/>
    <xf numFmtId="0" fontId="37" fillId="0" borderId="0"/>
    <xf numFmtId="0" fontId="6" fillId="0" borderId="0"/>
    <xf numFmtId="38" fontId="48" fillId="0" borderId="0"/>
    <xf numFmtId="38" fontId="6" fillId="0" borderId="0"/>
    <xf numFmtId="38" fontId="48" fillId="0" borderId="0"/>
    <xf numFmtId="0" fontId="13" fillId="0" borderId="0"/>
    <xf numFmtId="38" fontId="6" fillId="0" borderId="0"/>
    <xf numFmtId="238" fontId="6" fillId="10" borderId="0" applyFont="0" applyBorder="0"/>
    <xf numFmtId="0" fontId="37" fillId="0" borderId="13"/>
    <xf numFmtId="0" fontId="37" fillId="0" borderId="13"/>
    <xf numFmtId="0" fontId="37" fillId="0" borderId="13"/>
    <xf numFmtId="239" fontId="6" fillId="0" borderId="0">
      <protection locked="0"/>
    </xf>
    <xf numFmtId="239" fontId="6" fillId="0" borderId="0">
      <protection locked="0"/>
    </xf>
    <xf numFmtId="239" fontId="6" fillId="0" borderId="0">
      <protection locked="0"/>
    </xf>
    <xf numFmtId="239" fontId="6" fillId="0" borderId="0">
      <protection locked="0"/>
    </xf>
    <xf numFmtId="239" fontId="6" fillId="0" borderId="0">
      <protection locked="0"/>
    </xf>
    <xf numFmtId="239" fontId="6" fillId="0" borderId="0">
      <protection locked="0"/>
    </xf>
    <xf numFmtId="239" fontId="6" fillId="0" borderId="0">
      <protection locked="0"/>
    </xf>
    <xf numFmtId="239" fontId="6" fillId="0" borderId="0">
      <protection locked="0"/>
    </xf>
    <xf numFmtId="239" fontId="6" fillId="0" borderId="0">
      <protection locked="0"/>
    </xf>
    <xf numFmtId="239" fontId="6" fillId="0" borderId="0">
      <protection locked="0"/>
    </xf>
    <xf numFmtId="239" fontId="6" fillId="0" borderId="0">
      <protection locked="0"/>
    </xf>
    <xf numFmtId="239" fontId="6" fillId="0" borderId="0">
      <protection locked="0"/>
    </xf>
    <xf numFmtId="239" fontId="6" fillId="0" borderId="0">
      <protection locked="0"/>
    </xf>
    <xf numFmtId="14" fontId="40" fillId="0" borderId="0" applyFill="0" applyBorder="0" applyAlignment="0"/>
    <xf numFmtId="240" fontId="55" fillId="0" borderId="0" applyFill="0" applyBorder="0" applyProtection="0"/>
    <xf numFmtId="17" fontId="56" fillId="0" borderId="2" applyFont="0" applyFill="0" applyBorder="0" applyAlignment="0" applyProtection="0"/>
    <xf numFmtId="17" fontId="56" fillId="0" borderId="2" applyFont="0" applyFill="0" applyBorder="0" applyAlignment="0" applyProtection="0"/>
    <xf numFmtId="17" fontId="56" fillId="0" borderId="2" applyFont="0" applyFill="0" applyBorder="0" applyAlignment="0" applyProtection="0"/>
    <xf numFmtId="17" fontId="56" fillId="0" borderId="2" applyFont="0" applyFill="0" applyBorder="0" applyAlignment="0" applyProtection="0"/>
    <xf numFmtId="14" fontId="55" fillId="0" borderId="0" applyFill="0" applyBorder="0" applyProtection="0"/>
    <xf numFmtId="0" fontId="6" fillId="0" borderId="0">
      <alignment horizontal="left" vertical="top"/>
    </xf>
    <xf numFmtId="17" fontId="21" fillId="0" borderId="0"/>
    <xf numFmtId="38" fontId="43" fillId="0" borderId="14">
      <alignment vertical="center"/>
    </xf>
    <xf numFmtId="241" fontId="6" fillId="0" borderId="0" applyFont="0" applyFill="0" applyBorder="0" applyAlignment="0" applyProtection="0"/>
    <xf numFmtId="166" fontId="6" fillId="0" borderId="0" applyFont="0" applyFill="0" applyBorder="0" applyAlignment="0" applyProtection="0"/>
    <xf numFmtId="242" fontId="6" fillId="0" borderId="0"/>
    <xf numFmtId="0" fontId="6" fillId="0" borderId="0"/>
    <xf numFmtId="8" fontId="6" fillId="0" borderId="0" applyFill="0" applyBorder="0" applyAlignment="0" applyProtection="0"/>
    <xf numFmtId="6" fontId="6" fillId="0" borderId="0" applyFill="0" applyBorder="0" applyAlignment="0" applyProtection="0"/>
    <xf numFmtId="0" fontId="37" fillId="0" borderId="0" applyNumberFormat="0" applyFill="0" applyBorder="0" applyAlignment="0" applyProtection="0"/>
    <xf numFmtId="214" fontId="14" fillId="0" borderId="0" applyFont="0" applyFill="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243" fontId="14" fillId="0" borderId="0"/>
    <xf numFmtId="244" fontId="14" fillId="0" borderId="0"/>
    <xf numFmtId="230" fontId="6" fillId="0" borderId="0" applyFill="0" applyBorder="0" applyAlignment="0"/>
    <xf numFmtId="166" fontId="6" fillId="0" borderId="0" applyFill="0" applyBorder="0" applyAlignment="0"/>
    <xf numFmtId="230" fontId="6" fillId="0" borderId="0" applyFill="0" applyBorder="0" applyAlignment="0"/>
    <xf numFmtId="231" fontId="6" fillId="0" borderId="0" applyFill="0" applyBorder="0" applyAlignment="0"/>
    <xf numFmtId="166" fontId="6" fillId="0" borderId="0" applyFill="0" applyBorder="0" applyAlignment="0"/>
    <xf numFmtId="0" fontId="58" fillId="0" borderId="0" applyNumberFormat="0" applyAlignment="0">
      <alignment horizontal="left"/>
    </xf>
    <xf numFmtId="245" fontId="6" fillId="0" borderId="0" applyFont="0" applyFill="0" applyBorder="0" applyAlignment="0" applyProtection="0"/>
    <xf numFmtId="0" fontId="59" fillId="0" borderId="0" applyNumberFormat="0" applyFill="0" applyBorder="0" applyAlignment="0" applyProtection="0"/>
    <xf numFmtId="49" fontId="49" fillId="0" borderId="0" applyNumberFormat="0" applyFill="0" applyBorder="0" applyProtection="0">
      <alignment horizontal="center" vertical="top"/>
    </xf>
    <xf numFmtId="246" fontId="60" fillId="0" borderId="0" applyBorder="0">
      <alignment horizontal="right" vertical="top"/>
    </xf>
    <xf numFmtId="247" fontId="49" fillId="0" borderId="0" applyBorder="0">
      <alignment horizontal="right" vertical="top"/>
    </xf>
    <xf numFmtId="247" fontId="60" fillId="0" borderId="0" applyBorder="0">
      <alignment horizontal="right" vertical="top"/>
    </xf>
    <xf numFmtId="248" fontId="49" fillId="0" borderId="0" applyFill="0" applyBorder="0">
      <alignment horizontal="right" vertical="top"/>
    </xf>
    <xf numFmtId="249" fontId="49" fillId="0" borderId="0" applyFill="0" applyBorder="0">
      <alignment horizontal="right" vertical="top"/>
    </xf>
    <xf numFmtId="250" fontId="49" fillId="0" borderId="0" applyFill="0" applyBorder="0">
      <alignment horizontal="right" vertical="top"/>
    </xf>
    <xf numFmtId="251" fontId="49" fillId="0" borderId="0" applyFill="0" applyBorder="0">
      <alignment horizontal="right" vertical="top"/>
    </xf>
    <xf numFmtId="0" fontId="61" fillId="0" borderId="0">
      <alignment horizontal="left"/>
    </xf>
    <xf numFmtId="0" fontId="61" fillId="0" borderId="15">
      <alignment horizontal="right" wrapText="1"/>
    </xf>
    <xf numFmtId="0" fontId="61" fillId="0" borderId="15">
      <alignment horizontal="right"/>
    </xf>
    <xf numFmtId="0" fontId="61" fillId="0" borderId="15">
      <alignment horizontal="right"/>
    </xf>
    <xf numFmtId="0" fontId="61" fillId="0" borderId="15">
      <alignment horizontal="right" wrapText="1"/>
    </xf>
    <xf numFmtId="0" fontId="61" fillId="0" borderId="15">
      <alignment horizontal="right"/>
    </xf>
    <xf numFmtId="252" fontId="62" fillId="0" borderId="15">
      <alignment horizontal="left"/>
    </xf>
    <xf numFmtId="252" fontId="62" fillId="0" borderId="15">
      <alignment horizontal="left"/>
    </xf>
    <xf numFmtId="0" fontId="63" fillId="0" borderId="0">
      <alignment vertical="center"/>
    </xf>
    <xf numFmtId="253" fontId="63" fillId="0" borderId="0">
      <alignment horizontal="left" vertical="center"/>
    </xf>
    <xf numFmtId="254" fontId="64" fillId="0" borderId="0">
      <alignment vertical="center"/>
    </xf>
    <xf numFmtId="0" fontId="65" fillId="0" borderId="0">
      <alignment vertical="center"/>
    </xf>
    <xf numFmtId="252" fontId="62" fillId="0" borderId="15">
      <alignment horizontal="left"/>
    </xf>
    <xf numFmtId="252" fontId="62" fillId="0" borderId="15">
      <alignment horizontal="left"/>
    </xf>
    <xf numFmtId="252" fontId="62" fillId="0" borderId="15">
      <alignment horizontal="left"/>
    </xf>
    <xf numFmtId="252" fontId="62" fillId="0" borderId="15">
      <alignment horizontal="left"/>
    </xf>
    <xf numFmtId="252" fontId="66" fillId="0" borderId="0" applyFill="0" applyBorder="0">
      <alignment vertical="top"/>
    </xf>
    <xf numFmtId="252" fontId="67" fillId="0" borderId="0" applyFill="0" applyBorder="0" applyProtection="0">
      <alignment vertical="top"/>
    </xf>
    <xf numFmtId="252" fontId="68" fillId="0" borderId="0">
      <alignment vertical="top"/>
    </xf>
    <xf numFmtId="252" fontId="49" fillId="0" borderId="0">
      <alignment horizontal="center"/>
    </xf>
    <xf numFmtId="252" fontId="69" fillId="0" borderId="15">
      <alignment horizontal="center"/>
    </xf>
    <xf numFmtId="252" fontId="69" fillId="0" borderId="15">
      <alignment horizontal="center"/>
    </xf>
    <xf numFmtId="252" fontId="69" fillId="0" borderId="15">
      <alignment horizontal="center"/>
    </xf>
    <xf numFmtId="252" fontId="69" fillId="0" borderId="15">
      <alignment horizontal="center"/>
    </xf>
    <xf numFmtId="241" fontId="49" fillId="0" borderId="15" applyFill="0" applyBorder="0" applyProtection="0">
      <alignment horizontal="right" vertical="top"/>
    </xf>
    <xf numFmtId="241" fontId="49" fillId="0" borderId="15" applyFill="0" applyBorder="0" applyProtection="0">
      <alignment horizontal="right" vertical="top"/>
    </xf>
    <xf numFmtId="41" fontId="49" fillId="0" borderId="0" applyNumberFormat="0" applyFont="0" applyBorder="0" applyAlignment="0">
      <alignment horizontal="left" vertical="top" wrapText="1"/>
    </xf>
    <xf numFmtId="253" fontId="70" fillId="0" borderId="0">
      <alignment horizontal="left" vertical="center"/>
    </xf>
    <xf numFmtId="252" fontId="70" fillId="0" borderId="0"/>
    <xf numFmtId="252" fontId="71" fillId="0" borderId="0"/>
    <xf numFmtId="252" fontId="72" fillId="0" borderId="0"/>
    <xf numFmtId="252" fontId="72" fillId="0" borderId="0"/>
    <xf numFmtId="252" fontId="6" fillId="0" borderId="0"/>
    <xf numFmtId="252" fontId="73" fillId="0" borderId="0">
      <alignment horizontal="left" vertical="top"/>
    </xf>
    <xf numFmtId="252" fontId="73" fillId="0" borderId="0">
      <alignment horizontal="left" vertical="top"/>
    </xf>
    <xf numFmtId="0" fontId="49" fillId="0" borderId="0" applyFill="0" applyBorder="0">
      <alignment horizontal="left" vertical="top" wrapText="1"/>
    </xf>
    <xf numFmtId="0" fontId="74" fillId="0" borderId="0">
      <alignment horizontal="left" vertical="top" wrapText="1"/>
    </xf>
    <xf numFmtId="0" fontId="75" fillId="0" borderId="0">
      <alignment horizontal="left" vertical="top" wrapText="1"/>
    </xf>
    <xf numFmtId="0" fontId="60" fillId="0" borderId="0">
      <alignment horizontal="left" vertical="top" wrapText="1"/>
    </xf>
    <xf numFmtId="0" fontId="76" fillId="0" borderId="0" applyProtection="0"/>
    <xf numFmtId="0" fontId="77" fillId="0" borderId="0" applyProtection="0"/>
    <xf numFmtId="0" fontId="78" fillId="0" borderId="0" applyProtection="0"/>
    <xf numFmtId="0" fontId="79" fillId="0" borderId="0" applyProtection="0"/>
    <xf numFmtId="0" fontId="80" fillId="0" borderId="0" applyProtection="0"/>
    <xf numFmtId="0" fontId="81" fillId="0" borderId="0" applyProtection="0"/>
    <xf numFmtId="0" fontId="82" fillId="0" borderId="0" applyProtection="0"/>
    <xf numFmtId="0" fontId="43" fillId="0" borderId="0"/>
    <xf numFmtId="255" fontId="6" fillId="0" borderId="0">
      <protection locked="0"/>
    </xf>
    <xf numFmtId="255" fontId="6" fillId="0" borderId="0">
      <protection locked="0"/>
    </xf>
    <xf numFmtId="255" fontId="6" fillId="0" borderId="0">
      <protection locked="0"/>
    </xf>
    <xf numFmtId="255" fontId="6" fillId="0" borderId="0">
      <protection locked="0"/>
    </xf>
    <xf numFmtId="255" fontId="6" fillId="0" borderId="0">
      <protection locked="0"/>
    </xf>
    <xf numFmtId="255" fontId="6" fillId="0" borderId="0">
      <protection locked="0"/>
    </xf>
    <xf numFmtId="255" fontId="6" fillId="0" borderId="0">
      <protection locked="0"/>
    </xf>
    <xf numFmtId="255" fontId="6" fillId="0" borderId="0">
      <protection locked="0"/>
    </xf>
    <xf numFmtId="255" fontId="6" fillId="0" borderId="0">
      <protection locked="0"/>
    </xf>
    <xf numFmtId="255" fontId="6" fillId="0" borderId="0">
      <protection locked="0"/>
    </xf>
    <xf numFmtId="255" fontId="6" fillId="0" borderId="0">
      <protection locked="0"/>
    </xf>
    <xf numFmtId="255" fontId="6" fillId="0" borderId="0">
      <protection locked="0"/>
    </xf>
    <xf numFmtId="255" fontId="6" fillId="0" borderId="0">
      <protection locked="0"/>
    </xf>
    <xf numFmtId="256" fontId="29" fillId="0" borderId="0" applyFont="0" applyFill="0" applyBorder="0" applyAlignment="0" applyProtection="0">
      <protection locked="0"/>
    </xf>
    <xf numFmtId="13" fontId="29" fillId="0" borderId="0" applyFont="0" applyFill="0" applyBorder="0" applyAlignment="0" applyProtection="0">
      <protection locked="0"/>
    </xf>
    <xf numFmtId="0" fontId="48" fillId="0" borderId="0" applyNumberFormat="0" applyBorder="0" applyAlignment="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38" fontId="22" fillId="10" borderId="0" applyNumberFormat="0" applyBorder="0" applyAlignment="0" applyProtection="0"/>
    <xf numFmtId="38" fontId="22" fillId="10" borderId="0" applyNumberFormat="0" applyBorder="0" applyAlignment="0" applyProtection="0"/>
    <xf numFmtId="257" fontId="83" fillId="0" borderId="0" applyFill="0" applyBorder="0" applyProtection="0">
      <alignment horizontal="right"/>
      <protection locked="0"/>
    </xf>
    <xf numFmtId="257" fontId="6" fillId="49" borderId="9" applyNumberFormat="0" applyFont="0" applyBorder="0" applyAlignment="0" applyProtection="0"/>
    <xf numFmtId="188" fontId="84" fillId="49" borderId="0" applyNumberFormat="0" applyFont="0" applyAlignment="0"/>
    <xf numFmtId="0" fontId="85" fillId="0" borderId="0">
      <alignment horizontal="left"/>
    </xf>
    <xf numFmtId="0" fontId="86" fillId="0" borderId="16" applyNumberFormat="0" applyAlignment="0" applyProtection="0">
      <alignment horizontal="left" vertical="center"/>
    </xf>
    <xf numFmtId="0" fontId="86" fillId="0" borderId="1">
      <alignment horizontal="left" vertical="center"/>
    </xf>
    <xf numFmtId="0" fontId="86" fillId="0" borderId="1">
      <alignment horizontal="left" vertical="center"/>
    </xf>
    <xf numFmtId="0" fontId="86" fillId="0" borderId="1">
      <alignment horizontal="left" vertical="center"/>
    </xf>
    <xf numFmtId="0" fontId="86" fillId="0" borderId="1">
      <alignment horizontal="left" vertical="center"/>
    </xf>
    <xf numFmtId="0" fontId="86" fillId="0" borderId="1">
      <alignment horizontal="left" vertical="center"/>
    </xf>
    <xf numFmtId="0" fontId="86" fillId="0" borderId="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7" fillId="0" borderId="17"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90" fillId="0" borderId="20"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2" fillId="0" borderId="0" applyFill="0" applyBorder="0">
      <alignment vertical="center"/>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0" fontId="91" fillId="0" borderId="0" applyFill="0" applyBorder="0" applyProtection="0">
      <alignment horizontal="right"/>
    </xf>
    <xf numFmtId="0" fontId="92" fillId="0" borderId="0" applyNumberFormat="0" applyFill="0" applyBorder="0" applyAlignment="0" applyProtection="0">
      <alignment vertical="top"/>
      <protection locked="0"/>
    </xf>
    <xf numFmtId="197" fontId="6" fillId="0" borderId="0" applyFont="0" applyFill="0" applyBorder="0" applyAlignment="0" applyProtection="0"/>
    <xf numFmtId="177" fontId="6" fillId="0" borderId="0" applyFont="0" applyFill="0" applyBorder="0" applyAlignment="0" applyProtection="0"/>
    <xf numFmtId="0" fontId="93" fillId="0" borderId="0" applyFill="0" applyBorder="0">
      <alignment horizontal="center" vertical="center"/>
      <protection locked="0"/>
    </xf>
    <xf numFmtId="0" fontId="94" fillId="0" borderId="0" applyNumberFormat="0" applyFill="0" applyBorder="0" applyAlignment="0" applyProtection="0">
      <alignment vertical="top"/>
      <protection locked="0"/>
    </xf>
    <xf numFmtId="0" fontId="6" fillId="0" borderId="0" applyNumberFormat="0" applyFill="0" applyBorder="0" applyAlignment="0" applyProtection="0"/>
    <xf numFmtId="0" fontId="6" fillId="0" borderId="0">
      <alignment horizontal="right"/>
    </xf>
    <xf numFmtId="10" fontId="22" fillId="50" borderId="9" applyNumberFormat="0" applyBorder="0" applyAlignment="0" applyProtection="0"/>
    <xf numFmtId="10" fontId="22" fillId="50" borderId="9" applyNumberFormat="0" applyBorder="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0" fontId="95" fillId="40" borderId="11" applyNumberFormat="0" applyAlignment="0" applyProtection="0"/>
    <xf numFmtId="13" fontId="31" fillId="0" borderId="21" applyNumberFormat="0" applyFont="0" applyFill="0" applyAlignment="0" applyProtection="0">
      <alignment horizontal="right" wrapText="1"/>
      <protection locked="0"/>
    </xf>
    <xf numFmtId="188" fontId="96" fillId="51" borderId="0"/>
    <xf numFmtId="10" fontId="97" fillId="0" borderId="0">
      <protection locked="0"/>
    </xf>
    <xf numFmtId="259" fontId="98" fillId="0" borderId="0" applyFill="0" applyBorder="0" applyProtection="0"/>
    <xf numFmtId="260" fontId="98" fillId="0" borderId="0" applyFill="0" applyBorder="0" applyProtection="0"/>
    <xf numFmtId="261" fontId="98" fillId="0" borderId="0" applyFill="0" applyBorder="0" applyProtection="0"/>
    <xf numFmtId="15" fontId="97" fillId="0" borderId="0">
      <protection locked="0"/>
    </xf>
    <xf numFmtId="2" fontId="97" fillId="0" borderId="22">
      <protection locked="0"/>
    </xf>
    <xf numFmtId="0" fontId="97" fillId="0" borderId="0">
      <protection locked="0"/>
    </xf>
    <xf numFmtId="170" fontId="6" fillId="0" borderId="0">
      <alignment horizontal="center"/>
    </xf>
    <xf numFmtId="164" fontId="6" fillId="0" borderId="0" applyFont="0" applyFill="0" applyBorder="0" applyAlignment="0" applyProtection="0"/>
    <xf numFmtId="0" fontId="43" fillId="0" borderId="0" applyFill="0" applyBorder="0">
      <alignment horizontal="right"/>
      <protection locked="0"/>
    </xf>
    <xf numFmtId="0" fontId="99" fillId="43" borderId="13">
      <alignment horizontal="left" vertical="center" wrapText="1"/>
    </xf>
    <xf numFmtId="0" fontId="99" fillId="43" borderId="13">
      <alignment horizontal="left" vertical="center" wrapText="1"/>
    </xf>
    <xf numFmtId="0" fontId="99" fillId="43" borderId="13">
      <alignment horizontal="left" vertical="center" wrapText="1"/>
    </xf>
    <xf numFmtId="15" fontId="6" fillId="0" borderId="0"/>
    <xf numFmtId="0" fontId="85" fillId="52" borderId="13"/>
    <xf numFmtId="0" fontId="85" fillId="52" borderId="13"/>
    <xf numFmtId="0" fontId="85" fillId="52" borderId="13"/>
    <xf numFmtId="230" fontId="6" fillId="0" borderId="0" applyFill="0" applyBorder="0" applyAlignment="0"/>
    <xf numFmtId="166" fontId="6" fillId="0" borderId="0" applyFill="0" applyBorder="0" applyAlignment="0"/>
    <xf numFmtId="230" fontId="6" fillId="0" borderId="0" applyFill="0" applyBorder="0" applyAlignment="0"/>
    <xf numFmtId="231" fontId="6" fillId="0" borderId="0" applyFill="0" applyBorder="0" applyAlignment="0"/>
    <xf numFmtId="166" fontId="6" fillId="0" borderId="0" applyFill="0" applyBorder="0" applyAlignment="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188" fontId="101" fillId="53" borderId="0"/>
    <xf numFmtId="42" fontId="6" fillId="0" borderId="0" applyFont="0" applyFill="0" applyBorder="0" applyAlignment="0" applyProtection="0"/>
    <xf numFmtId="38" fontId="11" fillId="0" borderId="0" applyNumberFormat="0" applyBorder="0" applyAlignment="0"/>
    <xf numFmtId="241" fontId="6" fillId="0" borderId="0" applyFont="0" applyFill="0" applyBorder="0" applyAlignment="0" applyProtection="0"/>
    <xf numFmtId="4" fontId="102" fillId="0" borderId="0" applyFont="0" applyFill="0" applyBorder="0" applyAlignment="0" applyProtection="0"/>
    <xf numFmtId="166" fontId="6" fillId="0" borderId="0" applyFont="0" applyFill="0" applyBorder="0" applyAlignment="0" applyProtection="0"/>
    <xf numFmtId="262" fontId="6" fillId="0" borderId="0" applyFont="0" applyFill="0" applyBorder="0" applyAlignment="0" applyProtection="0"/>
    <xf numFmtId="263" fontId="6" fillId="0" borderId="0" applyFont="0" applyFill="0" applyBorder="0" applyAlignment="0" applyProtection="0"/>
    <xf numFmtId="0" fontId="103" fillId="0" borderId="5"/>
    <xf numFmtId="42" fontId="6" fillId="0" borderId="0" applyFont="0" applyFill="0" applyBorder="0" applyAlignment="0" applyProtection="0"/>
    <xf numFmtId="44" fontId="6" fillId="0" borderId="0" applyFont="0" applyFill="0" applyBorder="0" applyAlignment="0" applyProtection="0"/>
    <xf numFmtId="264" fontId="104" fillId="0" borderId="0" applyFont="0" applyFill="0" applyBorder="0" applyAlignment="0" applyProtection="0"/>
    <xf numFmtId="265" fontId="6" fillId="0" borderId="0" applyFont="0" applyFill="0" applyBorder="0" applyAlignment="0" applyProtection="0"/>
    <xf numFmtId="214" fontId="6" fillId="0" borderId="0" applyFont="0" applyFill="0" applyBorder="0" applyAlignment="0" applyProtection="0"/>
    <xf numFmtId="213" fontId="6" fillId="0" borderId="0" applyFont="0" applyFill="0" applyBorder="0" applyAlignment="0" applyProtection="0"/>
    <xf numFmtId="266" fontId="6" fillId="0" borderId="0" applyFont="0" applyFill="0" applyBorder="0" applyAlignment="0" applyProtection="0"/>
    <xf numFmtId="267" fontId="6" fillId="0" borderId="0" applyFont="0" applyFill="0" applyBorder="0" applyAlignment="0" applyProtection="0"/>
    <xf numFmtId="268" fontId="6" fillId="0" borderId="0" applyFont="0" applyFill="0" applyBorder="0" applyAlignment="0" applyProtection="0"/>
    <xf numFmtId="0" fontId="6" fillId="0" borderId="0" applyFont="0" applyFill="0" applyBorder="0" applyAlignment="0" applyProtection="0"/>
    <xf numFmtId="269" fontId="55" fillId="0" borderId="0" applyFill="0" applyBorder="0" applyProtection="0">
      <alignment horizontal="right"/>
    </xf>
    <xf numFmtId="270" fontId="55" fillId="0" borderId="0" applyFill="0" applyBorder="0" applyProtection="0">
      <alignment horizontal="right"/>
    </xf>
    <xf numFmtId="170" fontId="14" fillId="0" borderId="0" applyNumberFormat="0" applyFont="0" applyFill="0" applyBorder="0" applyAlignment="0" applyProtection="0"/>
    <xf numFmtId="165" fontId="6" fillId="0" borderId="0" applyFont="0" applyFill="0" applyBorder="0" applyAlignment="0" applyProtection="0"/>
    <xf numFmtId="0" fontId="6" fillId="0" borderId="24" applyBorder="0" applyAlignment="0" applyProtection="0">
      <alignment horizontal="center"/>
    </xf>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39" fillId="0" borderId="0"/>
    <xf numFmtId="37" fontId="105" fillId="0" borderId="0"/>
    <xf numFmtId="0" fontId="53" fillId="0" borderId="0"/>
    <xf numFmtId="0" fontId="39" fillId="0" borderId="0"/>
    <xf numFmtId="271" fontId="106"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2" fillId="54" borderId="0"/>
    <xf numFmtId="0" fontId="22" fillId="54" borderId="0"/>
    <xf numFmtId="0" fontId="22" fillId="54" borderId="0"/>
    <xf numFmtId="0" fontId="22" fillId="54" borderId="0"/>
    <xf numFmtId="0" fontId="22" fillId="54" borderId="0"/>
    <xf numFmtId="0" fontId="22" fillId="54" borderId="0"/>
    <xf numFmtId="0" fontId="6" fillId="0" borderId="0"/>
    <xf numFmtId="272" fontId="1" fillId="0" borderId="0"/>
    <xf numFmtId="0" fontId="6" fillId="0" borderId="0"/>
    <xf numFmtId="272" fontId="1" fillId="0" borderId="0"/>
    <xf numFmtId="0" fontId="6" fillId="0" borderId="0"/>
    <xf numFmtId="0" fontId="22" fillId="54" borderId="0"/>
    <xf numFmtId="0" fontId="22" fillId="54" borderId="0"/>
    <xf numFmtId="0" fontId="22" fillId="54" borderId="0"/>
    <xf numFmtId="0" fontId="22" fillId="54" borderId="0"/>
    <xf numFmtId="0" fontId="22" fillId="54" borderId="0"/>
    <xf numFmtId="0" fontId="22" fillId="54" borderId="0"/>
    <xf numFmtId="0" fontId="22" fillId="54" borderId="0"/>
    <xf numFmtId="0" fontId="6" fillId="0" borderId="0"/>
    <xf numFmtId="0" fontId="22" fillId="54" borderId="0"/>
    <xf numFmtId="0" fontId="6" fillId="0" borderId="0"/>
    <xf numFmtId="0" fontId="22" fillId="54" borderId="0"/>
    <xf numFmtId="0" fontId="22" fillId="54" borderId="0"/>
    <xf numFmtId="0" fontId="22" fillId="54" borderId="0"/>
    <xf numFmtId="0" fontId="22" fillId="54" borderId="0"/>
    <xf numFmtId="0" fontId="22" fillId="54" borderId="0"/>
    <xf numFmtId="0" fontId="22" fillId="54" borderId="0"/>
    <xf numFmtId="273" fontId="1" fillId="0" borderId="0"/>
    <xf numFmtId="0" fontId="49" fillId="0" borderId="0"/>
    <xf numFmtId="0" fontId="6" fillId="0" borderId="0"/>
    <xf numFmtId="38" fontId="48" fillId="0" borderId="0"/>
    <xf numFmtId="38" fontId="48" fillId="0" borderId="0"/>
    <xf numFmtId="38" fontId="48" fillId="0" borderId="0"/>
    <xf numFmtId="0" fontId="6" fillId="0" borderId="0"/>
    <xf numFmtId="0" fontId="6" fillId="0" borderId="0"/>
    <xf numFmtId="0" fontId="6" fillId="0" borderId="0"/>
    <xf numFmtId="0" fontId="1" fillId="0" borderId="0"/>
    <xf numFmtId="0" fontId="23" fillId="0" borderId="0"/>
    <xf numFmtId="0" fontId="23" fillId="0" borderId="0"/>
    <xf numFmtId="0" fontId="6" fillId="0" borderId="0"/>
    <xf numFmtId="0" fontId="6" fillId="0" borderId="0"/>
    <xf numFmtId="0" fontId="2" fillId="0" borderId="0"/>
    <xf numFmtId="0" fontId="6" fillId="0" borderId="0"/>
    <xf numFmtId="38"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54" borderId="0"/>
    <xf numFmtId="0" fontId="2" fillId="0" borderId="0"/>
    <xf numFmtId="0" fontId="108" fillId="0" borderId="0"/>
    <xf numFmtId="0" fontId="22" fillId="54" borderId="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22" fillId="39" borderId="11" applyNumberFormat="0" applyFont="0" applyAlignment="0" applyProtection="0"/>
    <xf numFmtId="0" fontId="109" fillId="0" borderId="22"/>
    <xf numFmtId="274" fontId="110" fillId="0" borderId="0" applyFont="0" applyFill="0" applyBorder="0" applyAlignment="0" applyProtection="0"/>
    <xf numFmtId="0" fontId="6" fillId="0" borderId="0" applyNumberFormat="0" applyFont="0" applyBorder="0" applyAlignment="0"/>
    <xf numFmtId="259" fontId="55" fillId="0" borderId="0" applyFill="0" applyBorder="0" applyProtection="0"/>
    <xf numFmtId="260" fontId="55" fillId="0" borderId="0" applyFill="0" applyBorder="0" applyProtection="0"/>
    <xf numFmtId="261" fontId="55" fillId="0" borderId="0" applyFill="0" applyBorder="0" applyProtection="0"/>
    <xf numFmtId="43" fontId="111" fillId="0" borderId="0" applyFont="0" applyFill="0" applyBorder="0" applyAlignment="0" applyProtection="0"/>
    <xf numFmtId="41" fontId="111" fillId="0" borderId="0" applyFont="0" applyFill="0" applyBorder="0" applyAlignment="0" applyProtection="0"/>
    <xf numFmtId="275" fontId="112" fillId="0" borderId="0">
      <protection locked="0"/>
    </xf>
    <xf numFmtId="0" fontId="6" fillId="0" borderId="0">
      <alignment horizontal="right"/>
    </xf>
    <xf numFmtId="0" fontId="6" fillId="0" borderId="0">
      <alignment horizontal="right"/>
    </xf>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0" fontId="113" fillId="44" borderId="25" applyNumberFormat="0" applyAlignment="0" applyProtection="0"/>
    <xf numFmtId="40" fontId="114" fillId="55" borderId="0">
      <alignment horizontal="right"/>
    </xf>
    <xf numFmtId="0" fontId="115" fillId="56" borderId="0"/>
    <xf numFmtId="49" fontId="116" fillId="0" borderId="3" applyFill="0" applyProtection="0">
      <alignment vertical="center"/>
    </xf>
    <xf numFmtId="14" fontId="27" fillId="0" borderId="0">
      <alignment horizontal="center" wrapText="1"/>
      <protection locked="0"/>
    </xf>
    <xf numFmtId="211" fontId="6" fillId="0" borderId="0" applyFont="0" applyFill="0" applyBorder="0" applyAlignment="0" applyProtection="0"/>
    <xf numFmtId="276"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9" fillId="0" borderId="0" applyFont="0" applyFill="0" applyBorder="0" applyAlignment="0" applyProtection="0"/>
    <xf numFmtId="9" fontId="1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77" fontId="55" fillId="0" borderId="0" applyFill="0" applyBorder="0" applyProtection="0"/>
    <xf numFmtId="278" fontId="55" fillId="0" borderId="0" applyFill="0" applyBorder="0" applyProtection="0"/>
    <xf numFmtId="279" fontId="55" fillId="0" borderId="0" applyFill="0" applyBorder="0" applyProtection="0"/>
    <xf numFmtId="280" fontId="55" fillId="0" borderId="0" applyFill="0" applyBorder="0" applyProtection="0"/>
    <xf numFmtId="10" fontId="118" fillId="55" borderId="0"/>
    <xf numFmtId="0" fontId="6" fillId="0" borderId="0" applyFill="0" applyBorder="0">
      <alignment horizontal="right"/>
      <protection locked="0"/>
    </xf>
    <xf numFmtId="2" fontId="6" fillId="0" borderId="0" applyFont="0" applyFill="0" applyAlignment="0" applyProtection="0"/>
    <xf numFmtId="9" fontId="6" fillId="0" borderId="0" applyNumberFormat="0" applyFill="0" applyBorder="0" applyAlignment="0" applyProtection="0"/>
    <xf numFmtId="230" fontId="6" fillId="0" borderId="0" applyFill="0" applyBorder="0" applyAlignment="0"/>
    <xf numFmtId="166" fontId="6" fillId="0" borderId="0" applyFill="0" applyBorder="0" applyAlignment="0"/>
    <xf numFmtId="230" fontId="6" fillId="0" borderId="0" applyFill="0" applyBorder="0" applyAlignment="0"/>
    <xf numFmtId="231" fontId="6" fillId="0" borderId="0" applyFill="0" applyBorder="0" applyAlignment="0"/>
    <xf numFmtId="166" fontId="6" fillId="0" borderId="0" applyFill="0" applyBorder="0" applyAlignment="0"/>
    <xf numFmtId="5" fontId="119" fillId="0" borderId="0"/>
    <xf numFmtId="0" fontId="22" fillId="57" borderId="26" applyNumberFormat="0" applyFont="0" applyBorder="0" applyAlignment="0" applyProtection="0"/>
    <xf numFmtId="171" fontId="40" fillId="0" borderId="0"/>
    <xf numFmtId="0"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0" fontId="120" fillId="0" borderId="5">
      <alignment horizontal="center"/>
    </xf>
    <xf numFmtId="3" fontId="43" fillId="0" borderId="0" applyFont="0" applyFill="0" applyBorder="0" applyAlignment="0" applyProtection="0"/>
    <xf numFmtId="0" fontId="43" fillId="58" borderId="0" applyNumberFormat="0" applyFont="0" applyBorder="0" applyAlignment="0" applyProtection="0"/>
    <xf numFmtId="237" fontId="6" fillId="0" borderId="0" applyFont="0" applyFill="0" applyBorder="0" applyAlignment="0" applyProtection="0"/>
    <xf numFmtId="281" fontId="121" fillId="0" borderId="2" applyFont="0" applyBorder="0" applyAlignment="0">
      <alignment horizontal="center" vertical="center"/>
    </xf>
    <xf numFmtId="281" fontId="121" fillId="0" borderId="2" applyFont="0" applyBorder="0" applyAlignment="0">
      <alignment horizontal="center" vertical="center"/>
    </xf>
    <xf numFmtId="281" fontId="121" fillId="0" borderId="2" applyFont="0" applyBorder="0" applyAlignment="0">
      <alignment horizontal="center" vertical="center"/>
    </xf>
    <xf numFmtId="281" fontId="121" fillId="0" borderId="2" applyFont="0" applyBorder="0" applyAlignment="0">
      <alignment horizontal="center" vertical="center"/>
    </xf>
    <xf numFmtId="0" fontId="6" fillId="0" borderId="0">
      <alignment horizontal="right"/>
      <protection locked="0"/>
    </xf>
    <xf numFmtId="0" fontId="122" fillId="0" borderId="0" applyNumberFormat="0" applyFill="0" applyBorder="0" applyProtection="0">
      <protection locked="0"/>
    </xf>
    <xf numFmtId="0" fontId="37" fillId="0" borderId="0"/>
    <xf numFmtId="0" fontId="37" fillId="0" borderId="0"/>
    <xf numFmtId="235" fontId="43" fillId="0" borderId="0" applyFont="0" applyFill="0" applyBorder="0" applyAlignment="0" applyProtection="0"/>
    <xf numFmtId="282" fontId="123" fillId="0" borderId="0" applyNumberFormat="0" applyFill="0" applyBorder="0" applyAlignment="0" applyProtection="0">
      <alignment horizontal="left"/>
    </xf>
    <xf numFmtId="220" fontId="22" fillId="0" borderId="0" applyFill="0" applyBorder="0">
      <alignment horizontal="right" vertical="center"/>
    </xf>
    <xf numFmtId="219" fontId="22" fillId="0" borderId="0" applyFill="0" applyBorder="0">
      <alignment horizontal="right" vertical="center"/>
    </xf>
    <xf numFmtId="221" fontId="22" fillId="0" borderId="0" applyFill="0" applyBorder="0">
      <alignment horizontal="right" vertical="center"/>
    </xf>
    <xf numFmtId="0" fontId="6" fillId="0" borderId="4"/>
    <xf numFmtId="4" fontId="22" fillId="3" borderId="11" applyNumberFormat="0" applyProtection="0">
      <alignment vertical="center"/>
    </xf>
    <xf numFmtId="4" fontId="22" fillId="3" borderId="11" applyNumberFormat="0" applyProtection="0">
      <alignment vertical="center"/>
    </xf>
    <xf numFmtId="4" fontId="22" fillId="3" borderId="11" applyNumberFormat="0" applyProtection="0">
      <alignment vertical="center"/>
    </xf>
    <xf numFmtId="4" fontId="22" fillId="3" borderId="11" applyNumberFormat="0" applyProtection="0">
      <alignment vertical="center"/>
    </xf>
    <xf numFmtId="4" fontId="22" fillId="3" borderId="11" applyNumberFormat="0" applyProtection="0">
      <alignment vertical="center"/>
    </xf>
    <xf numFmtId="4" fontId="22" fillId="3" borderId="11" applyNumberFormat="0" applyProtection="0">
      <alignment vertical="center"/>
    </xf>
    <xf numFmtId="4" fontId="22" fillId="3" borderId="11" applyNumberFormat="0" applyProtection="0">
      <alignment vertical="center"/>
    </xf>
    <xf numFmtId="4" fontId="22" fillId="3" borderId="11" applyNumberFormat="0" applyProtection="0">
      <alignment vertical="center"/>
    </xf>
    <xf numFmtId="4" fontId="22" fillId="3" borderId="11" applyNumberFormat="0" applyProtection="0">
      <alignment vertical="center"/>
    </xf>
    <xf numFmtId="4" fontId="22" fillId="3" borderId="11" applyNumberFormat="0" applyProtection="0">
      <alignment vertical="center"/>
    </xf>
    <xf numFmtId="4" fontId="22" fillId="3" borderId="11" applyNumberFormat="0" applyProtection="0">
      <alignment vertical="center"/>
    </xf>
    <xf numFmtId="4" fontId="22" fillId="3" borderId="11" applyNumberFormat="0" applyProtection="0">
      <alignment vertical="center"/>
    </xf>
    <xf numFmtId="4" fontId="22" fillId="3" borderId="11" applyNumberFormat="0" applyProtection="0">
      <alignment vertical="center"/>
    </xf>
    <xf numFmtId="4" fontId="22" fillId="3" borderId="11" applyNumberFormat="0" applyProtection="0">
      <alignment vertical="center"/>
    </xf>
    <xf numFmtId="4" fontId="22" fillId="3" borderId="11" applyNumberFormat="0" applyProtection="0">
      <alignment vertical="center"/>
    </xf>
    <xf numFmtId="4" fontId="22" fillId="3" borderId="11" applyNumberFormat="0" applyProtection="0">
      <alignment vertical="center"/>
    </xf>
    <xf numFmtId="4" fontId="22" fillId="3" borderId="11" applyNumberFormat="0" applyProtection="0">
      <alignment vertical="center"/>
    </xf>
    <xf numFmtId="4" fontId="22" fillId="3" borderId="11" applyNumberFormat="0" applyProtection="0">
      <alignment vertical="center"/>
    </xf>
    <xf numFmtId="4" fontId="22" fillId="3" borderId="11" applyNumberFormat="0" applyProtection="0">
      <alignment vertical="center"/>
    </xf>
    <xf numFmtId="4" fontId="124" fillId="59" borderId="11" applyNumberFormat="0" applyProtection="0">
      <alignment vertical="center"/>
    </xf>
    <xf numFmtId="0" fontId="6" fillId="0" borderId="0"/>
    <xf numFmtId="4" fontId="124" fillId="59" borderId="11" applyNumberFormat="0" applyProtection="0">
      <alignment vertical="center"/>
    </xf>
    <xf numFmtId="4" fontId="22" fillId="59" borderId="11" applyNumberFormat="0" applyProtection="0">
      <alignment horizontal="left" vertical="center" indent="1"/>
    </xf>
    <xf numFmtId="4" fontId="22" fillId="59" borderId="11" applyNumberFormat="0" applyProtection="0">
      <alignment horizontal="left" vertical="center" indent="1"/>
    </xf>
    <xf numFmtId="4" fontId="22" fillId="59" borderId="11" applyNumberFormat="0" applyProtection="0">
      <alignment horizontal="left" vertical="center" indent="1"/>
    </xf>
    <xf numFmtId="4" fontId="22" fillId="59" borderId="11" applyNumberFormat="0" applyProtection="0">
      <alignment horizontal="left" vertical="center" indent="1"/>
    </xf>
    <xf numFmtId="4" fontId="22" fillId="59" borderId="11" applyNumberFormat="0" applyProtection="0">
      <alignment horizontal="left" vertical="center" indent="1"/>
    </xf>
    <xf numFmtId="4" fontId="22" fillId="59" borderId="11" applyNumberFormat="0" applyProtection="0">
      <alignment horizontal="left" vertical="center" indent="1"/>
    </xf>
    <xf numFmtId="4" fontId="22" fillId="59" borderId="11" applyNumberFormat="0" applyProtection="0">
      <alignment horizontal="left" vertical="center" indent="1"/>
    </xf>
    <xf numFmtId="4" fontId="22" fillId="59" borderId="11" applyNumberFormat="0" applyProtection="0">
      <alignment horizontal="left" vertical="center" indent="1"/>
    </xf>
    <xf numFmtId="4" fontId="22" fillId="59" borderId="11" applyNumberFormat="0" applyProtection="0">
      <alignment horizontal="left" vertical="center" indent="1"/>
    </xf>
    <xf numFmtId="4" fontId="22" fillId="59" borderId="11" applyNumberFormat="0" applyProtection="0">
      <alignment horizontal="left" vertical="center" indent="1"/>
    </xf>
    <xf numFmtId="4" fontId="22" fillId="59" borderId="11" applyNumberFormat="0" applyProtection="0">
      <alignment horizontal="left" vertical="center" indent="1"/>
    </xf>
    <xf numFmtId="4" fontId="22" fillId="59" borderId="11" applyNumberFormat="0" applyProtection="0">
      <alignment horizontal="left" vertical="center" indent="1"/>
    </xf>
    <xf numFmtId="4" fontId="22" fillId="59" borderId="11" applyNumberFormat="0" applyProtection="0">
      <alignment horizontal="left" vertical="center" indent="1"/>
    </xf>
    <xf numFmtId="4" fontId="22" fillId="59" borderId="11" applyNumberFormat="0" applyProtection="0">
      <alignment horizontal="left" vertical="center" indent="1"/>
    </xf>
    <xf numFmtId="4" fontId="22" fillId="59" borderId="11" applyNumberFormat="0" applyProtection="0">
      <alignment horizontal="left" vertical="center" indent="1"/>
    </xf>
    <xf numFmtId="4" fontId="22" fillId="59" borderId="11" applyNumberFormat="0" applyProtection="0">
      <alignment horizontal="left" vertical="center" indent="1"/>
    </xf>
    <xf numFmtId="4" fontId="22" fillId="59" borderId="11" applyNumberFormat="0" applyProtection="0">
      <alignment horizontal="left" vertical="center" indent="1"/>
    </xf>
    <xf numFmtId="4" fontId="22" fillId="59" borderId="11" applyNumberFormat="0" applyProtection="0">
      <alignment horizontal="left" vertical="center" indent="1"/>
    </xf>
    <xf numFmtId="4" fontId="22" fillId="59" borderId="11" applyNumberFormat="0" applyProtection="0">
      <alignment horizontal="left" vertical="center" indent="1"/>
    </xf>
    <xf numFmtId="0" fontId="125" fillId="3" borderId="27" applyNumberFormat="0" applyProtection="0">
      <alignment horizontal="left" vertical="top" indent="1"/>
    </xf>
    <xf numFmtId="0" fontId="6" fillId="0" borderId="0"/>
    <xf numFmtId="0" fontId="125" fillId="3" borderId="27" applyNumberFormat="0" applyProtection="0">
      <alignment horizontal="left" vertical="top" indent="1"/>
    </xf>
    <xf numFmtId="0" fontId="6" fillId="60" borderId="25"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5" borderId="11" applyNumberFormat="0" applyProtection="0">
      <alignment horizontal="right" vertical="center"/>
    </xf>
    <xf numFmtId="4" fontId="22" fillId="5" borderId="11" applyNumberFormat="0" applyProtection="0">
      <alignment horizontal="right" vertical="center"/>
    </xf>
    <xf numFmtId="4" fontId="22" fillId="5" borderId="11" applyNumberFormat="0" applyProtection="0">
      <alignment horizontal="right" vertical="center"/>
    </xf>
    <xf numFmtId="4" fontId="22" fillId="5" borderId="11" applyNumberFormat="0" applyProtection="0">
      <alignment horizontal="right" vertical="center"/>
    </xf>
    <xf numFmtId="4" fontId="22" fillId="5" borderId="11" applyNumberFormat="0" applyProtection="0">
      <alignment horizontal="right" vertical="center"/>
    </xf>
    <xf numFmtId="4" fontId="22" fillId="5" borderId="11" applyNumberFormat="0" applyProtection="0">
      <alignment horizontal="right" vertical="center"/>
    </xf>
    <xf numFmtId="4" fontId="22" fillId="5" borderId="11" applyNumberFormat="0" applyProtection="0">
      <alignment horizontal="right" vertical="center"/>
    </xf>
    <xf numFmtId="4" fontId="22" fillId="5" borderId="11" applyNumberFormat="0" applyProtection="0">
      <alignment horizontal="right" vertical="center"/>
    </xf>
    <xf numFmtId="4" fontId="22" fillId="5" borderId="11" applyNumberFormat="0" applyProtection="0">
      <alignment horizontal="right" vertical="center"/>
    </xf>
    <xf numFmtId="4" fontId="22" fillId="5" borderId="11" applyNumberFormat="0" applyProtection="0">
      <alignment horizontal="right" vertical="center"/>
    </xf>
    <xf numFmtId="4" fontId="22" fillId="5" borderId="11" applyNumberFormat="0" applyProtection="0">
      <alignment horizontal="right" vertical="center"/>
    </xf>
    <xf numFmtId="4" fontId="22" fillId="5" borderId="11" applyNumberFormat="0" applyProtection="0">
      <alignment horizontal="right" vertical="center"/>
    </xf>
    <xf numFmtId="4" fontId="22" fillId="5" borderId="11" applyNumberFormat="0" applyProtection="0">
      <alignment horizontal="right" vertical="center"/>
    </xf>
    <xf numFmtId="4" fontId="22" fillId="5" borderId="11" applyNumberFormat="0" applyProtection="0">
      <alignment horizontal="right" vertical="center"/>
    </xf>
    <xf numFmtId="4" fontId="22" fillId="5" borderId="11" applyNumberFormat="0" applyProtection="0">
      <alignment horizontal="right" vertical="center"/>
    </xf>
    <xf numFmtId="4" fontId="22" fillId="5" borderId="11" applyNumberFormat="0" applyProtection="0">
      <alignment horizontal="right" vertical="center"/>
    </xf>
    <xf numFmtId="4" fontId="22" fillId="5" borderId="11" applyNumberFormat="0" applyProtection="0">
      <alignment horizontal="right" vertical="center"/>
    </xf>
    <xf numFmtId="4" fontId="22" fillId="5" borderId="11" applyNumberFormat="0" applyProtection="0">
      <alignment horizontal="right" vertical="center"/>
    </xf>
    <xf numFmtId="4" fontId="22" fillId="5" borderId="11" applyNumberFormat="0" applyProtection="0">
      <alignment horizontal="right" vertical="center"/>
    </xf>
    <xf numFmtId="4" fontId="22" fillId="53" borderId="11" applyNumberFormat="0" applyProtection="0">
      <alignment horizontal="right" vertical="center"/>
    </xf>
    <xf numFmtId="4" fontId="22" fillId="53" borderId="11" applyNumberFormat="0" applyProtection="0">
      <alignment horizontal="right" vertical="center"/>
    </xf>
    <xf numFmtId="4" fontId="22" fillId="53" borderId="11" applyNumberFormat="0" applyProtection="0">
      <alignment horizontal="right" vertical="center"/>
    </xf>
    <xf numFmtId="4" fontId="22" fillId="53" borderId="11" applyNumberFormat="0" applyProtection="0">
      <alignment horizontal="right" vertical="center"/>
    </xf>
    <xf numFmtId="4" fontId="22" fillId="53" borderId="11" applyNumberFormat="0" applyProtection="0">
      <alignment horizontal="right" vertical="center"/>
    </xf>
    <xf numFmtId="4" fontId="22" fillId="53" borderId="11" applyNumberFormat="0" applyProtection="0">
      <alignment horizontal="right" vertical="center"/>
    </xf>
    <xf numFmtId="4" fontId="22" fillId="53" borderId="11" applyNumberFormat="0" applyProtection="0">
      <alignment horizontal="right" vertical="center"/>
    </xf>
    <xf numFmtId="4" fontId="22" fillId="53" borderId="11" applyNumberFormat="0" applyProtection="0">
      <alignment horizontal="right" vertical="center"/>
    </xf>
    <xf numFmtId="4" fontId="22" fillId="53" borderId="11" applyNumberFormat="0" applyProtection="0">
      <alignment horizontal="right" vertical="center"/>
    </xf>
    <xf numFmtId="4" fontId="22" fillId="53" borderId="11" applyNumberFormat="0" applyProtection="0">
      <alignment horizontal="right" vertical="center"/>
    </xf>
    <xf numFmtId="4" fontId="22" fillId="53" borderId="11" applyNumberFormat="0" applyProtection="0">
      <alignment horizontal="right" vertical="center"/>
    </xf>
    <xf numFmtId="4" fontId="22" fillId="53" borderId="11" applyNumberFormat="0" applyProtection="0">
      <alignment horizontal="right" vertical="center"/>
    </xf>
    <xf numFmtId="4" fontId="22" fillId="53" borderId="11" applyNumberFormat="0" applyProtection="0">
      <alignment horizontal="right" vertical="center"/>
    </xf>
    <xf numFmtId="4" fontId="22" fillId="53" borderId="11" applyNumberFormat="0" applyProtection="0">
      <alignment horizontal="right" vertical="center"/>
    </xf>
    <xf numFmtId="4" fontId="22" fillId="53" borderId="11" applyNumberFormat="0" applyProtection="0">
      <alignment horizontal="right" vertical="center"/>
    </xf>
    <xf numFmtId="4" fontId="22" fillId="53" borderId="11" applyNumberFormat="0" applyProtection="0">
      <alignment horizontal="right" vertical="center"/>
    </xf>
    <xf numFmtId="4" fontId="22" fillId="53" borderId="11" applyNumberFormat="0" applyProtection="0">
      <alignment horizontal="right" vertical="center"/>
    </xf>
    <xf numFmtId="4" fontId="22" fillId="53" borderId="11" applyNumberFormat="0" applyProtection="0">
      <alignment horizontal="right" vertical="center"/>
    </xf>
    <xf numFmtId="4" fontId="22" fillId="53" borderId="11" applyNumberFormat="0" applyProtection="0">
      <alignment horizontal="right" vertical="center"/>
    </xf>
    <xf numFmtId="4" fontId="22" fillId="61" borderId="13" applyNumberFormat="0" applyProtection="0">
      <alignment horizontal="right" vertical="center"/>
    </xf>
    <xf numFmtId="4" fontId="22" fillId="61" borderId="13" applyNumberFormat="0" applyProtection="0">
      <alignment horizontal="right" vertical="center"/>
    </xf>
    <xf numFmtId="4" fontId="22" fillId="61" borderId="13" applyNumberFormat="0" applyProtection="0">
      <alignment horizontal="right" vertical="center"/>
    </xf>
    <xf numFmtId="4" fontId="22" fillId="61" borderId="13" applyNumberFormat="0" applyProtection="0">
      <alignment horizontal="right" vertical="center"/>
    </xf>
    <xf numFmtId="4" fontId="22" fillId="61" borderId="13" applyNumberFormat="0" applyProtection="0">
      <alignment horizontal="right" vertical="center"/>
    </xf>
    <xf numFmtId="4" fontId="22" fillId="61" borderId="13" applyNumberFormat="0" applyProtection="0">
      <alignment horizontal="right" vertical="center"/>
    </xf>
    <xf numFmtId="4" fontId="22" fillId="61" borderId="13" applyNumberFormat="0" applyProtection="0">
      <alignment horizontal="right" vertical="center"/>
    </xf>
    <xf numFmtId="4" fontId="22" fillId="61" borderId="13" applyNumberFormat="0" applyProtection="0">
      <alignment horizontal="right" vertical="center"/>
    </xf>
    <xf numFmtId="4" fontId="22" fillId="61" borderId="13" applyNumberFormat="0" applyProtection="0">
      <alignment horizontal="right" vertical="center"/>
    </xf>
    <xf numFmtId="4" fontId="22" fillId="61" borderId="13" applyNumberFormat="0" applyProtection="0">
      <alignment horizontal="right" vertical="center"/>
    </xf>
    <xf numFmtId="4" fontId="22" fillId="61" borderId="13" applyNumberFormat="0" applyProtection="0">
      <alignment horizontal="right" vertical="center"/>
    </xf>
    <xf numFmtId="4" fontId="22" fillId="61" borderId="13" applyNumberFormat="0" applyProtection="0">
      <alignment horizontal="right" vertical="center"/>
    </xf>
    <xf numFmtId="4" fontId="22" fillId="61" borderId="13" applyNumberFormat="0" applyProtection="0">
      <alignment horizontal="right" vertical="center"/>
    </xf>
    <xf numFmtId="4" fontId="22" fillId="61" borderId="13" applyNumberFormat="0" applyProtection="0">
      <alignment horizontal="right" vertical="center"/>
    </xf>
    <xf numFmtId="4" fontId="22" fillId="61" borderId="13" applyNumberFormat="0" applyProtection="0">
      <alignment horizontal="right" vertical="center"/>
    </xf>
    <xf numFmtId="4" fontId="22" fillId="61" borderId="13" applyNumberFormat="0" applyProtection="0">
      <alignment horizontal="right" vertical="center"/>
    </xf>
    <xf numFmtId="4" fontId="22" fillId="61" borderId="13" applyNumberFormat="0" applyProtection="0">
      <alignment horizontal="right" vertical="center"/>
    </xf>
    <xf numFmtId="4" fontId="22" fillId="61" borderId="13" applyNumberFormat="0" applyProtection="0">
      <alignment horizontal="right" vertical="center"/>
    </xf>
    <xf numFmtId="4" fontId="22" fillId="61" borderId="13" applyNumberFormat="0" applyProtection="0">
      <alignment horizontal="right" vertical="center"/>
    </xf>
    <xf numFmtId="4" fontId="22" fillId="14" borderId="11" applyNumberFormat="0" applyProtection="0">
      <alignment horizontal="right" vertical="center"/>
    </xf>
    <xf numFmtId="4" fontId="22" fillId="14" borderId="11" applyNumberFormat="0" applyProtection="0">
      <alignment horizontal="right" vertical="center"/>
    </xf>
    <xf numFmtId="4" fontId="22" fillId="14" borderId="11" applyNumberFormat="0" applyProtection="0">
      <alignment horizontal="right" vertical="center"/>
    </xf>
    <xf numFmtId="4" fontId="22" fillId="14" borderId="11" applyNumberFormat="0" applyProtection="0">
      <alignment horizontal="right" vertical="center"/>
    </xf>
    <xf numFmtId="4" fontId="22" fillId="14" borderId="11" applyNumberFormat="0" applyProtection="0">
      <alignment horizontal="right" vertical="center"/>
    </xf>
    <xf numFmtId="4" fontId="22" fillId="14" borderId="11" applyNumberFormat="0" applyProtection="0">
      <alignment horizontal="right" vertical="center"/>
    </xf>
    <xf numFmtId="4" fontId="22" fillId="14" borderId="11" applyNumberFormat="0" applyProtection="0">
      <alignment horizontal="right" vertical="center"/>
    </xf>
    <xf numFmtId="4" fontId="22" fillId="14" borderId="11" applyNumberFormat="0" applyProtection="0">
      <alignment horizontal="right" vertical="center"/>
    </xf>
    <xf numFmtId="4" fontId="22" fillId="14" borderId="11" applyNumberFormat="0" applyProtection="0">
      <alignment horizontal="right" vertical="center"/>
    </xf>
    <xf numFmtId="4" fontId="22" fillId="14" borderId="11" applyNumberFormat="0" applyProtection="0">
      <alignment horizontal="right" vertical="center"/>
    </xf>
    <xf numFmtId="4" fontId="22" fillId="14" borderId="11" applyNumberFormat="0" applyProtection="0">
      <alignment horizontal="right" vertical="center"/>
    </xf>
    <xf numFmtId="4" fontId="22" fillId="14" borderId="11" applyNumberFormat="0" applyProtection="0">
      <alignment horizontal="right" vertical="center"/>
    </xf>
    <xf numFmtId="4" fontId="22" fillId="14" borderId="11" applyNumberFormat="0" applyProtection="0">
      <alignment horizontal="right" vertical="center"/>
    </xf>
    <xf numFmtId="4" fontId="22" fillId="14" borderId="11" applyNumberFormat="0" applyProtection="0">
      <alignment horizontal="right" vertical="center"/>
    </xf>
    <xf numFmtId="4" fontId="22" fillId="14" borderId="11" applyNumberFormat="0" applyProtection="0">
      <alignment horizontal="right" vertical="center"/>
    </xf>
    <xf numFmtId="4" fontId="22" fillId="14" borderId="11" applyNumberFormat="0" applyProtection="0">
      <alignment horizontal="right" vertical="center"/>
    </xf>
    <xf numFmtId="4" fontId="22" fillId="14" borderId="11" applyNumberFormat="0" applyProtection="0">
      <alignment horizontal="right" vertical="center"/>
    </xf>
    <xf numFmtId="4" fontId="22" fillId="14" borderId="11" applyNumberFormat="0" applyProtection="0">
      <alignment horizontal="right" vertical="center"/>
    </xf>
    <xf numFmtId="4" fontId="22" fillId="14" borderId="11" applyNumberFormat="0" applyProtection="0">
      <alignment horizontal="right" vertical="center"/>
    </xf>
    <xf numFmtId="4" fontId="22" fillId="18" borderId="11" applyNumberFormat="0" applyProtection="0">
      <alignment horizontal="right" vertical="center"/>
    </xf>
    <xf numFmtId="4" fontId="22" fillId="18" borderId="11" applyNumberFormat="0" applyProtection="0">
      <alignment horizontal="right" vertical="center"/>
    </xf>
    <xf numFmtId="4" fontId="22" fillId="18" borderId="11" applyNumberFormat="0" applyProtection="0">
      <alignment horizontal="right" vertical="center"/>
    </xf>
    <xf numFmtId="4" fontId="22" fillId="18" borderId="11" applyNumberFormat="0" applyProtection="0">
      <alignment horizontal="right" vertical="center"/>
    </xf>
    <xf numFmtId="4" fontId="22" fillId="18" borderId="11" applyNumberFormat="0" applyProtection="0">
      <alignment horizontal="right" vertical="center"/>
    </xf>
    <xf numFmtId="4" fontId="22" fillId="18" borderId="11" applyNumberFormat="0" applyProtection="0">
      <alignment horizontal="right" vertical="center"/>
    </xf>
    <xf numFmtId="4" fontId="22" fillId="18" borderId="11" applyNumberFormat="0" applyProtection="0">
      <alignment horizontal="right" vertical="center"/>
    </xf>
    <xf numFmtId="4" fontId="22" fillId="18" borderId="11" applyNumberFormat="0" applyProtection="0">
      <alignment horizontal="right" vertical="center"/>
    </xf>
    <xf numFmtId="4" fontId="22" fillId="18" borderId="11" applyNumberFormat="0" applyProtection="0">
      <alignment horizontal="right" vertical="center"/>
    </xf>
    <xf numFmtId="4" fontId="22" fillId="18" borderId="11" applyNumberFormat="0" applyProtection="0">
      <alignment horizontal="right" vertical="center"/>
    </xf>
    <xf numFmtId="4" fontId="22" fillId="18" borderId="11" applyNumberFormat="0" applyProtection="0">
      <alignment horizontal="right" vertical="center"/>
    </xf>
    <xf numFmtId="4" fontId="22" fillId="18" borderId="11" applyNumberFormat="0" applyProtection="0">
      <alignment horizontal="right" vertical="center"/>
    </xf>
    <xf numFmtId="4" fontId="22" fillId="18" borderId="11" applyNumberFormat="0" applyProtection="0">
      <alignment horizontal="right" vertical="center"/>
    </xf>
    <xf numFmtId="4" fontId="22" fillId="18" borderId="11" applyNumberFormat="0" applyProtection="0">
      <alignment horizontal="right" vertical="center"/>
    </xf>
    <xf numFmtId="4" fontId="22" fillId="18" borderId="11" applyNumberFormat="0" applyProtection="0">
      <alignment horizontal="right" vertical="center"/>
    </xf>
    <xf numFmtId="4" fontId="22" fillId="18" borderId="11" applyNumberFormat="0" applyProtection="0">
      <alignment horizontal="right" vertical="center"/>
    </xf>
    <xf numFmtId="4" fontId="22" fillId="18" borderId="11" applyNumberFormat="0" applyProtection="0">
      <alignment horizontal="right" vertical="center"/>
    </xf>
    <xf numFmtId="4" fontId="22" fillId="18" borderId="11" applyNumberFormat="0" applyProtection="0">
      <alignment horizontal="right" vertical="center"/>
    </xf>
    <xf numFmtId="4" fontId="22" fillId="18" borderId="11" applyNumberFormat="0" applyProtection="0">
      <alignment horizontal="right" vertical="center"/>
    </xf>
    <xf numFmtId="4" fontId="22" fillId="62" borderId="11" applyNumberFormat="0" applyProtection="0">
      <alignment horizontal="right" vertical="center"/>
    </xf>
    <xf numFmtId="4" fontId="22" fillId="62" borderId="11" applyNumberFormat="0" applyProtection="0">
      <alignment horizontal="right" vertical="center"/>
    </xf>
    <xf numFmtId="4" fontId="22" fillId="62" borderId="11" applyNumberFormat="0" applyProtection="0">
      <alignment horizontal="right" vertical="center"/>
    </xf>
    <xf numFmtId="4" fontId="22" fillId="62" borderId="11" applyNumberFormat="0" applyProtection="0">
      <alignment horizontal="right" vertical="center"/>
    </xf>
    <xf numFmtId="4" fontId="22" fillId="62" borderId="11" applyNumberFormat="0" applyProtection="0">
      <alignment horizontal="right" vertical="center"/>
    </xf>
    <xf numFmtId="4" fontId="22" fillId="62" borderId="11" applyNumberFormat="0" applyProtection="0">
      <alignment horizontal="right" vertical="center"/>
    </xf>
    <xf numFmtId="4" fontId="22" fillId="62" borderId="11" applyNumberFormat="0" applyProtection="0">
      <alignment horizontal="right" vertical="center"/>
    </xf>
    <xf numFmtId="4" fontId="22" fillId="62" borderId="11" applyNumberFormat="0" applyProtection="0">
      <alignment horizontal="right" vertical="center"/>
    </xf>
    <xf numFmtId="4" fontId="22" fillId="62" borderId="11" applyNumberFormat="0" applyProtection="0">
      <alignment horizontal="right" vertical="center"/>
    </xf>
    <xf numFmtId="4" fontId="22" fillId="62" borderId="11" applyNumberFormat="0" applyProtection="0">
      <alignment horizontal="right" vertical="center"/>
    </xf>
    <xf numFmtId="4" fontId="22" fillId="62" borderId="11" applyNumberFormat="0" applyProtection="0">
      <alignment horizontal="right" vertical="center"/>
    </xf>
    <xf numFmtId="4" fontId="22" fillId="62" borderId="11" applyNumberFormat="0" applyProtection="0">
      <alignment horizontal="right" vertical="center"/>
    </xf>
    <xf numFmtId="4" fontId="22" fillId="62" borderId="11" applyNumberFormat="0" applyProtection="0">
      <alignment horizontal="right" vertical="center"/>
    </xf>
    <xf numFmtId="4" fontId="22" fillId="62" borderId="11" applyNumberFormat="0" applyProtection="0">
      <alignment horizontal="right" vertical="center"/>
    </xf>
    <xf numFmtId="4" fontId="22" fillId="62" borderId="11" applyNumberFormat="0" applyProtection="0">
      <alignment horizontal="right" vertical="center"/>
    </xf>
    <xf numFmtId="4" fontId="22" fillId="62" borderId="11" applyNumberFormat="0" applyProtection="0">
      <alignment horizontal="right" vertical="center"/>
    </xf>
    <xf numFmtId="4" fontId="22" fillId="62" borderId="11" applyNumberFormat="0" applyProtection="0">
      <alignment horizontal="right" vertical="center"/>
    </xf>
    <xf numFmtId="4" fontId="22" fillId="62" borderId="11" applyNumberFormat="0" applyProtection="0">
      <alignment horizontal="right" vertical="center"/>
    </xf>
    <xf numFmtId="4" fontId="22" fillId="62" borderId="11" applyNumberFormat="0" applyProtection="0">
      <alignment horizontal="right" vertical="center"/>
    </xf>
    <xf numFmtId="4" fontId="22" fillId="63" borderId="11" applyNumberFormat="0" applyProtection="0">
      <alignment horizontal="right" vertical="center"/>
    </xf>
    <xf numFmtId="4" fontId="22" fillId="63" borderId="11" applyNumberFormat="0" applyProtection="0">
      <alignment horizontal="right" vertical="center"/>
    </xf>
    <xf numFmtId="4" fontId="22" fillId="63" borderId="11" applyNumberFormat="0" applyProtection="0">
      <alignment horizontal="right" vertical="center"/>
    </xf>
    <xf numFmtId="4" fontId="22" fillId="63" borderId="11" applyNumberFormat="0" applyProtection="0">
      <alignment horizontal="right" vertical="center"/>
    </xf>
    <xf numFmtId="4" fontId="22" fillId="63" borderId="11" applyNumberFormat="0" applyProtection="0">
      <alignment horizontal="right" vertical="center"/>
    </xf>
    <xf numFmtId="4" fontId="22" fillId="63" borderId="11" applyNumberFormat="0" applyProtection="0">
      <alignment horizontal="right" vertical="center"/>
    </xf>
    <xf numFmtId="4" fontId="22" fillId="63" borderId="11" applyNumberFormat="0" applyProtection="0">
      <alignment horizontal="right" vertical="center"/>
    </xf>
    <xf numFmtId="4" fontId="22" fillId="63" borderId="11" applyNumberFormat="0" applyProtection="0">
      <alignment horizontal="right" vertical="center"/>
    </xf>
    <xf numFmtId="4" fontId="22" fillId="63" borderId="11" applyNumberFormat="0" applyProtection="0">
      <alignment horizontal="right" vertical="center"/>
    </xf>
    <xf numFmtId="4" fontId="22" fillId="63" borderId="11" applyNumberFormat="0" applyProtection="0">
      <alignment horizontal="right" vertical="center"/>
    </xf>
    <xf numFmtId="4" fontId="22" fillId="63" borderId="11" applyNumberFormat="0" applyProtection="0">
      <alignment horizontal="right" vertical="center"/>
    </xf>
    <xf numFmtId="4" fontId="22" fillId="63" borderId="11" applyNumberFormat="0" applyProtection="0">
      <alignment horizontal="right" vertical="center"/>
    </xf>
    <xf numFmtId="4" fontId="22" fillId="63" borderId="11" applyNumberFormat="0" applyProtection="0">
      <alignment horizontal="right" vertical="center"/>
    </xf>
    <xf numFmtId="4" fontId="22" fillId="63" borderId="11" applyNumberFormat="0" applyProtection="0">
      <alignment horizontal="right" vertical="center"/>
    </xf>
    <xf numFmtId="4" fontId="22" fillId="63" borderId="11" applyNumberFormat="0" applyProtection="0">
      <alignment horizontal="right" vertical="center"/>
    </xf>
    <xf numFmtId="4" fontId="22" fillId="63" borderId="11" applyNumberFormat="0" applyProtection="0">
      <alignment horizontal="right" vertical="center"/>
    </xf>
    <xf numFmtId="4" fontId="22" fillId="63" borderId="11" applyNumberFormat="0" applyProtection="0">
      <alignment horizontal="right" vertical="center"/>
    </xf>
    <xf numFmtId="4" fontId="22" fillId="63" borderId="11" applyNumberFormat="0" applyProtection="0">
      <alignment horizontal="right" vertical="center"/>
    </xf>
    <xf numFmtId="4" fontId="22" fillId="63" borderId="11" applyNumberFormat="0" applyProtection="0">
      <alignment horizontal="right" vertical="center"/>
    </xf>
    <xf numFmtId="4" fontId="22" fillId="64" borderId="11" applyNumberFormat="0" applyProtection="0">
      <alignment horizontal="right" vertical="center"/>
    </xf>
    <xf numFmtId="4" fontId="22" fillId="64" borderId="11" applyNumberFormat="0" applyProtection="0">
      <alignment horizontal="right" vertical="center"/>
    </xf>
    <xf numFmtId="4" fontId="22" fillId="64" borderId="11" applyNumberFormat="0" applyProtection="0">
      <alignment horizontal="right" vertical="center"/>
    </xf>
    <xf numFmtId="4" fontId="22" fillId="64" borderId="11" applyNumberFormat="0" applyProtection="0">
      <alignment horizontal="right" vertical="center"/>
    </xf>
    <xf numFmtId="4" fontId="22" fillId="64" borderId="11" applyNumberFormat="0" applyProtection="0">
      <alignment horizontal="right" vertical="center"/>
    </xf>
    <xf numFmtId="4" fontId="22" fillId="64" borderId="11" applyNumberFormat="0" applyProtection="0">
      <alignment horizontal="right" vertical="center"/>
    </xf>
    <xf numFmtId="4" fontId="22" fillId="64" borderId="11" applyNumberFormat="0" applyProtection="0">
      <alignment horizontal="right" vertical="center"/>
    </xf>
    <xf numFmtId="4" fontId="22" fillId="64" borderId="11" applyNumberFormat="0" applyProtection="0">
      <alignment horizontal="right" vertical="center"/>
    </xf>
    <xf numFmtId="4" fontId="22" fillId="64" borderId="11" applyNumberFormat="0" applyProtection="0">
      <alignment horizontal="right" vertical="center"/>
    </xf>
    <xf numFmtId="4" fontId="22" fillId="64" borderId="11" applyNumberFormat="0" applyProtection="0">
      <alignment horizontal="right" vertical="center"/>
    </xf>
    <xf numFmtId="4" fontId="22" fillId="64" borderId="11" applyNumberFormat="0" applyProtection="0">
      <alignment horizontal="right" vertical="center"/>
    </xf>
    <xf numFmtId="4" fontId="22" fillId="64" borderId="11" applyNumberFormat="0" applyProtection="0">
      <alignment horizontal="right" vertical="center"/>
    </xf>
    <xf numFmtId="4" fontId="22" fillId="64" borderId="11" applyNumberFormat="0" applyProtection="0">
      <alignment horizontal="right" vertical="center"/>
    </xf>
    <xf numFmtId="4" fontId="22" fillId="64" borderId="11" applyNumberFormat="0" applyProtection="0">
      <alignment horizontal="right" vertical="center"/>
    </xf>
    <xf numFmtId="4" fontId="22" fillId="64" borderId="11" applyNumberFormat="0" applyProtection="0">
      <alignment horizontal="right" vertical="center"/>
    </xf>
    <xf numFmtId="4" fontId="22" fillId="64" borderId="11" applyNumberFormat="0" applyProtection="0">
      <alignment horizontal="right" vertical="center"/>
    </xf>
    <xf numFmtId="4" fontId="22" fillId="64" borderId="11" applyNumberFormat="0" applyProtection="0">
      <alignment horizontal="right" vertical="center"/>
    </xf>
    <xf numFmtId="4" fontId="22" fillId="64" borderId="11" applyNumberFormat="0" applyProtection="0">
      <alignment horizontal="right" vertical="center"/>
    </xf>
    <xf numFmtId="4" fontId="22" fillId="64" borderId="11" applyNumberFormat="0" applyProtection="0">
      <alignment horizontal="right" vertical="center"/>
    </xf>
    <xf numFmtId="4" fontId="22" fillId="13" borderId="11" applyNumberFormat="0" applyProtection="0">
      <alignment horizontal="right" vertical="center"/>
    </xf>
    <xf numFmtId="4" fontId="22" fillId="13" borderId="11" applyNumberFormat="0" applyProtection="0">
      <alignment horizontal="right" vertical="center"/>
    </xf>
    <xf numFmtId="4" fontId="22" fillId="13" borderId="11" applyNumberFormat="0" applyProtection="0">
      <alignment horizontal="right" vertical="center"/>
    </xf>
    <xf numFmtId="4" fontId="22" fillId="13" borderId="11" applyNumberFormat="0" applyProtection="0">
      <alignment horizontal="right" vertical="center"/>
    </xf>
    <xf numFmtId="4" fontId="22" fillId="13" borderId="11" applyNumberFormat="0" applyProtection="0">
      <alignment horizontal="right" vertical="center"/>
    </xf>
    <xf numFmtId="4" fontId="22" fillId="13" borderId="11" applyNumberFormat="0" applyProtection="0">
      <alignment horizontal="right" vertical="center"/>
    </xf>
    <xf numFmtId="4" fontId="22" fillId="13" borderId="11" applyNumberFormat="0" applyProtection="0">
      <alignment horizontal="right" vertical="center"/>
    </xf>
    <xf numFmtId="4" fontId="22" fillId="13" borderId="11" applyNumberFormat="0" applyProtection="0">
      <alignment horizontal="right" vertical="center"/>
    </xf>
    <xf numFmtId="4" fontId="22" fillId="13" borderId="11" applyNumberFormat="0" applyProtection="0">
      <alignment horizontal="right" vertical="center"/>
    </xf>
    <xf numFmtId="4" fontId="22" fillId="13" borderId="11" applyNumberFormat="0" applyProtection="0">
      <alignment horizontal="right" vertical="center"/>
    </xf>
    <xf numFmtId="4" fontId="22" fillId="13" borderId="11" applyNumberFormat="0" applyProtection="0">
      <alignment horizontal="right" vertical="center"/>
    </xf>
    <xf numFmtId="4" fontId="22" fillId="13" borderId="11" applyNumberFormat="0" applyProtection="0">
      <alignment horizontal="right" vertical="center"/>
    </xf>
    <xf numFmtId="4" fontId="22" fillId="13" borderId="11" applyNumberFormat="0" applyProtection="0">
      <alignment horizontal="right" vertical="center"/>
    </xf>
    <xf numFmtId="4" fontId="22" fillId="13" borderId="11" applyNumberFormat="0" applyProtection="0">
      <alignment horizontal="right" vertical="center"/>
    </xf>
    <xf numFmtId="4" fontId="22" fillId="13" borderId="11" applyNumberFormat="0" applyProtection="0">
      <alignment horizontal="right" vertical="center"/>
    </xf>
    <xf numFmtId="4" fontId="22" fillId="13" borderId="11" applyNumberFormat="0" applyProtection="0">
      <alignment horizontal="right" vertical="center"/>
    </xf>
    <xf numFmtId="4" fontId="22" fillId="13" borderId="11" applyNumberFormat="0" applyProtection="0">
      <alignment horizontal="right" vertical="center"/>
    </xf>
    <xf numFmtId="4" fontId="22" fillId="13" borderId="11" applyNumberFormat="0" applyProtection="0">
      <alignment horizontal="right" vertical="center"/>
    </xf>
    <xf numFmtId="4" fontId="22" fillId="13" borderId="11" applyNumberFormat="0" applyProtection="0">
      <alignment horizontal="right" vertical="center"/>
    </xf>
    <xf numFmtId="4" fontId="22" fillId="65" borderId="13" applyNumberFormat="0" applyProtection="0">
      <alignment horizontal="left" vertical="center" indent="1"/>
    </xf>
    <xf numFmtId="4" fontId="22" fillId="65" borderId="13" applyNumberFormat="0" applyProtection="0">
      <alignment horizontal="left" vertical="center" indent="1"/>
    </xf>
    <xf numFmtId="4" fontId="22" fillId="65" borderId="13" applyNumberFormat="0" applyProtection="0">
      <alignment horizontal="left" vertical="center" indent="1"/>
    </xf>
    <xf numFmtId="4" fontId="22" fillId="65" borderId="13" applyNumberFormat="0" applyProtection="0">
      <alignment horizontal="left" vertical="center" indent="1"/>
    </xf>
    <xf numFmtId="4" fontId="22" fillId="65" borderId="13" applyNumberFormat="0" applyProtection="0">
      <alignment horizontal="left" vertical="center" indent="1"/>
    </xf>
    <xf numFmtId="4" fontId="22" fillId="65" borderId="13" applyNumberFormat="0" applyProtection="0">
      <alignment horizontal="left" vertical="center" indent="1"/>
    </xf>
    <xf numFmtId="4" fontId="22" fillId="65" borderId="13" applyNumberFormat="0" applyProtection="0">
      <alignment horizontal="left" vertical="center" indent="1"/>
    </xf>
    <xf numFmtId="4" fontId="22" fillId="65" borderId="13" applyNumberFormat="0" applyProtection="0">
      <alignment horizontal="left" vertical="center" indent="1"/>
    </xf>
    <xf numFmtId="4" fontId="22" fillId="65" borderId="13" applyNumberFormat="0" applyProtection="0">
      <alignment horizontal="left" vertical="center" indent="1"/>
    </xf>
    <xf numFmtId="4" fontId="22" fillId="65" borderId="13" applyNumberFormat="0" applyProtection="0">
      <alignment horizontal="left" vertical="center" indent="1"/>
    </xf>
    <xf numFmtId="4" fontId="22" fillId="65" borderId="13" applyNumberFormat="0" applyProtection="0">
      <alignment horizontal="left" vertical="center" indent="1"/>
    </xf>
    <xf numFmtId="4" fontId="22" fillId="65" borderId="13" applyNumberFormat="0" applyProtection="0">
      <alignment horizontal="left" vertical="center" indent="1"/>
    </xf>
    <xf numFmtId="4" fontId="22" fillId="65" borderId="13" applyNumberFormat="0" applyProtection="0">
      <alignment horizontal="left" vertical="center" indent="1"/>
    </xf>
    <xf numFmtId="4" fontId="22" fillId="65" borderId="13" applyNumberFormat="0" applyProtection="0">
      <alignment horizontal="left" vertical="center" indent="1"/>
    </xf>
    <xf numFmtId="4" fontId="22" fillId="65" borderId="13" applyNumberFormat="0" applyProtection="0">
      <alignment horizontal="left" vertical="center" indent="1"/>
    </xf>
    <xf numFmtId="4" fontId="22" fillId="65" borderId="13" applyNumberFormat="0" applyProtection="0">
      <alignment horizontal="left" vertical="center" indent="1"/>
    </xf>
    <xf numFmtId="4" fontId="22" fillId="65" borderId="13" applyNumberFormat="0" applyProtection="0">
      <alignment horizontal="left" vertical="center" indent="1"/>
    </xf>
    <xf numFmtId="4" fontId="22" fillId="65" borderId="13" applyNumberFormat="0" applyProtection="0">
      <alignment horizontal="left" vertical="center" indent="1"/>
    </xf>
    <xf numFmtId="4" fontId="126" fillId="66" borderId="25" applyNumberFormat="0" applyProtection="0">
      <alignment horizontal="left" vertical="center" indent="1"/>
    </xf>
    <xf numFmtId="4" fontId="22" fillId="65" borderId="13" applyNumberFormat="0" applyProtection="0">
      <alignment horizontal="left" vertical="center" indent="1"/>
    </xf>
    <xf numFmtId="4" fontId="22" fillId="65"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4" fontId="6" fillId="67" borderId="13" applyNumberFormat="0" applyProtection="0">
      <alignment horizontal="left" vertical="center" indent="1"/>
    </xf>
    <xf numFmtId="0" fontId="6" fillId="60" borderId="25" applyNumberFormat="0" applyProtection="0">
      <alignment horizontal="left" vertical="center" indent="1"/>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8" borderId="11" applyNumberFormat="0" applyProtection="0">
      <alignment horizontal="right" vertical="center"/>
    </xf>
    <xf numFmtId="4" fontId="22" fillId="69" borderId="13" applyNumberFormat="0" applyProtection="0">
      <alignment horizontal="left" vertical="center" indent="1"/>
    </xf>
    <xf numFmtId="4" fontId="22" fillId="69" borderId="13" applyNumberFormat="0" applyProtection="0">
      <alignment horizontal="left" vertical="center" indent="1"/>
    </xf>
    <xf numFmtId="4" fontId="22" fillId="69" borderId="13" applyNumberFormat="0" applyProtection="0">
      <alignment horizontal="left" vertical="center" indent="1"/>
    </xf>
    <xf numFmtId="4" fontId="22" fillId="69" borderId="13" applyNumberFormat="0" applyProtection="0">
      <alignment horizontal="left" vertical="center" indent="1"/>
    </xf>
    <xf numFmtId="4" fontId="22" fillId="69" borderId="13" applyNumberFormat="0" applyProtection="0">
      <alignment horizontal="left" vertical="center" indent="1"/>
    </xf>
    <xf numFmtId="4" fontId="22" fillId="69" borderId="13" applyNumberFormat="0" applyProtection="0">
      <alignment horizontal="left" vertical="center" indent="1"/>
    </xf>
    <xf numFmtId="4" fontId="22" fillId="69" borderId="13" applyNumberFormat="0" applyProtection="0">
      <alignment horizontal="left" vertical="center" indent="1"/>
    </xf>
    <xf numFmtId="4" fontId="22" fillId="69" borderId="13" applyNumberFormat="0" applyProtection="0">
      <alignment horizontal="left" vertical="center" indent="1"/>
    </xf>
    <xf numFmtId="4" fontId="22" fillId="69" borderId="13" applyNumberFormat="0" applyProtection="0">
      <alignment horizontal="left" vertical="center" indent="1"/>
    </xf>
    <xf numFmtId="4" fontId="22" fillId="69" borderId="13" applyNumberFormat="0" applyProtection="0">
      <alignment horizontal="left" vertical="center" indent="1"/>
    </xf>
    <xf numFmtId="4" fontId="22" fillId="69" borderId="13" applyNumberFormat="0" applyProtection="0">
      <alignment horizontal="left" vertical="center" indent="1"/>
    </xf>
    <xf numFmtId="4" fontId="22" fillId="69" borderId="13" applyNumberFormat="0" applyProtection="0">
      <alignment horizontal="left" vertical="center" indent="1"/>
    </xf>
    <xf numFmtId="4" fontId="22" fillId="69" borderId="13" applyNumberFormat="0" applyProtection="0">
      <alignment horizontal="left" vertical="center" indent="1"/>
    </xf>
    <xf numFmtId="4" fontId="22" fillId="69" borderId="13" applyNumberFormat="0" applyProtection="0">
      <alignment horizontal="left" vertical="center" indent="1"/>
    </xf>
    <xf numFmtId="4" fontId="22" fillId="69" borderId="13" applyNumberFormat="0" applyProtection="0">
      <alignment horizontal="left" vertical="center" indent="1"/>
    </xf>
    <xf numFmtId="4" fontId="22" fillId="69" borderId="13" applyNumberFormat="0" applyProtection="0">
      <alignment horizontal="left" vertical="center" indent="1"/>
    </xf>
    <xf numFmtId="4" fontId="22" fillId="69" borderId="13" applyNumberFormat="0" applyProtection="0">
      <alignment horizontal="left" vertical="center" indent="1"/>
    </xf>
    <xf numFmtId="4" fontId="22" fillId="69" borderId="13" applyNumberFormat="0" applyProtection="0">
      <alignment horizontal="left" vertical="center" indent="1"/>
    </xf>
    <xf numFmtId="4" fontId="127" fillId="70" borderId="25" applyNumberFormat="0" applyProtection="0">
      <alignment horizontal="left" vertical="center" indent="1"/>
    </xf>
    <xf numFmtId="4" fontId="22" fillId="69" borderId="13" applyNumberFormat="0" applyProtection="0">
      <alignment horizontal="left" vertical="center" indent="1"/>
    </xf>
    <xf numFmtId="4" fontId="22" fillId="69" borderId="13" applyNumberFormat="0" applyProtection="0">
      <alignment horizontal="left" vertical="center" indent="1"/>
    </xf>
    <xf numFmtId="4" fontId="22" fillId="68" borderId="13" applyNumberFormat="0" applyProtection="0">
      <alignment horizontal="left" vertical="center" indent="1"/>
    </xf>
    <xf numFmtId="4" fontId="22" fillId="68" borderId="13" applyNumberFormat="0" applyProtection="0">
      <alignment horizontal="left" vertical="center" indent="1"/>
    </xf>
    <xf numFmtId="4" fontId="22" fillId="68" borderId="13" applyNumberFormat="0" applyProtection="0">
      <alignment horizontal="left" vertical="center" indent="1"/>
    </xf>
    <xf numFmtId="4" fontId="22" fillId="68" borderId="13" applyNumberFormat="0" applyProtection="0">
      <alignment horizontal="left" vertical="center" indent="1"/>
    </xf>
    <xf numFmtId="4" fontId="22" fillId="68" borderId="13" applyNumberFormat="0" applyProtection="0">
      <alignment horizontal="left" vertical="center" indent="1"/>
    </xf>
    <xf numFmtId="4" fontId="22" fillId="68" borderId="13" applyNumberFormat="0" applyProtection="0">
      <alignment horizontal="left" vertical="center" indent="1"/>
    </xf>
    <xf numFmtId="4" fontId="22" fillId="68" borderId="13" applyNumberFormat="0" applyProtection="0">
      <alignment horizontal="left" vertical="center" indent="1"/>
    </xf>
    <xf numFmtId="4" fontId="22" fillId="68" borderId="13" applyNumberFormat="0" applyProtection="0">
      <alignment horizontal="left" vertical="center" indent="1"/>
    </xf>
    <xf numFmtId="4" fontId="22" fillId="68" borderId="13" applyNumberFormat="0" applyProtection="0">
      <alignment horizontal="left" vertical="center" indent="1"/>
    </xf>
    <xf numFmtId="4" fontId="22" fillId="68" borderId="13" applyNumberFormat="0" applyProtection="0">
      <alignment horizontal="left" vertical="center" indent="1"/>
    </xf>
    <xf numFmtId="4" fontId="22" fillId="68" borderId="13" applyNumberFormat="0" applyProtection="0">
      <alignment horizontal="left" vertical="center" indent="1"/>
    </xf>
    <xf numFmtId="4" fontId="22" fillId="68" borderId="13" applyNumberFormat="0" applyProtection="0">
      <alignment horizontal="left" vertical="center" indent="1"/>
    </xf>
    <xf numFmtId="4" fontId="22" fillId="68" borderId="13" applyNumberFormat="0" applyProtection="0">
      <alignment horizontal="left" vertical="center" indent="1"/>
    </xf>
    <xf numFmtId="4" fontId="22" fillId="68" borderId="13" applyNumberFormat="0" applyProtection="0">
      <alignment horizontal="left" vertical="center" indent="1"/>
    </xf>
    <xf numFmtId="4" fontId="22" fillId="68" borderId="13" applyNumberFormat="0" applyProtection="0">
      <alignment horizontal="left" vertical="center" indent="1"/>
    </xf>
    <xf numFmtId="4" fontId="22" fillId="68" borderId="13" applyNumberFormat="0" applyProtection="0">
      <alignment horizontal="left" vertical="center" indent="1"/>
    </xf>
    <xf numFmtId="4" fontId="22" fillId="68" borderId="13" applyNumberFormat="0" applyProtection="0">
      <alignment horizontal="left" vertical="center" indent="1"/>
    </xf>
    <xf numFmtId="4" fontId="22" fillId="68" borderId="13" applyNumberFormat="0" applyProtection="0">
      <alignment horizontal="left" vertical="center" indent="1"/>
    </xf>
    <xf numFmtId="4" fontId="127" fillId="71" borderId="25" applyNumberFormat="0" applyProtection="0">
      <alignment horizontal="left" vertical="center" indent="1"/>
    </xf>
    <xf numFmtId="4" fontId="22" fillId="68" borderId="13" applyNumberFormat="0" applyProtection="0">
      <alignment horizontal="left" vertical="center" indent="1"/>
    </xf>
    <xf numFmtId="4" fontId="22" fillId="68" borderId="13" applyNumberFormat="0" applyProtection="0">
      <alignment horizontal="left" vertical="center" indent="1"/>
    </xf>
    <xf numFmtId="0" fontId="6" fillId="71" borderId="25"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72" borderId="11" applyNumberFormat="0" applyProtection="0">
      <alignment horizontal="left" vertical="center" indent="1"/>
    </xf>
    <xf numFmtId="0" fontId="22" fillId="67" borderId="27" applyNumberFormat="0" applyProtection="0">
      <alignment horizontal="left" vertical="top" indent="1"/>
    </xf>
    <xf numFmtId="0" fontId="6" fillId="0" borderId="0"/>
    <xf numFmtId="0" fontId="22" fillId="67" borderId="27" applyNumberFormat="0" applyProtection="0">
      <alignment horizontal="left" vertical="top" indent="1"/>
    </xf>
    <xf numFmtId="0" fontId="6" fillId="73" borderId="25"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74" borderId="11" applyNumberFormat="0" applyProtection="0">
      <alignment horizontal="left" vertical="center" indent="1"/>
    </xf>
    <xf numFmtId="0" fontId="22" fillId="68" borderId="27" applyNumberFormat="0" applyProtection="0">
      <alignment horizontal="left" vertical="top" indent="1"/>
    </xf>
    <xf numFmtId="0" fontId="6" fillId="0" borderId="0"/>
    <xf numFmtId="0" fontId="22" fillId="68" borderId="27" applyNumberFormat="0" applyProtection="0">
      <alignment horizontal="left" vertical="top" indent="1"/>
    </xf>
    <xf numFmtId="0" fontId="6" fillId="10" borderId="25"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11" applyNumberFormat="0" applyProtection="0">
      <alignment horizontal="left" vertical="center" indent="1"/>
    </xf>
    <xf numFmtId="0" fontId="22" fillId="11" borderId="27" applyNumberFormat="0" applyProtection="0">
      <alignment horizontal="left" vertical="top" indent="1"/>
    </xf>
    <xf numFmtId="0" fontId="6" fillId="0" borderId="0"/>
    <xf numFmtId="0" fontId="22" fillId="11" borderId="27" applyNumberFormat="0" applyProtection="0">
      <alignment horizontal="left" vertical="top" indent="1"/>
    </xf>
    <xf numFmtId="0" fontId="6" fillId="60" borderId="25"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11" applyNumberFormat="0" applyProtection="0">
      <alignment horizontal="left" vertical="center" indent="1"/>
    </xf>
    <xf numFmtId="0" fontId="22" fillId="69" borderId="27" applyNumberFormat="0" applyProtection="0">
      <alignment horizontal="left" vertical="top" indent="1"/>
    </xf>
    <xf numFmtId="0" fontId="6" fillId="0" borderId="0"/>
    <xf numFmtId="0" fontId="22" fillId="69" borderId="27" applyNumberFormat="0" applyProtection="0">
      <alignment horizontal="left" vertical="top" indent="1"/>
    </xf>
    <xf numFmtId="0" fontId="22" fillId="75" borderId="28" applyNumberFormat="0">
      <protection locked="0"/>
    </xf>
    <xf numFmtId="0" fontId="6" fillId="0" borderId="0"/>
    <xf numFmtId="0" fontId="22" fillId="75" borderId="28" applyNumberFormat="0">
      <protection locked="0"/>
    </xf>
    <xf numFmtId="0" fontId="128" fillId="67" borderId="29" applyBorder="0"/>
    <xf numFmtId="0" fontId="128" fillId="67" borderId="29" applyBorder="0"/>
    <xf numFmtId="0" fontId="128" fillId="67" borderId="29" applyBorder="0"/>
    <xf numFmtId="0" fontId="128" fillId="67" borderId="29" applyBorder="0"/>
    <xf numFmtId="4" fontId="129" fillId="76" borderId="27" applyNumberFormat="0" applyProtection="0">
      <alignment vertical="center"/>
    </xf>
    <xf numFmtId="0" fontId="6" fillId="0" borderId="0"/>
    <xf numFmtId="4" fontId="129" fillId="76" borderId="27" applyNumberFormat="0" applyProtection="0">
      <alignment vertical="center"/>
    </xf>
    <xf numFmtId="4" fontId="124" fillId="50" borderId="9" applyNumberFormat="0" applyProtection="0">
      <alignment vertical="center"/>
    </xf>
    <xf numFmtId="0" fontId="6" fillId="0" borderId="0"/>
    <xf numFmtId="4" fontId="124" fillId="50" borderId="9" applyNumberFormat="0" applyProtection="0">
      <alignment vertical="center"/>
    </xf>
    <xf numFmtId="4" fontId="129" fillId="72" borderId="27" applyNumberFormat="0" applyProtection="0">
      <alignment horizontal="left" vertical="center" indent="1"/>
    </xf>
    <xf numFmtId="0" fontId="6" fillId="0" borderId="0"/>
    <xf numFmtId="4" fontId="129" fillId="72" borderId="27" applyNumberFormat="0" applyProtection="0">
      <alignment horizontal="left" vertical="center" indent="1"/>
    </xf>
    <xf numFmtId="0" fontId="129" fillId="76" borderId="27" applyNumberFormat="0" applyProtection="0">
      <alignment horizontal="left" vertical="top" indent="1"/>
    </xf>
    <xf numFmtId="0" fontId="6" fillId="0" borderId="0"/>
    <xf numFmtId="0" fontId="129" fillId="76" borderId="27" applyNumberFormat="0" applyProtection="0">
      <alignment horizontal="left" vertical="top" indent="1"/>
    </xf>
    <xf numFmtId="4" fontId="40" fillId="70" borderId="25"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22" fillId="0" borderId="11" applyNumberFormat="0" applyProtection="0">
      <alignment horizontal="right" vertical="center"/>
    </xf>
    <xf numFmtId="4" fontId="124" fillId="55" borderId="11" applyNumberFormat="0" applyProtection="0">
      <alignment horizontal="right" vertical="center"/>
    </xf>
    <xf numFmtId="0" fontId="6" fillId="0" borderId="0"/>
    <xf numFmtId="4" fontId="124" fillId="55" borderId="11" applyNumberFormat="0" applyProtection="0">
      <alignment horizontal="right" vertical="center"/>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4" fontId="22" fillId="17" borderId="11" applyNumberFormat="0" applyProtection="0">
      <alignment horizontal="left" vertical="center" indent="1"/>
    </xf>
    <xf numFmtId="0" fontId="6" fillId="60" borderId="25" applyNumberFormat="0" applyProtection="0">
      <alignment horizontal="left" vertical="center"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29" fillId="68" borderId="27" applyNumberFormat="0" applyProtection="0">
      <alignment horizontal="left" vertical="top" indent="1"/>
    </xf>
    <xf numFmtId="0" fontId="130" fillId="0" borderId="0"/>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4" fontId="131" fillId="51" borderId="13" applyNumberFormat="0" applyProtection="0">
      <alignment horizontal="left" vertical="center" indent="1"/>
    </xf>
    <xf numFmtId="0" fontId="22" fillId="77" borderId="9"/>
    <xf numFmtId="0" fontId="22" fillId="77" borderId="9"/>
    <xf numFmtId="0" fontId="22" fillId="77" borderId="9"/>
    <xf numFmtId="0" fontId="22" fillId="77" borderId="9"/>
    <xf numFmtId="0" fontId="22" fillId="77" borderId="9"/>
    <xf numFmtId="0" fontId="22" fillId="77" borderId="9"/>
    <xf numFmtId="0" fontId="22" fillId="77" borderId="9"/>
    <xf numFmtId="0" fontId="22" fillId="77" borderId="9"/>
    <xf numFmtId="4" fontId="132" fillId="75" borderId="11" applyNumberFormat="0" applyProtection="0">
      <alignment horizontal="right" vertical="center"/>
    </xf>
    <xf numFmtId="0" fontId="6" fillId="0" borderId="0"/>
    <xf numFmtId="4" fontId="132" fillId="75" borderId="11" applyNumberFormat="0" applyProtection="0">
      <alignment horizontal="right" vertical="center"/>
    </xf>
    <xf numFmtId="0" fontId="133" fillId="0" borderId="30"/>
    <xf numFmtId="0" fontId="133" fillId="0" borderId="30"/>
    <xf numFmtId="0" fontId="133" fillId="0" borderId="30"/>
    <xf numFmtId="0" fontId="133" fillId="0" borderId="30"/>
    <xf numFmtId="0" fontId="6" fillId="0" borderId="0" applyFill="0" applyBorder="0">
      <alignment horizontal="right"/>
      <protection hidden="1"/>
    </xf>
    <xf numFmtId="41" fontId="6" fillId="0" borderId="0" applyFont="0" applyFill="0" applyBorder="0" applyAlignment="0" applyProtection="0"/>
    <xf numFmtId="43" fontId="6" fillId="0" borderId="0" applyFont="0" applyFill="0" applyBorder="0" applyAlignment="0" applyProtection="0"/>
    <xf numFmtId="0" fontId="134" fillId="78" borderId="31"/>
    <xf numFmtId="224" fontId="135" fillId="79" borderId="0" applyNumberFormat="0" applyFont="0" applyBorder="0" applyAlignment="0" applyProtection="0">
      <protection locked="0"/>
    </xf>
    <xf numFmtId="0" fontId="136" fillId="0" borderId="0" applyNumberFormat="0" applyFill="0" applyBorder="0" applyAlignment="0" applyProtection="0"/>
    <xf numFmtId="0" fontId="6" fillId="0" borderId="0">
      <alignment horizontal="center"/>
    </xf>
    <xf numFmtId="283" fontId="48" fillId="0" borderId="0"/>
    <xf numFmtId="284" fontId="48" fillId="0" borderId="0" applyBorder="0" applyAlignment="0"/>
    <xf numFmtId="0" fontId="21" fillId="0" borderId="0"/>
    <xf numFmtId="0" fontId="6" fillId="0" borderId="0">
      <alignment horizontal="left" wrapText="1"/>
    </xf>
    <xf numFmtId="0" fontId="6" fillId="0" borderId="0">
      <alignment horizontal="left" wrapText="1"/>
    </xf>
    <xf numFmtId="0" fontId="6" fillId="0" borderId="0"/>
    <xf numFmtId="0" fontId="39" fillId="0" borderId="0">
      <alignment vertical="top"/>
    </xf>
    <xf numFmtId="0" fontId="39" fillId="0" borderId="0">
      <alignment vertical="top"/>
    </xf>
    <xf numFmtId="285" fontId="117" fillId="0" borderId="0" applyFont="0" applyFill="0" applyBorder="0" applyAlignment="0" applyProtection="0"/>
    <xf numFmtId="0" fontId="39" fillId="0" borderId="0">
      <alignment vertical="top"/>
    </xf>
    <xf numFmtId="0" fontId="137" fillId="80" borderId="32" applyNumberFormat="0" applyAlignment="0" applyProtection="0"/>
    <xf numFmtId="0" fontId="137" fillId="80" borderId="32" applyNumberFormat="0" applyAlignment="0" applyProtection="0"/>
    <xf numFmtId="0" fontId="137" fillId="80" borderId="32" applyNumberFormat="0" applyAlignment="0" applyProtection="0"/>
    <xf numFmtId="2" fontId="137" fillId="81" borderId="32" applyProtection="0">
      <alignment horizontal="right"/>
    </xf>
    <xf numFmtId="2" fontId="137" fillId="81" borderId="32" applyProtection="0">
      <alignment horizontal="right"/>
    </xf>
    <xf numFmtId="2" fontId="137" fillId="81" borderId="32" applyProtection="0">
      <alignment horizontal="right"/>
    </xf>
    <xf numFmtId="2" fontId="138" fillId="82" borderId="32" applyProtection="0">
      <alignment horizontal="right"/>
    </xf>
    <xf numFmtId="2" fontId="138" fillId="82" borderId="32" applyProtection="0">
      <alignment horizontal="right"/>
    </xf>
    <xf numFmtId="2" fontId="138" fillId="82" borderId="32" applyProtection="0">
      <alignment horizontal="right"/>
    </xf>
    <xf numFmtId="14" fontId="139" fillId="83" borderId="32" applyProtection="0">
      <alignment horizontal="right"/>
    </xf>
    <xf numFmtId="14" fontId="139" fillId="83" borderId="32" applyProtection="0">
      <alignment horizontal="right"/>
    </xf>
    <xf numFmtId="14" fontId="139" fillId="83" borderId="32" applyProtection="0">
      <alignment horizontal="right"/>
    </xf>
    <xf numFmtId="14" fontId="139" fillId="83" borderId="32" applyProtection="0">
      <alignment horizontal="left"/>
    </xf>
    <xf numFmtId="14" fontId="139" fillId="83" borderId="32" applyProtection="0">
      <alignment horizontal="left"/>
    </xf>
    <xf numFmtId="14" fontId="139" fillId="83" borderId="32" applyProtection="0">
      <alignment horizontal="left"/>
    </xf>
    <xf numFmtId="0" fontId="140" fillId="80" borderId="32" applyNumberFormat="0" applyProtection="0">
      <alignment horizontal="left"/>
    </xf>
    <xf numFmtId="0" fontId="140" fillId="80" borderId="32" applyNumberFormat="0" applyProtection="0">
      <alignment horizontal="left"/>
    </xf>
    <xf numFmtId="0" fontId="140" fillId="80" borderId="32" applyNumberFormat="0" applyProtection="0">
      <alignment horizontal="left"/>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99" fillId="0" borderId="0"/>
    <xf numFmtId="0" fontId="103" fillId="0" borderId="0"/>
    <xf numFmtId="0" fontId="141" fillId="0" borderId="33"/>
    <xf numFmtId="0" fontId="142" fillId="56" borderId="0"/>
    <xf numFmtId="40" fontId="143" fillId="0" borderId="0" applyBorder="0">
      <alignment horizontal="right"/>
    </xf>
    <xf numFmtId="0" fontId="37" fillId="0" borderId="13"/>
    <xf numFmtId="0" fontId="37" fillId="0" borderId="13"/>
    <xf numFmtId="0" fontId="37" fillId="0" borderId="13"/>
    <xf numFmtId="0" fontId="37" fillId="0" borderId="13"/>
    <xf numFmtId="0" fontId="37" fillId="0" borderId="13"/>
    <xf numFmtId="0" fontId="37" fillId="0" borderId="13"/>
    <xf numFmtId="286" fontId="22" fillId="0" borderId="34" applyNumberFormat="0" applyFont="0" applyFill="0" applyAlignment="0" applyProtection="0">
      <alignment horizontal="right"/>
    </xf>
    <xf numFmtId="49" fontId="144" fillId="0" borderId="3">
      <alignment vertical="center"/>
    </xf>
    <xf numFmtId="0" fontId="14" fillId="0" borderId="35" applyBorder="0">
      <alignment vertical="justify"/>
    </xf>
    <xf numFmtId="49" fontId="40" fillId="0" borderId="0" applyFill="0" applyBorder="0" applyAlignment="0"/>
    <xf numFmtId="287" fontId="6" fillId="0" borderId="0" applyFill="0" applyBorder="0" applyAlignment="0"/>
    <xf numFmtId="288" fontId="6" fillId="0" borderId="0" applyFill="0" applyBorder="0" applyAlignment="0"/>
    <xf numFmtId="0" fontId="145" fillId="84" borderId="0" applyFont="0">
      <alignment horizontal="center"/>
    </xf>
    <xf numFmtId="40" fontId="66" fillId="0" borderId="0"/>
    <xf numFmtId="0" fontId="146" fillId="53" borderId="0"/>
    <xf numFmtId="0" fontId="147" fillId="53" borderId="0"/>
    <xf numFmtId="0" fontId="148" fillId="0" borderId="0" applyNumberFormat="0" applyFill="0" applyBorder="0" applyAlignment="0" applyProtection="0"/>
    <xf numFmtId="0" fontId="117" fillId="0" borderId="0"/>
    <xf numFmtId="0" fontId="102" fillId="0" borderId="0" applyNumberFormat="0" applyBorder="0" applyAlignment="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258" fontId="6" fillId="0" borderId="37">
      <protection locked="0"/>
    </xf>
    <xf numFmtId="258" fontId="6" fillId="0" borderId="37">
      <protection locked="0"/>
    </xf>
    <xf numFmtId="258" fontId="6" fillId="0" borderId="37">
      <protection locked="0"/>
    </xf>
    <xf numFmtId="258" fontId="6" fillId="0" borderId="37">
      <protection locked="0"/>
    </xf>
    <xf numFmtId="258" fontId="6" fillId="0" borderId="37">
      <protection locked="0"/>
    </xf>
    <xf numFmtId="0" fontId="57" fillId="0" borderId="38"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258" fontId="6" fillId="0" borderId="37">
      <protection locked="0"/>
    </xf>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149" fillId="0" borderId="39"/>
    <xf numFmtId="0" fontId="85" fillId="0" borderId="39"/>
    <xf numFmtId="0" fontId="149" fillId="0" borderId="13"/>
    <xf numFmtId="0" fontId="149" fillId="0" borderId="13"/>
    <xf numFmtId="0" fontId="149" fillId="0" borderId="13"/>
    <xf numFmtId="0" fontId="85" fillId="0" borderId="13"/>
    <xf numFmtId="0" fontId="85" fillId="0" borderId="13"/>
    <xf numFmtId="0" fontId="85" fillId="0" borderId="13"/>
    <xf numFmtId="241" fontId="6" fillId="0" borderId="0" applyFont="0" applyFill="0" applyBorder="0" applyAlignment="0" applyProtection="0"/>
    <xf numFmtId="166" fontId="6" fillId="0" borderId="0" applyFont="0" applyFill="0" applyBorder="0" applyAlignment="0" applyProtection="0"/>
    <xf numFmtId="0" fontId="7" fillId="2" borderId="0"/>
    <xf numFmtId="179" fontId="6" fillId="0" borderId="0" applyFont="0" applyFill="0" applyBorder="0" applyAlignment="0" applyProtection="0"/>
    <xf numFmtId="206" fontId="6" fillId="0" borderId="0" applyFont="0" applyFill="0" applyBorder="0" applyAlignment="0" applyProtection="0"/>
    <xf numFmtId="0" fontId="7" fillId="2" borderId="0"/>
    <xf numFmtId="0" fontId="43" fillId="0" borderId="0"/>
    <xf numFmtId="40" fontId="150" fillId="0" borderId="9" applyFont="0" applyFill="0" applyBorder="0" applyAlignment="0" applyProtection="0"/>
    <xf numFmtId="214" fontId="6" fillId="0" borderId="0" applyFont="0" applyFill="0" applyBorder="0" applyAlignment="0" applyProtection="0"/>
    <xf numFmtId="213" fontId="6" fillId="0" borderId="0" applyFont="0" applyFill="0" applyBorder="0" applyAlignment="0" applyProtection="0"/>
    <xf numFmtId="289" fontId="6" fillId="0" borderId="0" applyFont="0" applyFill="0" applyBorder="0" applyAlignment="0" applyProtection="0"/>
    <xf numFmtId="290" fontId="6" fillId="0" borderId="0" applyFon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291" fontId="48" fillId="0" borderId="0" applyBorder="0" applyAlignment="0"/>
    <xf numFmtId="291" fontId="48" fillId="0" borderId="0" applyBorder="0" applyAlignment="0"/>
    <xf numFmtId="292" fontId="9" fillId="0" borderId="0" applyBorder="0" applyAlignment="0"/>
    <xf numFmtId="293" fontId="9" fillId="0" borderId="0" applyBorder="0"/>
    <xf numFmtId="291" fontId="48" fillId="0" borderId="0" applyBorder="0" applyAlignment="0"/>
    <xf numFmtId="293" fontId="9" fillId="0" borderId="0" applyBorder="0"/>
    <xf numFmtId="293" fontId="9" fillId="0" borderId="0" applyBorder="0"/>
    <xf numFmtId="293" fontId="9" fillId="0" borderId="0" applyBorder="0"/>
    <xf numFmtId="293" fontId="9" fillId="0" borderId="0" applyBorder="0"/>
    <xf numFmtId="293" fontId="9" fillId="0" borderId="0" applyBorder="0"/>
    <xf numFmtId="293" fontId="9" fillId="0" borderId="0" applyBorder="0"/>
    <xf numFmtId="291" fontId="48" fillId="0" borderId="0" applyBorder="0" applyAlignment="0"/>
    <xf numFmtId="291" fontId="48" fillId="0" borderId="0" applyBorder="0" applyAlignment="0"/>
    <xf numFmtId="293" fontId="9" fillId="0" borderId="0" applyBorder="0"/>
    <xf numFmtId="293" fontId="9" fillId="0" borderId="0" applyBorder="0"/>
    <xf numFmtId="293" fontId="9" fillId="0" borderId="0" applyBorder="0"/>
    <xf numFmtId="291" fontId="48" fillId="0" borderId="0" applyBorder="0" applyAlignment="0"/>
    <xf numFmtId="291" fontId="48" fillId="0" borderId="0" applyBorder="0" applyAlignment="0"/>
    <xf numFmtId="293" fontId="9" fillId="0" borderId="0" applyBorder="0"/>
    <xf numFmtId="293" fontId="9" fillId="0" borderId="0" applyBorder="0"/>
    <xf numFmtId="293" fontId="9" fillId="0" borderId="0" applyBorder="0"/>
    <xf numFmtId="291" fontId="48" fillId="0" borderId="0" applyBorder="0" applyAlignment="0"/>
    <xf numFmtId="291" fontId="48" fillId="0" borderId="0" applyBorder="0" applyAlignment="0"/>
    <xf numFmtId="293" fontId="9" fillId="0" borderId="0" applyBorder="0"/>
    <xf numFmtId="293" fontId="9" fillId="0" borderId="0" applyBorder="0"/>
    <xf numFmtId="291" fontId="48" fillId="0" borderId="0" applyBorder="0" applyAlignment="0"/>
    <xf numFmtId="291" fontId="48" fillId="0" borderId="0" applyBorder="0" applyAlignment="0"/>
    <xf numFmtId="291" fontId="48" fillId="0" borderId="0" applyBorder="0" applyAlignment="0"/>
    <xf numFmtId="292" fontId="9" fillId="0" borderId="0" applyBorder="0" applyAlignment="0"/>
    <xf numFmtId="293" fontId="9" fillId="0" borderId="0" applyBorder="0"/>
    <xf numFmtId="1" fontId="6" fillId="0" borderId="0" applyFont="0" applyFill="0" applyBorder="0" applyAlignment="0" applyProtection="0"/>
    <xf numFmtId="294" fontId="6" fillId="0" borderId="0" applyFont="0" applyFill="0" applyBorder="0" applyAlignment="0" applyProtection="0"/>
    <xf numFmtId="295" fontId="55" fillId="0" borderId="0" applyFill="0" applyBorder="0" applyProtection="0"/>
    <xf numFmtId="296" fontId="55" fillId="0" borderId="0" applyFill="0" applyBorder="0" applyProtection="0"/>
    <xf numFmtId="0" fontId="6" fillId="0" borderId="0">
      <alignment horizontal="center"/>
    </xf>
    <xf numFmtId="0" fontId="29" fillId="52" borderId="0" applyNumberFormat="0" applyFont="0" applyBorder="0" applyAlignment="0" applyProtection="0"/>
    <xf numFmtId="287" fontId="15" fillId="0" borderId="40" applyFont="0" applyBorder="0" applyAlignment="0">
      <alignment horizontal="center" vertical="center"/>
    </xf>
    <xf numFmtId="287" fontId="15" fillId="0" borderId="40" applyFont="0" applyBorder="0" applyAlignment="0">
      <alignment horizontal="center" vertical="center"/>
    </xf>
    <xf numFmtId="287" fontId="15" fillId="0" borderId="40" applyFont="0" applyBorder="0" applyAlignment="0">
      <alignment horizontal="center" vertical="center"/>
    </xf>
    <xf numFmtId="287" fontId="15" fillId="0" borderId="40" applyFont="0" applyBorder="0" applyAlignment="0">
      <alignment horizontal="center" vertical="center"/>
    </xf>
    <xf numFmtId="241" fontId="6" fillId="0" borderId="0" applyFont="0" applyFill="0" applyBorder="0" applyAlignment="0" applyProtection="0"/>
    <xf numFmtId="0"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0" fontId="6" fillId="0" borderId="0"/>
    <xf numFmtId="214" fontId="6" fillId="0" borderId="0" applyFont="0" applyFill="0" applyBorder="0" applyAlignment="0" applyProtection="0"/>
    <xf numFmtId="0"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cellStyleXfs>
  <cellXfs count="54">
    <xf numFmtId="0" fontId="0" fillId="0" borderId="0" xfId="0"/>
    <xf numFmtId="0" fontId="2" fillId="0" borderId="0" xfId="0" applyFont="1" applyBorder="1"/>
    <xf numFmtId="0" fontId="2" fillId="0" borderId="0" xfId="0" applyFont="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0" fontId="4" fillId="85" borderId="0" xfId="0" quotePrefix="1" applyFont="1" applyFill="1" applyBorder="1" applyAlignment="1">
      <alignment horizontal="center"/>
    </xf>
    <xf numFmtId="0" fontId="4" fillId="85" borderId="0" xfId="0" applyFont="1" applyFill="1" applyBorder="1" applyAlignment="1">
      <alignment horizontal="center"/>
    </xf>
    <xf numFmtId="0" fontId="5" fillId="85" borderId="0" xfId="0" applyFont="1" applyFill="1" applyBorder="1"/>
    <xf numFmtId="0" fontId="2" fillId="0" borderId="45" xfId="0" applyFont="1" applyBorder="1"/>
    <xf numFmtId="0" fontId="4" fillId="85" borderId="0" xfId="0" applyFont="1" applyFill="1" applyBorder="1"/>
    <xf numFmtId="0" fontId="2" fillId="0" borderId="44" xfId="0" applyFont="1" applyFill="1" applyBorder="1"/>
    <xf numFmtId="0" fontId="3" fillId="0" borderId="0" xfId="0" applyFont="1" applyFill="1" applyBorder="1"/>
    <xf numFmtId="0" fontId="2" fillId="0" borderId="0" xfId="0" applyFont="1" applyFill="1" applyBorder="1"/>
    <xf numFmtId="0" fontId="4" fillId="0" borderId="0" xfId="0" applyFont="1" applyFill="1" applyBorder="1" applyAlignment="1">
      <alignment horizontal="center"/>
    </xf>
    <xf numFmtId="0" fontId="5" fillId="0" borderId="0" xfId="0" applyFont="1" applyFill="1" applyBorder="1"/>
    <xf numFmtId="0" fontId="4" fillId="0" borderId="0" xfId="0" applyFont="1" applyFill="1" applyBorder="1"/>
    <xf numFmtId="0" fontId="2" fillId="0" borderId="45" xfId="0" applyFont="1" applyFill="1" applyBorder="1"/>
    <xf numFmtId="0" fontId="2" fillId="0" borderId="0" xfId="0" applyFont="1" applyFill="1"/>
    <xf numFmtId="168" fontId="2" fillId="0" borderId="0" xfId="0" applyNumberFormat="1" applyFont="1" applyBorder="1"/>
    <xf numFmtId="168" fontId="2" fillId="0" borderId="46" xfId="0" applyNumberFormat="1" applyFont="1" applyBorder="1"/>
    <xf numFmtId="168" fontId="2" fillId="0" borderId="47" xfId="0" applyNumberFormat="1" applyFont="1" applyBorder="1"/>
    <xf numFmtId="0" fontId="3" fillId="0" borderId="0" xfId="0" applyFont="1" applyBorder="1"/>
    <xf numFmtId="168" fontId="2" fillId="0" borderId="0" xfId="1" applyNumberFormat="1" applyFont="1" applyBorder="1"/>
    <xf numFmtId="168" fontId="2" fillId="0" borderId="42" xfId="1" applyNumberFormat="1" applyFont="1" applyBorder="1"/>
    <xf numFmtId="168" fontId="2" fillId="0" borderId="46" xfId="1" applyNumberFormat="1" applyFont="1" applyBorder="1"/>
    <xf numFmtId="168" fontId="2" fillId="0" borderId="47" xfId="1" applyNumberFormat="1" applyFont="1" applyBorder="1"/>
    <xf numFmtId="0" fontId="2" fillId="0" borderId="48" xfId="0" applyFont="1" applyBorder="1"/>
    <xf numFmtId="0" fontId="2" fillId="0" borderId="46" xfId="0" applyFont="1" applyBorder="1"/>
    <xf numFmtId="0" fontId="2" fillId="0" borderId="49" xfId="0" applyFont="1" applyBorder="1"/>
    <xf numFmtId="171" fontId="2" fillId="0" borderId="0" xfId="0" applyNumberFormat="1" applyFont="1" applyBorder="1"/>
    <xf numFmtId="171" fontId="2" fillId="0" borderId="42" xfId="0" applyNumberFormat="1" applyFont="1" applyBorder="1"/>
    <xf numFmtId="171" fontId="2" fillId="0" borderId="47" xfId="0" applyNumberFormat="1" applyFont="1" applyBorder="1"/>
    <xf numFmtId="167" fontId="2" fillId="0" borderId="0" xfId="1" applyNumberFormat="1" applyFont="1" applyBorder="1"/>
    <xf numFmtId="167" fontId="2" fillId="0" borderId="42" xfId="1" applyNumberFormat="1" applyFont="1" applyBorder="1"/>
    <xf numFmtId="167" fontId="2" fillId="0" borderId="47" xfId="1" applyNumberFormat="1" applyFont="1" applyBorder="1"/>
    <xf numFmtId="43" fontId="2" fillId="0" borderId="0" xfId="0" applyNumberFormat="1" applyFont="1"/>
    <xf numFmtId="43" fontId="2" fillId="0" borderId="0" xfId="1" applyNumberFormat="1" applyFont="1"/>
    <xf numFmtId="0" fontId="152" fillId="0" borderId="0" xfId="0" applyFont="1"/>
    <xf numFmtId="168" fontId="2" fillId="0" borderId="0" xfId="0" applyNumberFormat="1" applyFont="1"/>
    <xf numFmtId="257" fontId="5" fillId="0" borderId="0" xfId="2" applyNumberFormat="1" applyFont="1" applyBorder="1"/>
    <xf numFmtId="168" fontId="50" fillId="0" borderId="0" xfId="0" applyNumberFormat="1" applyFont="1" applyBorder="1"/>
    <xf numFmtId="168" fontId="50" fillId="0" borderId="46" xfId="0" applyNumberFormat="1" applyFont="1" applyBorder="1"/>
    <xf numFmtId="257" fontId="2" fillId="0" borderId="0" xfId="2" applyNumberFormat="1" applyFont="1" applyBorder="1"/>
    <xf numFmtId="168" fontId="50" fillId="0" borderId="42" xfId="1" applyNumberFormat="1" applyFont="1" applyBorder="1"/>
    <xf numFmtId="171" fontId="50" fillId="0" borderId="0" xfId="0" applyNumberFormat="1" applyFont="1" applyBorder="1"/>
    <xf numFmtId="257" fontId="2" fillId="0" borderId="0" xfId="0" applyNumberFormat="1" applyFont="1" applyBorder="1"/>
    <xf numFmtId="168" fontId="50" fillId="0" borderId="0" xfId="1" applyNumberFormat="1" applyFont="1" applyFill="1" applyBorder="1"/>
    <xf numFmtId="168" fontId="50" fillId="0" borderId="46" xfId="1" applyNumberFormat="1" applyFont="1" applyFill="1" applyBorder="1"/>
    <xf numFmtId="257" fontId="2" fillId="0" borderId="46" xfId="0" applyNumberFormat="1" applyFont="1" applyBorder="1"/>
    <xf numFmtId="257" fontId="2" fillId="0" borderId="42" xfId="0" applyNumberFormat="1" applyFont="1" applyBorder="1"/>
    <xf numFmtId="167" fontId="50" fillId="0" borderId="0" xfId="1" applyNumberFormat="1" applyFont="1" applyBorder="1"/>
    <xf numFmtId="166" fontId="50" fillId="0" borderId="0" xfId="1" applyFont="1" applyBorder="1"/>
  </cellXfs>
  <cellStyles count="2604">
    <cellStyle name="_x0004_" xfId="3"/>
    <cellStyle name="_x000e_" xfId="4"/>
    <cellStyle name="#,##0" xfId="5"/>
    <cellStyle name="#,##0%" xfId="6"/>
    <cellStyle name="#,##0.0%" xfId="7"/>
    <cellStyle name="#,##0_110802" xfId="8"/>
    <cellStyle name="&amp;A_x000a_Page &amp;P of &amp;N_x000a_CW 5/02_x000a__x0017_&amp;L&amp;F_x000a_&amp;D,&amp;T_x000a_Reviewed by:" xfId="9"/>
    <cellStyle name="(1529.8)" xfId="10"/>
    <cellStyle name="??_Liquor-E " xfId="11"/>
    <cellStyle name="\" xfId="12"/>
    <cellStyle name="_%(SignOnly)" xfId="13"/>
    <cellStyle name="_%(SignOnly)_210019hk" xfId="14"/>
    <cellStyle name="_%(SignOnly)_Rider" xfId="15"/>
    <cellStyle name="_%(SignSpaceOnly)" xfId="16"/>
    <cellStyle name="_%(SignSpaceOnly)_210019hk" xfId="17"/>
    <cellStyle name="_%(SignSpaceOnly)_Rider" xfId="18"/>
    <cellStyle name="_(II_short-cut) new id - financial statements" xfId="19"/>
    <cellStyle name="_1070019H5" xfId="20"/>
    <cellStyle name="_207072hk" xfId="21"/>
    <cellStyle name="_207099HK" xfId="22"/>
    <cellStyle name="_208008HK.xls Chart 1-3" xfId="23"/>
    <cellStyle name="_208008HK.xls Chart 1-4" xfId="24"/>
    <cellStyle name="_208067hk" xfId="25"/>
    <cellStyle name="_210019hk.xls Chart 1" xfId="26"/>
    <cellStyle name="_210118hk.xls Chart 1" xfId="27"/>
    <cellStyle name="_210118hk.xls Chart 1-1" xfId="28"/>
    <cellStyle name="_211114hk" xfId="29"/>
    <cellStyle name="_301025hk.xls Chart 1" xfId="30"/>
    <cellStyle name="_301025hk.xls Chart 2" xfId="31"/>
    <cellStyle name="_301025hk.xls Chart 3" xfId="32"/>
    <cellStyle name="_301025hk.xls Chart 4" xfId="33"/>
    <cellStyle name="_301025hk.xls Chart 5" xfId="34"/>
    <cellStyle name="_All AWPs - RCSB-FST 110602" xfId="35"/>
    <cellStyle name="_All AWPs - RCSB-FST 110602_1" xfId="36"/>
    <cellStyle name="_All AWPs - RCSB-FST 110602_2" xfId="37"/>
    <cellStyle name="_All AWPs - RCSB-FST 110602_2_Book1" xfId="38"/>
    <cellStyle name="_All AWPs - RCSB-FST 110602_2_CFA - AWPs 26.1.03" xfId="39"/>
    <cellStyle name="_All AWPs - RCSB-FST 110602_2_Storewell(R)-Awps-2002" xfId="40"/>
    <cellStyle name="_All AWPs - RCSB-FST 110602_3" xfId="41"/>
    <cellStyle name="_All AWPs - RCSB-FST 110602_3_Book1" xfId="42"/>
    <cellStyle name="_All AWPs - RCSB-FST 110602_3_CFA - AWPs 26.1.03" xfId="43"/>
    <cellStyle name="_All AWPs - RCSB-FST 110602_3_Storewell(R)-Awps-2002" xfId="44"/>
    <cellStyle name="_All AWPs - RCSB-FST 110602_4" xfId="45"/>
    <cellStyle name="_All AWPs - RCSB-FST 110602_4_Book1" xfId="46"/>
    <cellStyle name="_All AWPs - RCSB-FST 110602_4_CFA - AWPs 26.1.03" xfId="47"/>
    <cellStyle name="_All AWPs - RCSB-FST 110602_4_Storewell(R)-Awps-2002" xfId="48"/>
    <cellStyle name="_All AWPs - RCSB-FST 110602_5" xfId="49"/>
    <cellStyle name="_Book1" xfId="50"/>
    <cellStyle name="_x0004__Book1" xfId="51"/>
    <cellStyle name="_CFA - AWPs 26.1.03" xfId="52"/>
    <cellStyle name="_x0004__CFA - AWPs 26.1.03" xfId="53"/>
    <cellStyle name="_Comma" xfId="54"/>
    <cellStyle name="_Comma_207099HK" xfId="55"/>
    <cellStyle name="_Comma_208067hk" xfId="56"/>
    <cellStyle name="_Comma_210019hk.xls Chart 1" xfId="57"/>
    <cellStyle name="_Comma_210118hk.xls Chart 1" xfId="58"/>
    <cellStyle name="_Comma_210118hk.xls Chart 1-1" xfId="59"/>
    <cellStyle name="_Comma_301025hk.xls Chart 1" xfId="60"/>
    <cellStyle name="_Comma_301025hk.xls Chart 2" xfId="61"/>
    <cellStyle name="_Currency" xfId="62"/>
    <cellStyle name="_Currency_207099HK" xfId="63"/>
    <cellStyle name="_Currency_208067hk" xfId="64"/>
    <cellStyle name="_Currency_210019hk" xfId="65"/>
    <cellStyle name="_Currency_210118hk.xls Chart 1" xfId="66"/>
    <cellStyle name="_Currency_210118hk.xls Chart 1-1" xfId="67"/>
    <cellStyle name="_Currency_301025hk.xls Chart 1" xfId="68"/>
    <cellStyle name="_Currency_301025hk.xls Chart 2" xfId="69"/>
    <cellStyle name="_Currency_Floating charts" xfId="70"/>
    <cellStyle name="_Currency_Rider" xfId="71"/>
    <cellStyle name="_CurrencySpace" xfId="72"/>
    <cellStyle name="_CurrencySpace_207099HK" xfId="73"/>
    <cellStyle name="_CurrencySpace_208067hk" xfId="74"/>
    <cellStyle name="_CurrencySpace_210019hk" xfId="75"/>
    <cellStyle name="_CurrencySpace_210118hk.xls Chart 1" xfId="76"/>
    <cellStyle name="_CurrencySpace_210118hk.xls Chart 1-1" xfId="77"/>
    <cellStyle name="_CurrencySpace_301025hk.xls Chart 1" xfId="78"/>
    <cellStyle name="_CurrencySpace_301025hk.xls Chart 2" xfId="79"/>
    <cellStyle name="_CurrencySpace_Floating charts" xfId="80"/>
    <cellStyle name="_CurrencySpace_Rider" xfId="81"/>
    <cellStyle name="_Euro" xfId="82"/>
    <cellStyle name="_Euro_207073HK.xls Chart 1" xfId="83"/>
    <cellStyle name="_Euro_207073HK.xls Chart 1_210019hk" xfId="84"/>
    <cellStyle name="_Euro_207073HK.xls Chart 1_Rider" xfId="85"/>
    <cellStyle name="_Euro_210019hk" xfId="86"/>
    <cellStyle name="_Euro_Rider" xfId="87"/>
    <cellStyle name="_Floating charts" xfId="88"/>
    <cellStyle name="_x000e__G" xfId="89"/>
    <cellStyle name="_Heading" xfId="90"/>
    <cellStyle name="_Highlight" xfId="91"/>
    <cellStyle name="_Multiple" xfId="92"/>
    <cellStyle name="_Multiple_207099HK" xfId="93"/>
    <cellStyle name="_Multiple_208067hk" xfId="94"/>
    <cellStyle name="_Multiple_210019hk" xfId="95"/>
    <cellStyle name="_Multiple_210118hk.xls Chart 1" xfId="96"/>
    <cellStyle name="_Multiple_210118hk.xls Chart 1-1" xfId="97"/>
    <cellStyle name="_Multiple_301025hk.xls Chart 1" xfId="98"/>
    <cellStyle name="_Multiple_301025hk.xls Chart 2" xfId="99"/>
    <cellStyle name="_Multiple_Floating charts" xfId="100"/>
    <cellStyle name="_Multiple_Rider" xfId="101"/>
    <cellStyle name="_MultipleSpace" xfId="102"/>
    <cellStyle name="_MultipleSpace_207099HK" xfId="103"/>
    <cellStyle name="_MultipleSpace_208067hk" xfId="104"/>
    <cellStyle name="_MultipleSpace_210019hk" xfId="105"/>
    <cellStyle name="_MultipleSpace_210118hk.xls Chart 1" xfId="106"/>
    <cellStyle name="_MultipleSpace_210118hk.xls Chart 1-1" xfId="107"/>
    <cellStyle name="_MultipleSpace_301025hk.xls Chart 1" xfId="108"/>
    <cellStyle name="_MultipleSpace_301025hk.xls Chart 2" xfId="109"/>
    <cellStyle name="_MultipleSpace_Floating charts" xfId="110"/>
    <cellStyle name="_MultipleSpace_Rider" xfId="111"/>
    <cellStyle name="_Percent" xfId="112"/>
    <cellStyle name="_PercentSpace" xfId="113"/>
    <cellStyle name="_Rider" xfId="114"/>
    <cellStyle name="_Rider.xls Chart 1" xfId="115"/>
    <cellStyle name="_Rider.xls Chart 2" xfId="116"/>
    <cellStyle name="_Storewell(R)-Awps-2002" xfId="117"/>
    <cellStyle name="_x0004__Storewell(R)-Awps-2002" xfId="118"/>
    <cellStyle name="_SubHeading" xfId="119"/>
    <cellStyle name="_Table" xfId="120"/>
    <cellStyle name="_TableHead" xfId="121"/>
    <cellStyle name="_TableRowHead" xfId="122"/>
    <cellStyle name="_TableSuperHead" xfId="123"/>
    <cellStyle name="_waterfall charts" xfId="124"/>
    <cellStyle name="_xvi &amp; xvii Proforma BS08 - POI(aug4)_1" xfId="125"/>
    <cellStyle name="=C:\WINNT35\SYSTEM32\COMMAND.COM" xfId="126"/>
    <cellStyle name="§Q\?1@" xfId="127"/>
    <cellStyle name="æØè [0.00]_NO.1-CLAIM FORMAT" xfId="128"/>
    <cellStyle name="æØè_NO.1-CLAIM FORMAT" xfId="129"/>
    <cellStyle name="ÊÝ [0.00]_NO.1-CLAIM FORMAT" xfId="130"/>
    <cellStyle name="ÊÝ_NO.1-CLAIM FORMAT" xfId="131"/>
    <cellStyle name="fEñY [0.00]_Region Orders (2)" xfId="132"/>
    <cellStyle name="fEñY_Region Orders (2)" xfId="133"/>
    <cellStyle name="W_CATÊSSP_1" xfId="134"/>
    <cellStyle name="0.0x" xfId="135"/>
    <cellStyle name="20% - Accent1 2" xfId="136"/>
    <cellStyle name="20% - Accent2 2" xfId="137"/>
    <cellStyle name="20% - Accent3 2" xfId="138"/>
    <cellStyle name="20% - Accent4 2" xfId="139"/>
    <cellStyle name="20% - Accent5 2" xfId="140"/>
    <cellStyle name="20% - Accent6 2" xfId="141"/>
    <cellStyle name="2line" xfId="142"/>
    <cellStyle name="40% - Accent1 2" xfId="143"/>
    <cellStyle name="40% - Accent2 2" xfId="144"/>
    <cellStyle name="40% - Accent3 2" xfId="145"/>
    <cellStyle name="40% - Accent4 2" xfId="146"/>
    <cellStyle name="40% - Accent5 2" xfId="147"/>
    <cellStyle name="40% - Accent6 2" xfId="148"/>
    <cellStyle name="60% - Accent1 2" xfId="149"/>
    <cellStyle name="60% - Accent2 2" xfId="150"/>
    <cellStyle name="60% - Accent3 2" xfId="151"/>
    <cellStyle name="60% - Accent4 2" xfId="152"/>
    <cellStyle name="60% - Accent5 2" xfId="153"/>
    <cellStyle name="60% - Accent6 2" xfId="154"/>
    <cellStyle name="AA FRAME" xfId="155"/>
    <cellStyle name="AA HEADING" xfId="156"/>
    <cellStyle name="AA INITIALS" xfId="157"/>
    <cellStyle name="AA INPUT" xfId="158"/>
    <cellStyle name="AA LOCK" xfId="159"/>
    <cellStyle name="AA MGR NAME" xfId="160"/>
    <cellStyle name="AA NORMAL" xfId="161"/>
    <cellStyle name="AA NUMBER" xfId="162"/>
    <cellStyle name="AA NUMBER2" xfId="163"/>
    <cellStyle name="AA QUESTION" xfId="164"/>
    <cellStyle name="AA SHADE" xfId="165"/>
    <cellStyle name="Accent1 - 20%" xfId="166"/>
    <cellStyle name="Accent1 - 20% 2" xfId="167"/>
    <cellStyle name="Accent1 - 20% 3" xfId="168"/>
    <cellStyle name="Accent1 - 40%" xfId="169"/>
    <cellStyle name="Accent1 - 40% 2" xfId="170"/>
    <cellStyle name="Accent1 - 40% 3" xfId="171"/>
    <cellStyle name="Accent1 - 60%" xfId="172"/>
    <cellStyle name="Accent1 - 60% 2" xfId="173"/>
    <cellStyle name="Accent1 10" xfId="174"/>
    <cellStyle name="Accent1 11" xfId="175"/>
    <cellStyle name="Accent1 12" xfId="176"/>
    <cellStyle name="Accent1 13" xfId="177"/>
    <cellStyle name="Accent1 14" xfId="178"/>
    <cellStyle name="Accent1 15" xfId="179"/>
    <cellStyle name="Accent1 16" xfId="180"/>
    <cellStyle name="Accent1 17" xfId="181"/>
    <cellStyle name="Accent1 18" xfId="182"/>
    <cellStyle name="Accent1 19" xfId="183"/>
    <cellStyle name="Accent1 2" xfId="184"/>
    <cellStyle name="Accent1 20" xfId="185"/>
    <cellStyle name="Accent1 21" xfId="186"/>
    <cellStyle name="Accent1 22" xfId="187"/>
    <cellStyle name="Accent1 23" xfId="188"/>
    <cellStyle name="Accent1 24" xfId="189"/>
    <cellStyle name="Accent1 25" xfId="190"/>
    <cellStyle name="Accent1 26" xfId="191"/>
    <cellStyle name="Accent1 27" xfId="192"/>
    <cellStyle name="Accent1 28" xfId="193"/>
    <cellStyle name="Accent1 29" xfId="194"/>
    <cellStyle name="Accent1 3" xfId="195"/>
    <cellStyle name="Accent1 30" xfId="196"/>
    <cellStyle name="Accent1 31" xfId="197"/>
    <cellStyle name="Accent1 32" xfId="198"/>
    <cellStyle name="Accent1 33" xfId="199"/>
    <cellStyle name="Accent1 34" xfId="200"/>
    <cellStyle name="Accent1 35" xfId="201"/>
    <cellStyle name="Accent1 36" xfId="202"/>
    <cellStyle name="Accent1 37" xfId="203"/>
    <cellStyle name="Accent1 38" xfId="204"/>
    <cellStyle name="Accent1 39" xfId="205"/>
    <cellStyle name="Accent1 4" xfId="206"/>
    <cellStyle name="Accent1 40" xfId="207"/>
    <cellStyle name="Accent1 41" xfId="208"/>
    <cellStyle name="Accent1 5" xfId="209"/>
    <cellStyle name="Accent1 6" xfId="210"/>
    <cellStyle name="Accent1 7" xfId="211"/>
    <cellStyle name="Accent1 8" xfId="212"/>
    <cellStyle name="Accent1 9" xfId="213"/>
    <cellStyle name="Accent2 - 20%" xfId="214"/>
    <cellStyle name="Accent2 - 20% 2" xfId="215"/>
    <cellStyle name="Accent2 - 20% 3" xfId="216"/>
    <cellStyle name="Accent2 - 40%" xfId="217"/>
    <cellStyle name="Accent2 - 40% 2" xfId="218"/>
    <cellStyle name="Accent2 - 40% 3" xfId="219"/>
    <cellStyle name="Accent2 - 60%" xfId="220"/>
    <cellStyle name="Accent2 - 60% 2" xfId="221"/>
    <cellStyle name="Accent2 10" xfId="222"/>
    <cellStyle name="Accent2 11" xfId="223"/>
    <cellStyle name="Accent2 12" xfId="224"/>
    <cellStyle name="Accent2 13" xfId="225"/>
    <cellStyle name="Accent2 14" xfId="226"/>
    <cellStyle name="Accent2 15" xfId="227"/>
    <cellStyle name="Accent2 16" xfId="228"/>
    <cellStyle name="Accent2 17" xfId="229"/>
    <cellStyle name="Accent2 18" xfId="230"/>
    <cellStyle name="Accent2 19" xfId="231"/>
    <cellStyle name="Accent2 2" xfId="232"/>
    <cellStyle name="Accent2 20" xfId="233"/>
    <cellStyle name="Accent2 21" xfId="234"/>
    <cellStyle name="Accent2 22" xfId="235"/>
    <cellStyle name="Accent2 23" xfId="236"/>
    <cellStyle name="Accent2 24" xfId="237"/>
    <cellStyle name="Accent2 25" xfId="238"/>
    <cellStyle name="Accent2 26" xfId="239"/>
    <cellStyle name="Accent2 27" xfId="240"/>
    <cellStyle name="Accent2 28" xfId="241"/>
    <cellStyle name="Accent2 29" xfId="242"/>
    <cellStyle name="Accent2 3" xfId="243"/>
    <cellStyle name="Accent2 30" xfId="244"/>
    <cellStyle name="Accent2 31" xfId="245"/>
    <cellStyle name="Accent2 32" xfId="246"/>
    <cellStyle name="Accent2 33" xfId="247"/>
    <cellStyle name="Accent2 34" xfId="248"/>
    <cellStyle name="Accent2 35" xfId="249"/>
    <cellStyle name="Accent2 36" xfId="250"/>
    <cellStyle name="Accent2 37" xfId="251"/>
    <cellStyle name="Accent2 38" xfId="252"/>
    <cellStyle name="Accent2 39" xfId="253"/>
    <cellStyle name="Accent2 4" xfId="254"/>
    <cellStyle name="Accent2 40" xfId="255"/>
    <cellStyle name="Accent2 41" xfId="256"/>
    <cellStyle name="Accent2 5" xfId="257"/>
    <cellStyle name="Accent2 6" xfId="258"/>
    <cellStyle name="Accent2 7" xfId="259"/>
    <cellStyle name="Accent2 8" xfId="260"/>
    <cellStyle name="Accent2 9" xfId="261"/>
    <cellStyle name="Accent3 - 20%" xfId="262"/>
    <cellStyle name="Accent3 - 20% 2" xfId="263"/>
    <cellStyle name="Accent3 - 20% 3" xfId="264"/>
    <cellStyle name="Accent3 - 40%" xfId="265"/>
    <cellStyle name="Accent3 - 40% 2" xfId="266"/>
    <cellStyle name="Accent3 - 40% 3" xfId="267"/>
    <cellStyle name="Accent3 - 60%" xfId="268"/>
    <cellStyle name="Accent3 - 60% 2" xfId="269"/>
    <cellStyle name="Accent3 10" xfId="270"/>
    <cellStyle name="Accent3 11" xfId="271"/>
    <cellStyle name="Accent3 12" xfId="272"/>
    <cellStyle name="Accent3 13" xfId="273"/>
    <cellStyle name="Accent3 14" xfId="274"/>
    <cellStyle name="Accent3 15" xfId="275"/>
    <cellStyle name="Accent3 16" xfId="276"/>
    <cellStyle name="Accent3 17" xfId="277"/>
    <cellStyle name="Accent3 18" xfId="278"/>
    <cellStyle name="Accent3 19" xfId="279"/>
    <cellStyle name="Accent3 2" xfId="280"/>
    <cellStyle name="Accent3 20" xfId="281"/>
    <cellStyle name="Accent3 21" xfId="282"/>
    <cellStyle name="Accent3 22" xfId="283"/>
    <cellStyle name="Accent3 23" xfId="284"/>
    <cellStyle name="Accent3 24" xfId="285"/>
    <cellStyle name="Accent3 25" xfId="286"/>
    <cellStyle name="Accent3 26" xfId="287"/>
    <cellStyle name="Accent3 27" xfId="288"/>
    <cellStyle name="Accent3 28" xfId="289"/>
    <cellStyle name="Accent3 29" xfId="290"/>
    <cellStyle name="Accent3 3" xfId="291"/>
    <cellStyle name="Accent3 30" xfId="292"/>
    <cellStyle name="Accent3 31" xfId="293"/>
    <cellStyle name="Accent3 32" xfId="294"/>
    <cellStyle name="Accent3 33" xfId="295"/>
    <cellStyle name="Accent3 34" xfId="296"/>
    <cellStyle name="Accent3 35" xfId="297"/>
    <cellStyle name="Accent3 36" xfId="298"/>
    <cellStyle name="Accent3 37" xfId="299"/>
    <cellStyle name="Accent3 38" xfId="300"/>
    <cellStyle name="Accent3 39" xfId="301"/>
    <cellStyle name="Accent3 4" xfId="302"/>
    <cellStyle name="Accent3 40" xfId="303"/>
    <cellStyle name="Accent3 41" xfId="304"/>
    <cellStyle name="Accent3 5" xfId="305"/>
    <cellStyle name="Accent3 6" xfId="306"/>
    <cellStyle name="Accent3 7" xfId="307"/>
    <cellStyle name="Accent3 8" xfId="308"/>
    <cellStyle name="Accent3 9" xfId="309"/>
    <cellStyle name="Accent4 - 20%" xfId="310"/>
    <cellStyle name="Accent4 - 20% 2" xfId="311"/>
    <cellStyle name="Accent4 - 20% 3" xfId="312"/>
    <cellStyle name="Accent4 - 40%" xfId="313"/>
    <cellStyle name="Accent4 - 40% 2" xfId="314"/>
    <cellStyle name="Accent4 - 40% 3" xfId="315"/>
    <cellStyle name="Accent4 - 60%" xfId="316"/>
    <cellStyle name="Accent4 - 60% 2" xfId="317"/>
    <cellStyle name="Accent4 10" xfId="318"/>
    <cellStyle name="Accent4 11" xfId="319"/>
    <cellStyle name="Accent4 12" xfId="320"/>
    <cellStyle name="Accent4 13" xfId="321"/>
    <cellStyle name="Accent4 14" xfId="322"/>
    <cellStyle name="Accent4 15" xfId="323"/>
    <cellStyle name="Accent4 16" xfId="324"/>
    <cellStyle name="Accent4 17" xfId="325"/>
    <cellStyle name="Accent4 18" xfId="326"/>
    <cellStyle name="Accent4 19" xfId="327"/>
    <cellStyle name="Accent4 2" xfId="328"/>
    <cellStyle name="Accent4 20" xfId="329"/>
    <cellStyle name="Accent4 21" xfId="330"/>
    <cellStyle name="Accent4 22" xfId="331"/>
    <cellStyle name="Accent4 23" xfId="332"/>
    <cellStyle name="Accent4 24" xfId="333"/>
    <cellStyle name="Accent4 25" xfId="334"/>
    <cellStyle name="Accent4 26" xfId="335"/>
    <cellStyle name="Accent4 27" xfId="336"/>
    <cellStyle name="Accent4 28" xfId="337"/>
    <cellStyle name="Accent4 29" xfId="338"/>
    <cellStyle name="Accent4 3" xfId="339"/>
    <cellStyle name="Accent4 30" xfId="340"/>
    <cellStyle name="Accent4 31" xfId="341"/>
    <cellStyle name="Accent4 32" xfId="342"/>
    <cellStyle name="Accent4 33" xfId="343"/>
    <cellStyle name="Accent4 34" xfId="344"/>
    <cellStyle name="Accent4 35" xfId="345"/>
    <cellStyle name="Accent4 36" xfId="346"/>
    <cellStyle name="Accent4 37" xfId="347"/>
    <cellStyle name="Accent4 38" xfId="348"/>
    <cellStyle name="Accent4 39" xfId="349"/>
    <cellStyle name="Accent4 4" xfId="350"/>
    <cellStyle name="Accent4 40" xfId="351"/>
    <cellStyle name="Accent4 41" xfId="352"/>
    <cellStyle name="Accent4 5" xfId="353"/>
    <cellStyle name="Accent4 6" xfId="354"/>
    <cellStyle name="Accent4 7" xfId="355"/>
    <cellStyle name="Accent4 8" xfId="356"/>
    <cellStyle name="Accent4 9" xfId="357"/>
    <cellStyle name="Accent5 - 20%" xfId="358"/>
    <cellStyle name="Accent5 - 20% 2" xfId="359"/>
    <cellStyle name="Accent5 - 20% 3" xfId="360"/>
    <cellStyle name="Accent5 - 40%" xfId="361"/>
    <cellStyle name="Accent5 - 40% 2" xfId="362"/>
    <cellStyle name="Accent5 - 60%" xfId="363"/>
    <cellStyle name="Accent5 - 60% 2" xfId="364"/>
    <cellStyle name="Accent5 10" xfId="365"/>
    <cellStyle name="Accent5 11" xfId="366"/>
    <cellStyle name="Accent5 12" xfId="367"/>
    <cellStyle name="Accent5 13" xfId="368"/>
    <cellStyle name="Accent5 14" xfId="369"/>
    <cellStyle name="Accent5 15" xfId="370"/>
    <cellStyle name="Accent5 16" xfId="371"/>
    <cellStyle name="Accent5 17" xfId="372"/>
    <cellStyle name="Accent5 18" xfId="373"/>
    <cellStyle name="Accent5 19" xfId="374"/>
    <cellStyle name="Accent5 2" xfId="375"/>
    <cellStyle name="Accent5 20" xfId="376"/>
    <cellStyle name="Accent5 21" xfId="377"/>
    <cellStyle name="Accent5 22" xfId="378"/>
    <cellStyle name="Accent5 23" xfId="379"/>
    <cellStyle name="Accent5 24" xfId="380"/>
    <cellStyle name="Accent5 25" xfId="381"/>
    <cellStyle name="Accent5 26" xfId="382"/>
    <cellStyle name="Accent5 27" xfId="383"/>
    <cellStyle name="Accent5 28" xfId="384"/>
    <cellStyle name="Accent5 29" xfId="385"/>
    <cellStyle name="Accent5 3" xfId="386"/>
    <cellStyle name="Accent5 30" xfId="387"/>
    <cellStyle name="Accent5 31" xfId="388"/>
    <cellStyle name="Accent5 32" xfId="389"/>
    <cellStyle name="Accent5 33" xfId="390"/>
    <cellStyle name="Accent5 34" xfId="391"/>
    <cellStyle name="Accent5 35" xfId="392"/>
    <cellStyle name="Accent5 36" xfId="393"/>
    <cellStyle name="Accent5 37" xfId="394"/>
    <cellStyle name="Accent5 38" xfId="395"/>
    <cellStyle name="Accent5 39" xfId="396"/>
    <cellStyle name="Accent5 4" xfId="397"/>
    <cellStyle name="Accent5 40" xfId="398"/>
    <cellStyle name="Accent5 41" xfId="399"/>
    <cellStyle name="Accent5 5" xfId="400"/>
    <cellStyle name="Accent5 6" xfId="401"/>
    <cellStyle name="Accent5 7" xfId="402"/>
    <cellStyle name="Accent5 8" xfId="403"/>
    <cellStyle name="Accent5 9" xfId="404"/>
    <cellStyle name="Accent6 - 20%" xfId="405"/>
    <cellStyle name="Accent6 - 20% 2" xfId="406"/>
    <cellStyle name="Accent6 - 40%" xfId="407"/>
    <cellStyle name="Accent6 - 40% 2" xfId="408"/>
    <cellStyle name="Accent6 - 40% 3" xfId="409"/>
    <cellStyle name="Accent6 - 60%" xfId="410"/>
    <cellStyle name="Accent6 - 60% 2" xfId="411"/>
    <cellStyle name="Accent6 10" xfId="412"/>
    <cellStyle name="Accent6 11" xfId="413"/>
    <cellStyle name="Accent6 12" xfId="414"/>
    <cellStyle name="Accent6 13" xfId="415"/>
    <cellStyle name="Accent6 14" xfId="416"/>
    <cellStyle name="Accent6 15" xfId="417"/>
    <cellStyle name="Accent6 16" xfId="418"/>
    <cellStyle name="Accent6 17" xfId="419"/>
    <cellStyle name="Accent6 18" xfId="420"/>
    <cellStyle name="Accent6 19" xfId="421"/>
    <cellStyle name="Accent6 2" xfId="422"/>
    <cellStyle name="Accent6 20" xfId="423"/>
    <cellStyle name="Accent6 21" xfId="424"/>
    <cellStyle name="Accent6 22" xfId="425"/>
    <cellStyle name="Accent6 23" xfId="426"/>
    <cellStyle name="Accent6 24" xfId="427"/>
    <cellStyle name="Accent6 25" xfId="428"/>
    <cellStyle name="Accent6 26" xfId="429"/>
    <cellStyle name="Accent6 27" xfId="430"/>
    <cellStyle name="Accent6 28" xfId="431"/>
    <cellStyle name="Accent6 29" xfId="432"/>
    <cellStyle name="Accent6 3" xfId="433"/>
    <cellStyle name="Accent6 30" xfId="434"/>
    <cellStyle name="Accent6 31" xfId="435"/>
    <cellStyle name="Accent6 32" xfId="436"/>
    <cellStyle name="Accent6 33" xfId="437"/>
    <cellStyle name="Accent6 34" xfId="438"/>
    <cellStyle name="Accent6 35" xfId="439"/>
    <cellStyle name="Accent6 36" xfId="440"/>
    <cellStyle name="Accent6 37" xfId="441"/>
    <cellStyle name="Accent6 38" xfId="442"/>
    <cellStyle name="Accent6 39" xfId="443"/>
    <cellStyle name="Accent6 4" xfId="444"/>
    <cellStyle name="Accent6 40" xfId="445"/>
    <cellStyle name="Accent6 41" xfId="446"/>
    <cellStyle name="Accent6 5" xfId="447"/>
    <cellStyle name="Accent6 6" xfId="448"/>
    <cellStyle name="Accent6 7" xfId="449"/>
    <cellStyle name="Accent6 8" xfId="450"/>
    <cellStyle name="Accent6 9" xfId="451"/>
    <cellStyle name="ÅëÈ­ [0]_laroux" xfId="452"/>
    <cellStyle name="ÅëÈ­_laroux" xfId="453"/>
    <cellStyle name="Amount_EQU_RIGH.XLS_Equity market_Preferred Securities " xfId="454"/>
    <cellStyle name="args.style" xfId="455"/>
    <cellStyle name="Assumptions Center Number 2" xfId="456"/>
    <cellStyle name="Assumptions Heading 3" xfId="457"/>
    <cellStyle name="Assumptions Heading_Pivot_Table_Example_BA" xfId="458"/>
    <cellStyle name="Assumptions Right Currency_Pivot_Table_Example_BA" xfId="459"/>
    <cellStyle name="Assumptions Right Number 2" xfId="460"/>
    <cellStyle name="Assumptions Right Percentage 2" xfId="461"/>
    <cellStyle name="ÄÞ¸¶ [0]_laroux" xfId="462"/>
    <cellStyle name="ÄÞ¸¶_laroux" xfId="463"/>
    <cellStyle name="Availability" xfId="464"/>
    <cellStyle name="Bad 10" xfId="465"/>
    <cellStyle name="Bad 11" xfId="466"/>
    <cellStyle name="Bad 12" xfId="467"/>
    <cellStyle name="Bad 13" xfId="468"/>
    <cellStyle name="Bad 14" xfId="469"/>
    <cellStyle name="Bad 15" xfId="470"/>
    <cellStyle name="Bad 16" xfId="471"/>
    <cellStyle name="Bad 17" xfId="472"/>
    <cellStyle name="Bad 18" xfId="473"/>
    <cellStyle name="Bad 19" xfId="474"/>
    <cellStyle name="Bad 2" xfId="475"/>
    <cellStyle name="Bad 20" xfId="476"/>
    <cellStyle name="Bad 21" xfId="477"/>
    <cellStyle name="Bad 22" xfId="478"/>
    <cellStyle name="Bad 23" xfId="479"/>
    <cellStyle name="Bad 24" xfId="480"/>
    <cellStyle name="Bad 25" xfId="481"/>
    <cellStyle name="Bad 26" xfId="482"/>
    <cellStyle name="Bad 27" xfId="483"/>
    <cellStyle name="Bad 28" xfId="484"/>
    <cellStyle name="Bad 29" xfId="485"/>
    <cellStyle name="Bad 3" xfId="486"/>
    <cellStyle name="Bad 30" xfId="487"/>
    <cellStyle name="Bad 31" xfId="488"/>
    <cellStyle name="Bad 32" xfId="489"/>
    <cellStyle name="Bad 33" xfId="490"/>
    <cellStyle name="Bad 34" xfId="491"/>
    <cellStyle name="Bad 35" xfId="492"/>
    <cellStyle name="Bad 36" xfId="493"/>
    <cellStyle name="Bad 37" xfId="494"/>
    <cellStyle name="Bad 38" xfId="495"/>
    <cellStyle name="Bad 39" xfId="496"/>
    <cellStyle name="Bad 4" xfId="497"/>
    <cellStyle name="Bad 40" xfId="498"/>
    <cellStyle name="Bad 41" xfId="499"/>
    <cellStyle name="Bad 5" xfId="500"/>
    <cellStyle name="Bad 6" xfId="501"/>
    <cellStyle name="Bad 7" xfId="502"/>
    <cellStyle name="Bad 8" xfId="503"/>
    <cellStyle name="Bad 9" xfId="504"/>
    <cellStyle name="Black Text" xfId="505"/>
    <cellStyle name="Black Text (No Wrap)" xfId="506"/>
    <cellStyle name="Blank" xfId="507"/>
    <cellStyle name="blue" xfId="508"/>
    <cellStyle name="Blue Text" xfId="509"/>
    <cellStyle name="Blue Text - Ariel 10" xfId="510"/>
    <cellStyle name="Body" xfId="511"/>
    <cellStyle name="bolet" xfId="512"/>
    <cellStyle name="Bulletin" xfId="513"/>
    <cellStyle name="Ç¥ÁØ_laroux" xfId="514"/>
    <cellStyle name="Calc Currency (0)" xfId="515"/>
    <cellStyle name="Calc Currency (2)" xfId="516"/>
    <cellStyle name="Calc Percent (0)" xfId="517"/>
    <cellStyle name="Calc Percent (1)" xfId="518"/>
    <cellStyle name="Calc Percent (2)" xfId="519"/>
    <cellStyle name="Calc Units (0)" xfId="520"/>
    <cellStyle name="Calc Units (1)" xfId="521"/>
    <cellStyle name="Calc Units (2)" xfId="522"/>
    <cellStyle name="Calculation 10" xfId="523"/>
    <cellStyle name="Calculation 11" xfId="524"/>
    <cellStyle name="Calculation 12" xfId="525"/>
    <cellStyle name="Calculation 13" xfId="526"/>
    <cellStyle name="Calculation 14" xfId="527"/>
    <cellStyle name="Calculation 15" xfId="528"/>
    <cellStyle name="Calculation 16" xfId="529"/>
    <cellStyle name="Calculation 17" xfId="530"/>
    <cellStyle name="Calculation 18" xfId="531"/>
    <cellStyle name="Calculation 19" xfId="532"/>
    <cellStyle name="Calculation 2" xfId="533"/>
    <cellStyle name="Calculation 20" xfId="534"/>
    <cellStyle name="Calculation 21" xfId="535"/>
    <cellStyle name="Calculation 22" xfId="536"/>
    <cellStyle name="Calculation 23" xfId="537"/>
    <cellStyle name="Calculation 24" xfId="538"/>
    <cellStyle name="Calculation 25" xfId="539"/>
    <cellStyle name="Calculation 26" xfId="540"/>
    <cellStyle name="Calculation 27" xfId="541"/>
    <cellStyle name="Calculation 28" xfId="542"/>
    <cellStyle name="Calculation 29" xfId="543"/>
    <cellStyle name="Calculation 3" xfId="544"/>
    <cellStyle name="Calculation 30" xfId="545"/>
    <cellStyle name="Calculation 31" xfId="546"/>
    <cellStyle name="Calculation 32" xfId="547"/>
    <cellStyle name="Calculation 33" xfId="548"/>
    <cellStyle name="Calculation 34" xfId="549"/>
    <cellStyle name="Calculation 35" xfId="550"/>
    <cellStyle name="Calculation 36" xfId="551"/>
    <cellStyle name="Calculation 37" xfId="552"/>
    <cellStyle name="Calculation 38" xfId="553"/>
    <cellStyle name="Calculation 39" xfId="554"/>
    <cellStyle name="Calculation 4" xfId="555"/>
    <cellStyle name="Calculation 40" xfId="556"/>
    <cellStyle name="Calculation 41" xfId="557"/>
    <cellStyle name="Calculation 5" xfId="558"/>
    <cellStyle name="Calculation 6" xfId="559"/>
    <cellStyle name="Calculation 7" xfId="560"/>
    <cellStyle name="Calculation 8" xfId="561"/>
    <cellStyle name="Calculation 9" xfId="562"/>
    <cellStyle name="category" xfId="563"/>
    <cellStyle name="Center Currency 3" xfId="564"/>
    <cellStyle name="Center Number 3" xfId="565"/>
    <cellStyle name="Center Percentage 3" xfId="566"/>
    <cellStyle name="Change A&amp;ll" xfId="567"/>
    <cellStyle name="Check Cell 10" xfId="568"/>
    <cellStyle name="Check Cell 11" xfId="569"/>
    <cellStyle name="Check Cell 12" xfId="570"/>
    <cellStyle name="Check Cell 13" xfId="571"/>
    <cellStyle name="Check Cell 14" xfId="572"/>
    <cellStyle name="Check Cell 15" xfId="573"/>
    <cellStyle name="Check Cell 16" xfId="574"/>
    <cellStyle name="Check Cell 17" xfId="575"/>
    <cellStyle name="Check Cell 18" xfId="576"/>
    <cellStyle name="Check Cell 19" xfId="577"/>
    <cellStyle name="Check Cell 2" xfId="578"/>
    <cellStyle name="Check Cell 20" xfId="579"/>
    <cellStyle name="Check Cell 21" xfId="580"/>
    <cellStyle name="Check Cell 22" xfId="581"/>
    <cellStyle name="Check Cell 23" xfId="582"/>
    <cellStyle name="Check Cell 24" xfId="583"/>
    <cellStyle name="Check Cell 25" xfId="584"/>
    <cellStyle name="Check Cell 26" xfId="585"/>
    <cellStyle name="Check Cell 27" xfId="586"/>
    <cellStyle name="Check Cell 28" xfId="587"/>
    <cellStyle name="Check Cell 29" xfId="588"/>
    <cellStyle name="Check Cell 3" xfId="589"/>
    <cellStyle name="Check Cell 30" xfId="590"/>
    <cellStyle name="Check Cell 31" xfId="591"/>
    <cellStyle name="Check Cell 32" xfId="592"/>
    <cellStyle name="Check Cell 33" xfId="593"/>
    <cellStyle name="Check Cell 34" xfId="594"/>
    <cellStyle name="Check Cell 35" xfId="595"/>
    <cellStyle name="Check Cell 36" xfId="596"/>
    <cellStyle name="Check Cell 37" xfId="597"/>
    <cellStyle name="Check Cell 38" xfId="598"/>
    <cellStyle name="Check Cell 39" xfId="599"/>
    <cellStyle name="Check Cell 4" xfId="600"/>
    <cellStyle name="Check Cell 40" xfId="601"/>
    <cellStyle name="Check Cell 41" xfId="602"/>
    <cellStyle name="Check Cell 5" xfId="603"/>
    <cellStyle name="Check Cell 6" xfId="604"/>
    <cellStyle name="Check Cell 7" xfId="605"/>
    <cellStyle name="Check Cell 8" xfId="606"/>
    <cellStyle name="Check Cell 9" xfId="607"/>
    <cellStyle name="CLEAR" xfId="608"/>
    <cellStyle name="ColHeading" xfId="609"/>
    <cellStyle name="Coloured_Date" xfId="610"/>
    <cellStyle name="Column Title" xfId="611"/>
    <cellStyle name="Comma" xfId="1" builtinId="3"/>
    <cellStyle name="Comma  - Style1" xfId="612"/>
    <cellStyle name="Comma  - Style2" xfId="613"/>
    <cellStyle name="Comma  - Style3" xfId="614"/>
    <cellStyle name="Comma  - Style4" xfId="615"/>
    <cellStyle name="Comma  - Style5" xfId="616"/>
    <cellStyle name="Comma  - Style6" xfId="617"/>
    <cellStyle name="Comma  - Style7" xfId="618"/>
    <cellStyle name="Comma  - Style8" xfId="619"/>
    <cellStyle name="Comma [00]" xfId="620"/>
    <cellStyle name="Comma 10" xfId="621"/>
    <cellStyle name="Comma 10 2" xfId="622"/>
    <cellStyle name="Comma 10 2 2" xfId="623"/>
    <cellStyle name="Comma 10 3" xfId="624"/>
    <cellStyle name="Comma 11" xfId="625"/>
    <cellStyle name="Comma 11 2" xfId="626"/>
    <cellStyle name="Comma 12" xfId="627"/>
    <cellStyle name="Comma 12 2" xfId="628"/>
    <cellStyle name="Comma 12 3" xfId="629"/>
    <cellStyle name="Comma 13" xfId="630"/>
    <cellStyle name="Comma 14" xfId="631"/>
    <cellStyle name="Comma 15" xfId="632"/>
    <cellStyle name="Comma 16" xfId="633"/>
    <cellStyle name="Comma 17" xfId="634"/>
    <cellStyle name="Comma 18" xfId="635"/>
    <cellStyle name="Comma 19" xfId="636"/>
    <cellStyle name="Comma 2" xfId="637"/>
    <cellStyle name="Comma 2 10" xfId="638"/>
    <cellStyle name="Comma 2 11" xfId="639"/>
    <cellStyle name="Comma 2 12" xfId="640"/>
    <cellStyle name="Comma 2 13" xfId="641"/>
    <cellStyle name="Comma 2 2" xfId="642"/>
    <cellStyle name="Comma 2 2 2" xfId="643"/>
    <cellStyle name="Comma 2 3" xfId="644"/>
    <cellStyle name="Comma 2 3 2" xfId="645"/>
    <cellStyle name="Comma 2 4" xfId="646"/>
    <cellStyle name="Comma 2 5" xfId="647"/>
    <cellStyle name="Comma 2 6" xfId="648"/>
    <cellStyle name="Comma 2 7" xfId="649"/>
    <cellStyle name="Comma 2 8" xfId="650"/>
    <cellStyle name="Comma 2 9" xfId="651"/>
    <cellStyle name="Comma 20" xfId="652"/>
    <cellStyle name="Comma 21" xfId="653"/>
    <cellStyle name="Comma 22" xfId="654"/>
    <cellStyle name="Comma 23" xfId="655"/>
    <cellStyle name="Comma 24" xfId="656"/>
    <cellStyle name="Comma 25" xfId="657"/>
    <cellStyle name="Comma 26" xfId="658"/>
    <cellStyle name="Comma 27" xfId="659"/>
    <cellStyle name="Comma 28" xfId="660"/>
    <cellStyle name="Comma 29" xfId="661"/>
    <cellStyle name="Comma 3" xfId="662"/>
    <cellStyle name="Comma 3 2" xfId="663"/>
    <cellStyle name="Comma 3 2 2" xfId="664"/>
    <cellStyle name="Comma 3 2 3" xfId="665"/>
    <cellStyle name="Comma 3 3" xfId="666"/>
    <cellStyle name="Comma 3 3 2" xfId="667"/>
    <cellStyle name="Comma 3 4" xfId="668"/>
    <cellStyle name="Comma 3 5" xfId="669"/>
    <cellStyle name="Comma 32" xfId="670"/>
    <cellStyle name="Comma 33" xfId="671"/>
    <cellStyle name="Comma 4" xfId="672"/>
    <cellStyle name="Comma 4 2" xfId="673"/>
    <cellStyle name="Comma 4 2 2" xfId="674"/>
    <cellStyle name="Comma 4 3" xfId="675"/>
    <cellStyle name="Comma 4 4" xfId="676"/>
    <cellStyle name="Comma 4 4 2" xfId="677"/>
    <cellStyle name="Comma 4 5" xfId="678"/>
    <cellStyle name="Comma 5" xfId="679"/>
    <cellStyle name="Comma 5 2" xfId="680"/>
    <cellStyle name="Comma 5 2 2" xfId="681"/>
    <cellStyle name="Comma 5 3" xfId="682"/>
    <cellStyle name="Comma 5 4" xfId="683"/>
    <cellStyle name="Comma 5 4 2" xfId="684"/>
    <cellStyle name="Comma 5 4 3" xfId="685"/>
    <cellStyle name="Comma 6" xfId="686"/>
    <cellStyle name="Comma 6 2" xfId="687"/>
    <cellStyle name="Comma 6 3" xfId="688"/>
    <cellStyle name="Comma 7" xfId="689"/>
    <cellStyle name="Comma 7 2" xfId="690"/>
    <cellStyle name="Comma 8" xfId="691"/>
    <cellStyle name="Comma 8 2" xfId="692"/>
    <cellStyle name="Comma 8 3" xfId="693"/>
    <cellStyle name="Comma 9" xfId="694"/>
    <cellStyle name="Comma 9 2" xfId="695"/>
    <cellStyle name="comma zerodec" xfId="696"/>
    <cellStyle name="Comma0" xfId="697"/>
    <cellStyle name="Company" xfId="698"/>
    <cellStyle name="Copied" xfId="699"/>
    <cellStyle name="COST1" xfId="700"/>
    <cellStyle name="CurRatio" xfId="701"/>
    <cellStyle name="Curren - Style3" xfId="702"/>
    <cellStyle name="Curren - Style4" xfId="703"/>
    <cellStyle name="Currency (0.00)" xfId="704"/>
    <cellStyle name="Currency [00]" xfId="705"/>
    <cellStyle name="Currency 2" xfId="706"/>
    <cellStyle name="Currency 2 2" xfId="707"/>
    <cellStyle name="Currency0" xfId="708"/>
    <cellStyle name="Currency1" xfId="709"/>
    <cellStyle name="custom" xfId="710"/>
    <cellStyle name="Custom - Style1" xfId="711"/>
    <cellStyle name="Custom - Style8" xfId="712"/>
    <cellStyle name="Custom - Style8 2" xfId="713"/>
    <cellStyle name="Custom - Style8 2 2" xfId="714"/>
    <cellStyle name="Custom - Style8 2 3" xfId="715"/>
    <cellStyle name="Custom - Style8 3" xfId="716"/>
    <cellStyle name="Custom - Style8 4" xfId="717"/>
    <cellStyle name="custom_Amalgamated AWP 2-8-05-SYC" xfId="718"/>
    <cellStyle name="Data   - Style2" xfId="719"/>
    <cellStyle name="Data   - Style2 2" xfId="720"/>
    <cellStyle name="Data   - Style2 3" xfId="721"/>
    <cellStyle name="Date" xfId="722"/>
    <cellStyle name="Date 2" xfId="723"/>
    <cellStyle name="Date 2 2" xfId="724"/>
    <cellStyle name="Date 3" xfId="725"/>
    <cellStyle name="Date 3 2" xfId="726"/>
    <cellStyle name="Date 4" xfId="727"/>
    <cellStyle name="Date 4 2" xfId="728"/>
    <cellStyle name="Date 4 2 2" xfId="729"/>
    <cellStyle name="Date 4 3" xfId="730"/>
    <cellStyle name="Date 4 4" xfId="731"/>
    <cellStyle name="Date 4 4 2" xfId="732"/>
    <cellStyle name="Date 5" xfId="733"/>
    <cellStyle name="Date 5 2" xfId="734"/>
    <cellStyle name="Date Short" xfId="735"/>
    <cellStyle name="Date, Long" xfId="736"/>
    <cellStyle name="Date, mmm-yy" xfId="737"/>
    <cellStyle name="Date, mmm-yy 2" xfId="738"/>
    <cellStyle name="Date, mmm-yy 3" xfId="739"/>
    <cellStyle name="Date, mmm-yy 4" xfId="740"/>
    <cellStyle name="Date, Short" xfId="741"/>
    <cellStyle name="date_ Pies " xfId="742"/>
    <cellStyle name="Dates" xfId="743"/>
    <cellStyle name="DELTA" xfId="744"/>
    <cellStyle name="Dezimal [0]_Compiling Utility Macros" xfId="745"/>
    <cellStyle name="Dezimal_Compiling Utility Macros" xfId="746"/>
    <cellStyle name="Dollar (zero dec)" xfId="747"/>
    <cellStyle name="Dollar_ Pies " xfId="748"/>
    <cellStyle name="Dollars" xfId="749"/>
    <cellStyle name="Dollars(0)" xfId="750"/>
    <cellStyle name="E&amp;Y House" xfId="751"/>
    <cellStyle name="EE" xfId="752"/>
    <cellStyle name="Emphasis 1" xfId="753"/>
    <cellStyle name="Emphasis 1 2" xfId="754"/>
    <cellStyle name="Emphasis 2" xfId="755"/>
    <cellStyle name="Emphasis 2 2" xfId="756"/>
    <cellStyle name="Emphasis 3" xfId="757"/>
    <cellStyle name="En miles" xfId="758"/>
    <cellStyle name="En millones" xfId="759"/>
    <cellStyle name="Enter Currency (0)" xfId="760"/>
    <cellStyle name="Enter Currency (2)" xfId="761"/>
    <cellStyle name="Enter Units (0)" xfId="762"/>
    <cellStyle name="Enter Units (1)" xfId="763"/>
    <cellStyle name="Enter Units (2)" xfId="764"/>
    <cellStyle name="Entered" xfId="765"/>
    <cellStyle name="Euro" xfId="766"/>
    <cellStyle name="Explanatory Text 2" xfId="767"/>
    <cellStyle name="EY Narrative text" xfId="768"/>
    <cellStyle name="EY%colcalc" xfId="769"/>
    <cellStyle name="EY%input" xfId="770"/>
    <cellStyle name="EY%rowcalc" xfId="771"/>
    <cellStyle name="EY0dp" xfId="772"/>
    <cellStyle name="EY1dp" xfId="773"/>
    <cellStyle name="EY2dp" xfId="774"/>
    <cellStyle name="EY3dp" xfId="775"/>
    <cellStyle name="EYChartTitle" xfId="776"/>
    <cellStyle name="EYColumnHeading" xfId="777"/>
    <cellStyle name="EYColumnHeading 2" xfId="778"/>
    <cellStyle name="EYColumnHeading 2 2" xfId="779"/>
    <cellStyle name="EYColumnHeading 3" xfId="780"/>
    <cellStyle name="EYColumnHeading_EBITDA Bridge Template1" xfId="781"/>
    <cellStyle name="EYColumnHeadingItalic" xfId="782"/>
    <cellStyle name="EYColumnHeadingItalic 2" xfId="783"/>
    <cellStyle name="EYCoverDatabookName" xfId="784"/>
    <cellStyle name="EYCoverDate" xfId="785"/>
    <cellStyle name="EYCoverDraft" xfId="786"/>
    <cellStyle name="EYCoverProjectName" xfId="787"/>
    <cellStyle name="EYCurrency" xfId="788"/>
    <cellStyle name="EYCurrency 2" xfId="789"/>
    <cellStyle name="EYCurrency 2 2" xfId="790"/>
    <cellStyle name="EYCurrency 3" xfId="791"/>
    <cellStyle name="EYHeading1" xfId="792"/>
    <cellStyle name="EYheading2" xfId="793"/>
    <cellStyle name="EYheading3" xfId="794"/>
    <cellStyle name="EYNotes" xfId="795"/>
    <cellStyle name="EYNotesHeading" xfId="796"/>
    <cellStyle name="EYNotesHeading 2" xfId="797"/>
    <cellStyle name="EYNotesHeading 2 2" xfId="798"/>
    <cellStyle name="EYNotesHeading 3" xfId="799"/>
    <cellStyle name="EYnumber" xfId="800"/>
    <cellStyle name="EYnumber 2" xfId="801"/>
    <cellStyle name="EYodp" xfId="802"/>
    <cellStyle name="EYRelianceRestricted" xfId="803"/>
    <cellStyle name="EYSectionHeading" xfId="804"/>
    <cellStyle name="EYSheetHeader1" xfId="805"/>
    <cellStyle name="EYSheetHeading" xfId="806"/>
    <cellStyle name="EYSheetHeading 2" xfId="807"/>
    <cellStyle name="EYsmallheading" xfId="808"/>
    <cellStyle name="EYSource" xfId="809"/>
    <cellStyle name="EYSource 2" xfId="810"/>
    <cellStyle name="EYtext" xfId="811"/>
    <cellStyle name="EYtextbold" xfId="812"/>
    <cellStyle name="EYtextbolditalic" xfId="813"/>
    <cellStyle name="EYtextitalic" xfId="814"/>
    <cellStyle name="F2" xfId="815"/>
    <cellStyle name="F3" xfId="816"/>
    <cellStyle name="F4" xfId="817"/>
    <cellStyle name="F5" xfId="818"/>
    <cellStyle name="F6" xfId="819"/>
    <cellStyle name="F7" xfId="820"/>
    <cellStyle name="F8" xfId="821"/>
    <cellStyle name="facha" xfId="822"/>
    <cellStyle name="Fixed" xfId="823"/>
    <cellStyle name="Fixed 2" xfId="824"/>
    <cellStyle name="Fixed 2 2" xfId="825"/>
    <cellStyle name="Fixed 3" xfId="826"/>
    <cellStyle name="Fixed 3 2" xfId="827"/>
    <cellStyle name="Fixed 4" xfId="828"/>
    <cellStyle name="Fixed 4 2" xfId="829"/>
    <cellStyle name="Fixed 4 2 2" xfId="830"/>
    <cellStyle name="Fixed 4 3" xfId="831"/>
    <cellStyle name="Fixed 4 4" xfId="832"/>
    <cellStyle name="Fixed 4 4 2" xfId="833"/>
    <cellStyle name="Fixed 5" xfId="834"/>
    <cellStyle name="Fixed 5 2" xfId="835"/>
    <cellStyle name="Fraction Change" xfId="836"/>
    <cellStyle name="Fractions" xfId="837"/>
    <cellStyle name="general" xfId="838"/>
    <cellStyle name="Good 10" xfId="839"/>
    <cellStyle name="Good 11" xfId="840"/>
    <cellStyle name="Good 12" xfId="841"/>
    <cellStyle name="Good 13" xfId="842"/>
    <cellStyle name="Good 14" xfId="843"/>
    <cellStyle name="Good 15" xfId="844"/>
    <cellStyle name="Good 16" xfId="845"/>
    <cellStyle name="Good 17" xfId="846"/>
    <cellStyle name="Good 18" xfId="847"/>
    <cellStyle name="Good 19" xfId="848"/>
    <cellStyle name="Good 2" xfId="849"/>
    <cellStyle name="Good 2 2" xfId="850"/>
    <cellStyle name="Good 2 3" xfId="851"/>
    <cellStyle name="Good 2 4" xfId="852"/>
    <cellStyle name="Good 20" xfId="853"/>
    <cellStyle name="Good 21" xfId="854"/>
    <cellStyle name="Good 22" xfId="855"/>
    <cellStyle name="Good 23" xfId="856"/>
    <cellStyle name="Good 24" xfId="857"/>
    <cellStyle name="Good 25" xfId="858"/>
    <cellStyle name="Good 26" xfId="859"/>
    <cellStyle name="Good 27" xfId="860"/>
    <cellStyle name="Good 28" xfId="861"/>
    <cellStyle name="Good 29" xfId="862"/>
    <cellStyle name="Good 3" xfId="863"/>
    <cellStyle name="Good 3 2" xfId="864"/>
    <cellStyle name="Good 3 3" xfId="865"/>
    <cellStyle name="Good 3 4" xfId="866"/>
    <cellStyle name="Good 30" xfId="867"/>
    <cellStyle name="Good 31" xfId="868"/>
    <cellStyle name="Good 32" xfId="869"/>
    <cellStyle name="Good 33" xfId="870"/>
    <cellStyle name="Good 34" xfId="871"/>
    <cellStyle name="Good 35" xfId="872"/>
    <cellStyle name="Good 36" xfId="873"/>
    <cellStyle name="Good 37" xfId="874"/>
    <cellStyle name="Good 38" xfId="875"/>
    <cellStyle name="Good 39" xfId="876"/>
    <cellStyle name="Good 4" xfId="877"/>
    <cellStyle name="Good 4 2" xfId="878"/>
    <cellStyle name="Good 4 3" xfId="879"/>
    <cellStyle name="Good 4 4" xfId="880"/>
    <cellStyle name="Good 40" xfId="881"/>
    <cellStyle name="Good 41" xfId="882"/>
    <cellStyle name="Good 5" xfId="883"/>
    <cellStyle name="Good 5 2" xfId="884"/>
    <cellStyle name="Good 5 3" xfId="885"/>
    <cellStyle name="Good 5 4" xfId="886"/>
    <cellStyle name="Good 6" xfId="887"/>
    <cellStyle name="Good 6 2" xfId="888"/>
    <cellStyle name="Good 6 3" xfId="889"/>
    <cellStyle name="Good 6 4" xfId="890"/>
    <cellStyle name="Good 7" xfId="891"/>
    <cellStyle name="Good 7 2" xfId="892"/>
    <cellStyle name="Good 7 3" xfId="893"/>
    <cellStyle name="Good 7 4" xfId="894"/>
    <cellStyle name="Good 8" xfId="895"/>
    <cellStyle name="Good 9" xfId="896"/>
    <cellStyle name="Grey" xfId="897"/>
    <cellStyle name="Grey 2" xfId="898"/>
    <cellStyle name="Growth Rates/Margins" xfId="899"/>
    <cellStyle name="hard no" xfId="900"/>
    <cellStyle name="hardno" xfId="901"/>
    <cellStyle name="HEADER" xfId="902"/>
    <cellStyle name="Header1" xfId="903"/>
    <cellStyle name="Header2" xfId="904"/>
    <cellStyle name="Header2 2" xfId="905"/>
    <cellStyle name="Header2 3" xfId="906"/>
    <cellStyle name="Header2 4" xfId="907"/>
    <cellStyle name="Header2 5" xfId="908"/>
    <cellStyle name="header3" xfId="909"/>
    <cellStyle name="Heading 1 10" xfId="910"/>
    <cellStyle name="Heading 1 11" xfId="911"/>
    <cellStyle name="Heading 1 12" xfId="912"/>
    <cellStyle name="Heading 1 13" xfId="913"/>
    <cellStyle name="Heading 1 14" xfId="914"/>
    <cellStyle name="Heading 1 15" xfId="915"/>
    <cellStyle name="Heading 1 16" xfId="916"/>
    <cellStyle name="Heading 1 17" xfId="917"/>
    <cellStyle name="Heading 1 18" xfId="918"/>
    <cellStyle name="Heading 1 19" xfId="919"/>
    <cellStyle name="Heading 1 2" xfId="920"/>
    <cellStyle name="Heading 1 20" xfId="921"/>
    <cellStyle name="Heading 1 21" xfId="922"/>
    <cellStyle name="Heading 1 22" xfId="923"/>
    <cellStyle name="Heading 1 23" xfId="924"/>
    <cellStyle name="Heading 1 24" xfId="925"/>
    <cellStyle name="Heading 1 25" xfId="926"/>
    <cellStyle name="Heading 1 26" xfId="927"/>
    <cellStyle name="Heading 1 27" xfId="928"/>
    <cellStyle name="Heading 1 28" xfId="929"/>
    <cellStyle name="Heading 1 29" xfId="930"/>
    <cellStyle name="Heading 1 3" xfId="931"/>
    <cellStyle name="Heading 1 30" xfId="932"/>
    <cellStyle name="Heading 1 31" xfId="933"/>
    <cellStyle name="Heading 1 32" xfId="934"/>
    <cellStyle name="Heading 1 33" xfId="935"/>
    <cellStyle name="Heading 1 34" xfId="936"/>
    <cellStyle name="Heading 1 35" xfId="937"/>
    <cellStyle name="Heading 1 36" xfId="938"/>
    <cellStyle name="Heading 1 37" xfId="939"/>
    <cellStyle name="Heading 1 38" xfId="940"/>
    <cellStyle name="Heading 1 39" xfId="941"/>
    <cellStyle name="Heading 1 4" xfId="942"/>
    <cellStyle name="Heading 1 40" xfId="943"/>
    <cellStyle name="Heading 1 41" xfId="944"/>
    <cellStyle name="Heading 1 5" xfId="945"/>
    <cellStyle name="Heading 1 6" xfId="946"/>
    <cellStyle name="Heading 1 7" xfId="947"/>
    <cellStyle name="Heading 1 8" xfId="948"/>
    <cellStyle name="Heading 1 9" xfId="949"/>
    <cellStyle name="Heading 2 10" xfId="950"/>
    <cellStyle name="Heading 2 11" xfId="951"/>
    <cellStyle name="Heading 2 12" xfId="952"/>
    <cellStyle name="Heading 2 13" xfId="953"/>
    <cellStyle name="Heading 2 14" xfId="954"/>
    <cellStyle name="Heading 2 15" xfId="955"/>
    <cellStyle name="Heading 2 16" xfId="956"/>
    <cellStyle name="Heading 2 17" xfId="957"/>
    <cellStyle name="Heading 2 18" xfId="958"/>
    <cellStyle name="Heading 2 19" xfId="959"/>
    <cellStyle name="Heading 2 2" xfId="960"/>
    <cellStyle name="Heading 2 20" xfId="961"/>
    <cellStyle name="Heading 2 21" xfId="962"/>
    <cellStyle name="Heading 2 22" xfId="963"/>
    <cellStyle name="Heading 2 23" xfId="964"/>
    <cellStyle name="Heading 2 24" xfId="965"/>
    <cellStyle name="Heading 2 25" xfId="966"/>
    <cellStyle name="Heading 2 26" xfId="967"/>
    <cellStyle name="Heading 2 27" xfId="968"/>
    <cellStyle name="Heading 2 28" xfId="969"/>
    <cellStyle name="Heading 2 29" xfId="970"/>
    <cellStyle name="Heading 2 3" xfId="971"/>
    <cellStyle name="Heading 2 30" xfId="972"/>
    <cellStyle name="Heading 2 31" xfId="973"/>
    <cellStyle name="Heading 2 32" xfId="974"/>
    <cellStyle name="Heading 2 33" xfId="975"/>
    <cellStyle name="Heading 2 34" xfId="976"/>
    <cellStyle name="Heading 2 35" xfId="977"/>
    <cellStyle name="Heading 2 36" xfId="978"/>
    <cellStyle name="Heading 2 37" xfId="979"/>
    <cellStyle name="Heading 2 38" xfId="980"/>
    <cellStyle name="Heading 2 39" xfId="981"/>
    <cellStyle name="Heading 2 4" xfId="982"/>
    <cellStyle name="Heading 2 40" xfId="983"/>
    <cellStyle name="Heading 2 41" xfId="984"/>
    <cellStyle name="Heading 2 5" xfId="985"/>
    <cellStyle name="Heading 2 6" xfId="986"/>
    <cellStyle name="Heading 2 7" xfId="987"/>
    <cellStyle name="Heading 2 8" xfId="988"/>
    <cellStyle name="Heading 2 9" xfId="989"/>
    <cellStyle name="Heading 3 10" xfId="990"/>
    <cellStyle name="Heading 3 11" xfId="991"/>
    <cellStyle name="Heading 3 12" xfId="992"/>
    <cellStyle name="Heading 3 13" xfId="993"/>
    <cellStyle name="Heading 3 14" xfId="994"/>
    <cellStyle name="Heading 3 15" xfId="995"/>
    <cellStyle name="Heading 3 16" xfId="996"/>
    <cellStyle name="Heading 3 17" xfId="997"/>
    <cellStyle name="Heading 3 18" xfId="998"/>
    <cellStyle name="Heading 3 19" xfId="999"/>
    <cellStyle name="Heading 3 2" xfId="1000"/>
    <cellStyle name="Heading 3 2 2" xfId="1001"/>
    <cellStyle name="Heading 3 20" xfId="1002"/>
    <cellStyle name="Heading 3 21" xfId="1003"/>
    <cellStyle name="Heading 3 22" xfId="1004"/>
    <cellStyle name="Heading 3 23" xfId="1005"/>
    <cellStyle name="Heading 3 24" xfId="1006"/>
    <cellStyle name="Heading 3 25" xfId="1007"/>
    <cellStyle name="Heading 3 26" xfId="1008"/>
    <cellStyle name="Heading 3 27" xfId="1009"/>
    <cellStyle name="Heading 3 28" xfId="1010"/>
    <cellStyle name="Heading 3 29" xfId="1011"/>
    <cellStyle name="Heading 3 3" xfId="1012"/>
    <cellStyle name="Heading 3 30" xfId="1013"/>
    <cellStyle name="Heading 3 31" xfId="1014"/>
    <cellStyle name="Heading 3 32" xfId="1015"/>
    <cellStyle name="Heading 3 33" xfId="1016"/>
    <cellStyle name="Heading 3 34" xfId="1017"/>
    <cellStyle name="Heading 3 35" xfId="1018"/>
    <cellStyle name="Heading 3 36" xfId="1019"/>
    <cellStyle name="Heading 3 37" xfId="1020"/>
    <cellStyle name="Heading 3 38" xfId="1021"/>
    <cellStyle name="Heading 3 39" xfId="1022"/>
    <cellStyle name="Heading 3 4" xfId="1023"/>
    <cellStyle name="Heading 3 40" xfId="1024"/>
    <cellStyle name="Heading 3 41" xfId="1025"/>
    <cellStyle name="Heading 3 5" xfId="1026"/>
    <cellStyle name="Heading 3 6" xfId="1027"/>
    <cellStyle name="Heading 3 7" xfId="1028"/>
    <cellStyle name="Heading 3 8" xfId="1029"/>
    <cellStyle name="Heading 3 9" xfId="1030"/>
    <cellStyle name="Heading 4 10" xfId="1031"/>
    <cellStyle name="Heading 4 11" xfId="1032"/>
    <cellStyle name="Heading 4 12" xfId="1033"/>
    <cellStyle name="Heading 4 13" xfId="1034"/>
    <cellStyle name="Heading 4 14" xfId="1035"/>
    <cellStyle name="Heading 4 15" xfId="1036"/>
    <cellStyle name="Heading 4 16" xfId="1037"/>
    <cellStyle name="Heading 4 17" xfId="1038"/>
    <cellStyle name="Heading 4 18" xfId="1039"/>
    <cellStyle name="Heading 4 19" xfId="1040"/>
    <cellStyle name="Heading 4 2" xfId="1041"/>
    <cellStyle name="Heading 4 2 2" xfId="1042"/>
    <cellStyle name="Heading 4 20" xfId="1043"/>
    <cellStyle name="Heading 4 21" xfId="1044"/>
    <cellStyle name="Heading 4 22" xfId="1045"/>
    <cellStyle name="Heading 4 23" xfId="1046"/>
    <cellStyle name="Heading 4 24" xfId="1047"/>
    <cellStyle name="Heading 4 25" xfId="1048"/>
    <cellStyle name="Heading 4 26" xfId="1049"/>
    <cellStyle name="Heading 4 27" xfId="1050"/>
    <cellStyle name="Heading 4 28" xfId="1051"/>
    <cellStyle name="Heading 4 29" xfId="1052"/>
    <cellStyle name="Heading 4 3" xfId="1053"/>
    <cellStyle name="Heading 4 30" xfId="1054"/>
    <cellStyle name="Heading 4 31" xfId="1055"/>
    <cellStyle name="Heading 4 32" xfId="1056"/>
    <cellStyle name="Heading 4 33" xfId="1057"/>
    <cellStyle name="Heading 4 34" xfId="1058"/>
    <cellStyle name="Heading 4 35" xfId="1059"/>
    <cellStyle name="Heading 4 36" xfId="1060"/>
    <cellStyle name="Heading 4 37" xfId="1061"/>
    <cellStyle name="Heading 4 38" xfId="1062"/>
    <cellStyle name="Heading 4 39" xfId="1063"/>
    <cellStyle name="Heading 4 4" xfId="1064"/>
    <cellStyle name="Heading 4 40" xfId="1065"/>
    <cellStyle name="Heading 4 41" xfId="1066"/>
    <cellStyle name="Heading 4 5" xfId="1067"/>
    <cellStyle name="Heading 4 6" xfId="1068"/>
    <cellStyle name="Heading 4 7" xfId="1069"/>
    <cellStyle name="Heading 4 8" xfId="1070"/>
    <cellStyle name="Heading 4 9" xfId="1071"/>
    <cellStyle name="Heading1" xfId="1072"/>
    <cellStyle name="Heading1 2" xfId="1073"/>
    <cellStyle name="Heading1 2 2" xfId="1074"/>
    <cellStyle name="Heading1 3" xfId="1075"/>
    <cellStyle name="Heading1 3 2" xfId="1076"/>
    <cellStyle name="Heading1 4" xfId="1077"/>
    <cellStyle name="Heading1 4 2" xfId="1078"/>
    <cellStyle name="Heading1 4 2 2" xfId="1079"/>
    <cellStyle name="Heading1 4 3" xfId="1080"/>
    <cellStyle name="Heading1 4 4" xfId="1081"/>
    <cellStyle name="Heading1 4 4 2" xfId="1082"/>
    <cellStyle name="Heading1 5" xfId="1083"/>
    <cellStyle name="Heading1 5 2" xfId="1084"/>
    <cellStyle name="Heading2" xfId="1085"/>
    <cellStyle name="Heading2 2" xfId="1086"/>
    <cellStyle name="Heading2 2 2" xfId="1087"/>
    <cellStyle name="Heading2 3" xfId="1088"/>
    <cellStyle name="Heading2 3 2" xfId="1089"/>
    <cellStyle name="Heading2 4" xfId="1090"/>
    <cellStyle name="Heading2 4 2" xfId="1091"/>
    <cellStyle name="Heading2 4 2 2" xfId="1092"/>
    <cellStyle name="Heading2 4 3" xfId="1093"/>
    <cellStyle name="Heading2 4 4" xfId="1094"/>
    <cellStyle name="Heading2 4 4 2" xfId="1095"/>
    <cellStyle name="Heading2 5" xfId="1096"/>
    <cellStyle name="Heading2 5 2" xfId="1097"/>
    <cellStyle name="HELV8BLUE" xfId="1098"/>
    <cellStyle name="Hipervínculo" xfId="1099"/>
    <cellStyle name="HK$#,##0" xfId="1100"/>
    <cellStyle name="HK$#,##0.00" xfId="1101"/>
    <cellStyle name="Hyperlink Arrow" xfId="1102"/>
    <cellStyle name="Hyperlink seguido_NFGC_SPE_1995_2003" xfId="1103"/>
    <cellStyle name="InLink_Acquis_CapitalCost " xfId="1104"/>
    <cellStyle name="Input (1dp#)_ Pies " xfId="1105"/>
    <cellStyle name="Input [yellow]" xfId="1106"/>
    <cellStyle name="Input [yellow] 2" xfId="1107"/>
    <cellStyle name="Input 10" xfId="1108"/>
    <cellStyle name="Input 11" xfId="1109"/>
    <cellStyle name="Input 12" xfId="1110"/>
    <cellStyle name="Input 13" xfId="1111"/>
    <cellStyle name="Input 14" xfId="1112"/>
    <cellStyle name="Input 15" xfId="1113"/>
    <cellStyle name="Input 16" xfId="1114"/>
    <cellStyle name="Input 17" xfId="1115"/>
    <cellStyle name="Input 18" xfId="1116"/>
    <cellStyle name="Input 19" xfId="1117"/>
    <cellStyle name="Input 2" xfId="1118"/>
    <cellStyle name="Input 20" xfId="1119"/>
    <cellStyle name="Input 21" xfId="1120"/>
    <cellStyle name="Input 22" xfId="1121"/>
    <cellStyle name="Input 23" xfId="1122"/>
    <cellStyle name="Input 24" xfId="1123"/>
    <cellStyle name="Input 25" xfId="1124"/>
    <cellStyle name="Input 26" xfId="1125"/>
    <cellStyle name="Input 27" xfId="1126"/>
    <cellStyle name="Input 28" xfId="1127"/>
    <cellStyle name="Input 29" xfId="1128"/>
    <cellStyle name="Input 3" xfId="1129"/>
    <cellStyle name="Input 30" xfId="1130"/>
    <cellStyle name="Input 31" xfId="1131"/>
    <cellStyle name="Input 32" xfId="1132"/>
    <cellStyle name="Input 33" xfId="1133"/>
    <cellStyle name="Input 34" xfId="1134"/>
    <cellStyle name="Input 35" xfId="1135"/>
    <cellStyle name="Input 36" xfId="1136"/>
    <cellStyle name="Input 37" xfId="1137"/>
    <cellStyle name="Input 38" xfId="1138"/>
    <cellStyle name="Input 39" xfId="1139"/>
    <cellStyle name="Input 4" xfId="1140"/>
    <cellStyle name="Input 40" xfId="1141"/>
    <cellStyle name="Input 41" xfId="1142"/>
    <cellStyle name="Input 5" xfId="1143"/>
    <cellStyle name="Input 6" xfId="1144"/>
    <cellStyle name="Input 7" xfId="1145"/>
    <cellStyle name="Input 8" xfId="1146"/>
    <cellStyle name="Input 9" xfId="1147"/>
    <cellStyle name="Input Box" xfId="1148"/>
    <cellStyle name="Input Cells" xfId="1149"/>
    <cellStyle name="Input%" xfId="1150"/>
    <cellStyle name="Input, 0 dec" xfId="1151"/>
    <cellStyle name="Input, 1 dec" xfId="1152"/>
    <cellStyle name="Input, 2 dec" xfId="1153"/>
    <cellStyle name="InputDate" xfId="1154"/>
    <cellStyle name="InputDecimal" xfId="1155"/>
    <cellStyle name="InputValue" xfId="1156"/>
    <cellStyle name="International" xfId="1157"/>
    <cellStyle name="International1" xfId="1158"/>
    <cellStyle name="Item" xfId="1159"/>
    <cellStyle name="ItemTypeClass" xfId="1160"/>
    <cellStyle name="ItemTypeClass 2" xfId="1161"/>
    <cellStyle name="ItemTypeClass 3" xfId="1162"/>
    <cellStyle name="jo[" xfId="1163"/>
    <cellStyle name="Labels - Style3" xfId="1164"/>
    <cellStyle name="Labels - Style3 2" xfId="1165"/>
    <cellStyle name="Labels - Style3 3" xfId="1166"/>
    <cellStyle name="Link Currency (0)" xfId="1167"/>
    <cellStyle name="Link Currency (2)" xfId="1168"/>
    <cellStyle name="Link Units (0)" xfId="1169"/>
    <cellStyle name="Link Units (1)" xfId="1170"/>
    <cellStyle name="Link Units (2)" xfId="1171"/>
    <cellStyle name="Linked Cell 10" xfId="1172"/>
    <cellStyle name="Linked Cell 11" xfId="1173"/>
    <cellStyle name="Linked Cell 12" xfId="1174"/>
    <cellStyle name="Linked Cell 13" xfId="1175"/>
    <cellStyle name="Linked Cell 14" xfId="1176"/>
    <cellStyle name="Linked Cell 15" xfId="1177"/>
    <cellStyle name="Linked Cell 16" xfId="1178"/>
    <cellStyle name="Linked Cell 17" xfId="1179"/>
    <cellStyle name="Linked Cell 18" xfId="1180"/>
    <cellStyle name="Linked Cell 19" xfId="1181"/>
    <cellStyle name="Linked Cell 2" xfId="1182"/>
    <cellStyle name="Linked Cell 20" xfId="1183"/>
    <cellStyle name="Linked Cell 21" xfId="1184"/>
    <cellStyle name="Linked Cell 22" xfId="1185"/>
    <cellStyle name="Linked Cell 23" xfId="1186"/>
    <cellStyle name="Linked Cell 24" xfId="1187"/>
    <cellStyle name="Linked Cell 25" xfId="1188"/>
    <cellStyle name="Linked Cell 26" xfId="1189"/>
    <cellStyle name="Linked Cell 27" xfId="1190"/>
    <cellStyle name="Linked Cell 28" xfId="1191"/>
    <cellStyle name="Linked Cell 29" xfId="1192"/>
    <cellStyle name="Linked Cell 3" xfId="1193"/>
    <cellStyle name="Linked Cell 30" xfId="1194"/>
    <cellStyle name="Linked Cell 31" xfId="1195"/>
    <cellStyle name="Linked Cell 32" xfId="1196"/>
    <cellStyle name="Linked Cell 33" xfId="1197"/>
    <cellStyle name="Linked Cell 34" xfId="1198"/>
    <cellStyle name="Linked Cell 35" xfId="1199"/>
    <cellStyle name="Linked Cell 36" xfId="1200"/>
    <cellStyle name="Linked Cell 37" xfId="1201"/>
    <cellStyle name="Linked Cell 38" xfId="1202"/>
    <cellStyle name="Linked Cell 39" xfId="1203"/>
    <cellStyle name="Linked Cell 4" xfId="1204"/>
    <cellStyle name="Linked Cell 40" xfId="1205"/>
    <cellStyle name="Linked Cell 41" xfId="1206"/>
    <cellStyle name="Linked Cell 5" xfId="1207"/>
    <cellStyle name="Linked Cell 6" xfId="1208"/>
    <cellStyle name="Linked Cell 7" xfId="1209"/>
    <cellStyle name="Linked Cell 8" xfId="1210"/>
    <cellStyle name="Linked Cell 9" xfId="1211"/>
    <cellStyle name="Linked Cells" xfId="1212"/>
    <cellStyle name="ll AWPs - RCSB-cw.xls]EE" xfId="1213"/>
    <cellStyle name="MCB-Stat" xfId="1214"/>
    <cellStyle name="Millares [0]_19 02 01" xfId="1215"/>
    <cellStyle name="Millares [2]" xfId="1216"/>
    <cellStyle name="Millares_19 02 01" xfId="1217"/>
    <cellStyle name="Milliers [0]_!!!GO" xfId="1218"/>
    <cellStyle name="Milliers_!!!GO" xfId="1219"/>
    <cellStyle name="Model" xfId="1220"/>
    <cellStyle name="Moeda [0]_alocação por fontes" xfId="1221"/>
    <cellStyle name="Moeda_alocação por fontes" xfId="1222"/>
    <cellStyle name="Mon?aire [0]_AR1194" xfId="1223"/>
    <cellStyle name="Mon?aire_AR1194" xfId="1224"/>
    <cellStyle name="Moneda [0]_19 02 01" xfId="1225"/>
    <cellStyle name="Moneda_19 02 01" xfId="1226"/>
    <cellStyle name="Monetaire [0]_!!!GO" xfId="1227"/>
    <cellStyle name="Monétaire [0]_!!!GO" xfId="1228"/>
    <cellStyle name="Monetaire_!!!GO" xfId="1229"/>
    <cellStyle name="Monétaire_!!!GO" xfId="1230"/>
    <cellStyle name="Multiple, 1 dec" xfId="1231"/>
    <cellStyle name="Multiple, 2 dec" xfId="1232"/>
    <cellStyle name="n" xfId="1233"/>
    <cellStyle name="ƞ" xfId="1234"/>
    <cellStyle name="neg0.0_CapitalCost " xfId="1235"/>
    <cellStyle name="Neutral 10" xfId="1236"/>
    <cellStyle name="Neutral 11" xfId="1237"/>
    <cellStyle name="Neutral 12" xfId="1238"/>
    <cellStyle name="Neutral 13" xfId="1239"/>
    <cellStyle name="Neutral 14" xfId="1240"/>
    <cellStyle name="Neutral 15" xfId="1241"/>
    <cellStyle name="Neutral 16" xfId="1242"/>
    <cellStyle name="Neutral 17" xfId="1243"/>
    <cellStyle name="Neutral 18" xfId="1244"/>
    <cellStyle name="Neutral 19" xfId="1245"/>
    <cellStyle name="Neutral 2" xfId="1246"/>
    <cellStyle name="Neutral 2 2" xfId="1247"/>
    <cellStyle name="Neutral 2 3" xfId="1248"/>
    <cellStyle name="Neutral 2 4" xfId="1249"/>
    <cellStyle name="Neutral 20" xfId="1250"/>
    <cellStyle name="Neutral 21" xfId="1251"/>
    <cellStyle name="Neutral 22" xfId="1252"/>
    <cellStyle name="Neutral 23" xfId="1253"/>
    <cellStyle name="Neutral 24" xfId="1254"/>
    <cellStyle name="Neutral 25" xfId="1255"/>
    <cellStyle name="Neutral 26" xfId="1256"/>
    <cellStyle name="Neutral 27" xfId="1257"/>
    <cellStyle name="Neutral 28" xfId="1258"/>
    <cellStyle name="Neutral 29" xfId="1259"/>
    <cellStyle name="Neutral 3" xfId="1260"/>
    <cellStyle name="Neutral 3 2" xfId="1261"/>
    <cellStyle name="Neutral 3 3" xfId="1262"/>
    <cellStyle name="Neutral 3 4" xfId="1263"/>
    <cellStyle name="Neutral 30" xfId="1264"/>
    <cellStyle name="Neutral 31" xfId="1265"/>
    <cellStyle name="Neutral 32" xfId="1266"/>
    <cellStyle name="Neutral 33" xfId="1267"/>
    <cellStyle name="Neutral 34" xfId="1268"/>
    <cellStyle name="Neutral 35" xfId="1269"/>
    <cellStyle name="Neutral 36" xfId="1270"/>
    <cellStyle name="Neutral 37" xfId="1271"/>
    <cellStyle name="Neutral 38" xfId="1272"/>
    <cellStyle name="Neutral 39" xfId="1273"/>
    <cellStyle name="Neutral 4" xfId="1274"/>
    <cellStyle name="Neutral 4 2" xfId="1275"/>
    <cellStyle name="Neutral 4 3" xfId="1276"/>
    <cellStyle name="Neutral 4 4" xfId="1277"/>
    <cellStyle name="Neutral 40" xfId="1278"/>
    <cellStyle name="Neutral 41" xfId="1279"/>
    <cellStyle name="Neutral 5" xfId="1280"/>
    <cellStyle name="Neutral 5 2" xfId="1281"/>
    <cellStyle name="Neutral 5 3" xfId="1282"/>
    <cellStyle name="Neutral 5 4" xfId="1283"/>
    <cellStyle name="Neutral 6" xfId="1284"/>
    <cellStyle name="Neutral 6 2" xfId="1285"/>
    <cellStyle name="Neutral 6 3" xfId="1286"/>
    <cellStyle name="Neutral 6 4" xfId="1287"/>
    <cellStyle name="Neutral 7" xfId="1288"/>
    <cellStyle name="Neutral 7 2" xfId="1289"/>
    <cellStyle name="Neutral 7 3" xfId="1290"/>
    <cellStyle name="Neutral 7 4" xfId="1291"/>
    <cellStyle name="Neutral 8" xfId="1292"/>
    <cellStyle name="Neutral 9" xfId="1293"/>
    <cellStyle name="New Times Roman" xfId="1294"/>
    <cellStyle name="no dec" xfId="1295"/>
    <cellStyle name="No-definido" xfId="1296"/>
    <cellStyle name="NorLal_laroux_pldt" xfId="1297"/>
    <cellStyle name="Normal" xfId="0" builtinId="0"/>
    <cellStyle name="Normal - Style1" xfId="1298"/>
    <cellStyle name="Normal - Style2" xfId="1299"/>
    <cellStyle name="Normal - Style3" xfId="1300"/>
    <cellStyle name="Normal - Style4" xfId="1301"/>
    <cellStyle name="Normal - Style5" xfId="1302"/>
    <cellStyle name="Normal - Style6" xfId="1303"/>
    <cellStyle name="Normal - Style7" xfId="1304"/>
    <cellStyle name="Normal - Style8" xfId="1305"/>
    <cellStyle name="Normal 10" xfId="1306"/>
    <cellStyle name="Normal 11" xfId="1307"/>
    <cellStyle name="Normal 12" xfId="1308"/>
    <cellStyle name="Normal 13" xfId="1309"/>
    <cellStyle name="Normal 14" xfId="1310"/>
    <cellStyle name="Normal 15" xfId="1311"/>
    <cellStyle name="Normal 16" xfId="1312"/>
    <cellStyle name="Normal 17" xfId="1313"/>
    <cellStyle name="Normal 18" xfId="1314"/>
    <cellStyle name="Normal 19" xfId="1315"/>
    <cellStyle name="Normal 2" xfId="1316"/>
    <cellStyle name="Normal 2 10" xfId="1317"/>
    <cellStyle name="Normal 2 11" xfId="1318"/>
    <cellStyle name="Normal 2 12" xfId="1319"/>
    <cellStyle name="Normal 2 13" xfId="1320"/>
    <cellStyle name="Normal 2 14" xfId="1321"/>
    <cellStyle name="Normal 2 15" xfId="1322"/>
    <cellStyle name="Normal 2 2" xfId="1323"/>
    <cellStyle name="Normal 2 2 2" xfId="1324"/>
    <cellStyle name="Normal 2 3" xfId="1325"/>
    <cellStyle name="Normal 2 3 2" xfId="1326"/>
    <cellStyle name="Normal 2 4" xfId="1327"/>
    <cellStyle name="Normal 2 5" xfId="1328"/>
    <cellStyle name="Normal 2 6" xfId="1329"/>
    <cellStyle name="Normal 2 7" xfId="1330"/>
    <cellStyle name="Normal 2 8" xfId="1331"/>
    <cellStyle name="Normal 2 9" xfId="1332"/>
    <cellStyle name="Normal 20" xfId="1333"/>
    <cellStyle name="Normal 3" xfId="1334"/>
    <cellStyle name="Normal 3 2" xfId="1335"/>
    <cellStyle name="Normal 3 2 2" xfId="1336"/>
    <cellStyle name="Normal 3 2 3" xfId="1337"/>
    <cellStyle name="Normal 3 2 4" xfId="1338"/>
    <cellStyle name="Normal 3 3" xfId="1339"/>
    <cellStyle name="Normal 3 4" xfId="1340"/>
    <cellStyle name="Normal 3 5" xfId="1341"/>
    <cellStyle name="Normal 4" xfId="1342"/>
    <cellStyle name="Normal 4 2" xfId="1343"/>
    <cellStyle name="Normal 4 2 2" xfId="1344"/>
    <cellStyle name="Normal 4 3" xfId="1345"/>
    <cellStyle name="Normal 4 4" xfId="1346"/>
    <cellStyle name="Normal 4 5" xfId="1347"/>
    <cellStyle name="Normal 47" xfId="1348"/>
    <cellStyle name="Normal 5" xfId="1349"/>
    <cellStyle name="Normal 5 2" xfId="1350"/>
    <cellStyle name="Normal 5 3" xfId="1351"/>
    <cellStyle name="Normal 6" xfId="1352"/>
    <cellStyle name="Normal 6 2" xfId="1353"/>
    <cellStyle name="Normal 6 3" xfId="1354"/>
    <cellStyle name="Normal 7" xfId="1355"/>
    <cellStyle name="Normal 7 2" xfId="1356"/>
    <cellStyle name="Normal 8" xfId="1357"/>
    <cellStyle name="Normal 8 2" xfId="1358"/>
    <cellStyle name="Normal 8 3" xfId="1359"/>
    <cellStyle name="Normal 9" xfId="1360"/>
    <cellStyle name="Note 10" xfId="1361"/>
    <cellStyle name="Note 11" xfId="1362"/>
    <cellStyle name="Note 12" xfId="1363"/>
    <cellStyle name="Note 13" xfId="1364"/>
    <cellStyle name="Note 14" xfId="1365"/>
    <cellStyle name="Note 15" xfId="1366"/>
    <cellStyle name="Note 16" xfId="1367"/>
    <cellStyle name="Note 17" xfId="1368"/>
    <cellStyle name="Note 18" xfId="1369"/>
    <cellStyle name="Note 19" xfId="1370"/>
    <cellStyle name="Note 2" xfId="1371"/>
    <cellStyle name="Note 20" xfId="1372"/>
    <cellStyle name="Note 21" xfId="1373"/>
    <cellStyle name="Note 22" xfId="1374"/>
    <cellStyle name="Note 23" xfId="1375"/>
    <cellStyle name="Note 24" xfId="1376"/>
    <cellStyle name="Note 25" xfId="1377"/>
    <cellStyle name="Note 26" xfId="1378"/>
    <cellStyle name="Note 27" xfId="1379"/>
    <cellStyle name="Note 28" xfId="1380"/>
    <cellStyle name="Note 29" xfId="1381"/>
    <cellStyle name="Note 3" xfId="1382"/>
    <cellStyle name="Note 30" xfId="1383"/>
    <cellStyle name="Note 31" xfId="1384"/>
    <cellStyle name="Note 32" xfId="1385"/>
    <cellStyle name="Note 33" xfId="1386"/>
    <cellStyle name="Note 34" xfId="1387"/>
    <cellStyle name="Note 35" xfId="1388"/>
    <cellStyle name="Note 36" xfId="1389"/>
    <cellStyle name="Note 37" xfId="1390"/>
    <cellStyle name="Note 38" xfId="1391"/>
    <cellStyle name="Note 39" xfId="1392"/>
    <cellStyle name="Note 4" xfId="1393"/>
    <cellStyle name="Note 40" xfId="1394"/>
    <cellStyle name="Note 41" xfId="1395"/>
    <cellStyle name="Note 5" xfId="1396"/>
    <cellStyle name="Note 6" xfId="1397"/>
    <cellStyle name="Note 7" xfId="1398"/>
    <cellStyle name="Note 8" xfId="1399"/>
    <cellStyle name="Note 9" xfId="1400"/>
    <cellStyle name="Notes" xfId="1401"/>
    <cellStyle name="Nulos" xfId="1402"/>
    <cellStyle name="NUMBER" xfId="1403"/>
    <cellStyle name="Number, 0 dec" xfId="1404"/>
    <cellStyle name="Number, 1 dec" xfId="1405"/>
    <cellStyle name="Number, 2 dec" xfId="1406"/>
    <cellStyle name="Œ…‹æØ‚è [0.00]_fcs1" xfId="1407"/>
    <cellStyle name="Œ…‹æØ‚è_fcs1" xfId="1408"/>
    <cellStyle name="Oficio" xfId="1409"/>
    <cellStyle name="Output (1dp#)_ Pies " xfId="1410"/>
    <cellStyle name="Output (1dpx)_ Pies " xfId="1411"/>
    <cellStyle name="Output 10" xfId="1412"/>
    <cellStyle name="Output 11" xfId="1413"/>
    <cellStyle name="Output 12" xfId="1414"/>
    <cellStyle name="Output 13" xfId="1415"/>
    <cellStyle name="Output 14" xfId="1416"/>
    <cellStyle name="Output 15" xfId="1417"/>
    <cellStyle name="Output 16" xfId="1418"/>
    <cellStyle name="Output 17" xfId="1419"/>
    <cellStyle name="Output 18" xfId="1420"/>
    <cellStyle name="Output 19" xfId="1421"/>
    <cellStyle name="Output 2" xfId="1422"/>
    <cellStyle name="Output 20" xfId="1423"/>
    <cellStyle name="Output 21" xfId="1424"/>
    <cellStyle name="Output 22" xfId="1425"/>
    <cellStyle name="Output 23" xfId="1426"/>
    <cellStyle name="Output 24" xfId="1427"/>
    <cellStyle name="Output 25" xfId="1428"/>
    <cellStyle name="Output 26" xfId="1429"/>
    <cellStyle name="Output 27" xfId="1430"/>
    <cellStyle name="Output 28" xfId="1431"/>
    <cellStyle name="Output 29" xfId="1432"/>
    <cellStyle name="Output 3" xfId="1433"/>
    <cellStyle name="Output 30" xfId="1434"/>
    <cellStyle name="Output 31" xfId="1435"/>
    <cellStyle name="Output 32" xfId="1436"/>
    <cellStyle name="Output 33" xfId="1437"/>
    <cellStyle name="Output 34" xfId="1438"/>
    <cellStyle name="Output 35" xfId="1439"/>
    <cellStyle name="Output 36" xfId="1440"/>
    <cellStyle name="Output 37" xfId="1441"/>
    <cellStyle name="Output 38" xfId="1442"/>
    <cellStyle name="Output 39" xfId="1443"/>
    <cellStyle name="Output 4" xfId="1444"/>
    <cellStyle name="Output 40" xfId="1445"/>
    <cellStyle name="Output 41" xfId="1446"/>
    <cellStyle name="Output 5" xfId="1447"/>
    <cellStyle name="Output 6" xfId="1448"/>
    <cellStyle name="Output 7" xfId="1449"/>
    <cellStyle name="Output 8" xfId="1450"/>
    <cellStyle name="Output 9" xfId="1451"/>
    <cellStyle name="Output Amounts" xfId="1452"/>
    <cellStyle name="Output Line Items" xfId="1453"/>
    <cellStyle name="pb_page_heading_LS" xfId="1454"/>
    <cellStyle name="per.style" xfId="1455"/>
    <cellStyle name="Percent" xfId="2" builtinId="5"/>
    <cellStyle name="Percent [0]" xfId="1456"/>
    <cellStyle name="Percent [00]" xfId="1457"/>
    <cellStyle name="Percent [2]" xfId="1458"/>
    <cellStyle name="Percent [2] 2" xfId="1459"/>
    <cellStyle name="Percent [2] 2 2" xfId="1460"/>
    <cellStyle name="Percent [2] 3" xfId="1461"/>
    <cellStyle name="Percent [2] 3 2" xfId="1462"/>
    <cellStyle name="Percent [2] 4" xfId="1463"/>
    <cellStyle name="Percent [2] 4 2" xfId="1464"/>
    <cellStyle name="Percent [2] 4 2 2" xfId="1465"/>
    <cellStyle name="Percent [2] 4 3" xfId="1466"/>
    <cellStyle name="Percent [2] 4 4" xfId="1467"/>
    <cellStyle name="Percent [2] 4 4 2" xfId="1468"/>
    <cellStyle name="Percent [2] 5" xfId="1469"/>
    <cellStyle name="Percent [2] 5 2" xfId="1470"/>
    <cellStyle name="Percent 10" xfId="1471"/>
    <cellStyle name="Percent 10 2" xfId="1472"/>
    <cellStyle name="Percent 11" xfId="1473"/>
    <cellStyle name="Percent 12" xfId="1474"/>
    <cellStyle name="Percent 13" xfId="1475"/>
    <cellStyle name="Percent 14" xfId="1476"/>
    <cellStyle name="Percent 15" xfId="1477"/>
    <cellStyle name="Percent 16" xfId="1478"/>
    <cellStyle name="Percent 17" xfId="1479"/>
    <cellStyle name="Percent 18" xfId="1480"/>
    <cellStyle name="Percent 19" xfId="1481"/>
    <cellStyle name="Percent 2" xfId="1482"/>
    <cellStyle name="Percent 2 2" xfId="1483"/>
    <cellStyle name="Percent 2 2 2" xfId="1484"/>
    <cellStyle name="Percent 2 3" xfId="1485"/>
    <cellStyle name="Percent 20" xfId="1486"/>
    <cellStyle name="Percent 21" xfId="1487"/>
    <cellStyle name="Percent 3" xfId="1488"/>
    <cellStyle name="Percent 3 2" xfId="1489"/>
    <cellStyle name="Percent 3 3" xfId="1490"/>
    <cellStyle name="Percent 4" xfId="1491"/>
    <cellStyle name="Percent 4 2" xfId="1492"/>
    <cellStyle name="Percent 5" xfId="1493"/>
    <cellStyle name="Percent 5 2" xfId="1494"/>
    <cellStyle name="Percent 6" xfId="1495"/>
    <cellStyle name="Percent 6 2" xfId="1496"/>
    <cellStyle name="Percent 7" xfId="1497"/>
    <cellStyle name="Percent 7 2" xfId="1498"/>
    <cellStyle name="Percent 8" xfId="1499"/>
    <cellStyle name="Percent 8 2" xfId="1500"/>
    <cellStyle name="Percent 8 2 2" xfId="1501"/>
    <cellStyle name="Percent 8 3" xfId="1502"/>
    <cellStyle name="Percent 8 4" xfId="1503"/>
    <cellStyle name="Percent 8 4 2" xfId="1504"/>
    <cellStyle name="Percent 9" xfId="1505"/>
    <cellStyle name="Percent 9 2" xfId="1506"/>
    <cellStyle name="Percent, 0 dec" xfId="1507"/>
    <cellStyle name="Percent, 1 dec" xfId="1508"/>
    <cellStyle name="Percent, 2 dec" xfId="1509"/>
    <cellStyle name="Percent, bp" xfId="1510"/>
    <cellStyle name="percentage" xfId="1511"/>
    <cellStyle name="PercentChange_ Pies " xfId="1512"/>
    <cellStyle name="Porcentagem_Cenário Básico" xfId="1513"/>
    <cellStyle name="Porcentual_mov_dolar" xfId="1514"/>
    <cellStyle name="PrePop Currency (0)" xfId="1515"/>
    <cellStyle name="PrePop Currency (2)" xfId="1516"/>
    <cellStyle name="PrePop Units (0)" xfId="1517"/>
    <cellStyle name="PrePop Units (1)" xfId="1518"/>
    <cellStyle name="PrePop Units (2)" xfId="1519"/>
    <cellStyle name="pricing" xfId="1520"/>
    <cellStyle name="Profile" xfId="1521"/>
    <cellStyle name="Profit figure" xfId="1522"/>
    <cellStyle name="PSChar" xfId="1523"/>
    <cellStyle name="PSDate" xfId="1524"/>
    <cellStyle name="PSDec" xfId="1525"/>
    <cellStyle name="PSHeading" xfId="1526"/>
    <cellStyle name="PSInt" xfId="1527"/>
    <cellStyle name="PSSpacer" xfId="1528"/>
    <cellStyle name="Q1" xfId="1529"/>
    <cellStyle name="Rate" xfId="1530"/>
    <cellStyle name="Rate 2" xfId="1531"/>
    <cellStyle name="Rate 3" xfId="1532"/>
    <cellStyle name="Rate 4" xfId="1533"/>
    <cellStyle name="RatioX_ Pies " xfId="1534"/>
    <cellStyle name="Red Text" xfId="1535"/>
    <cellStyle name="Reset  - Style4" xfId="1536"/>
    <cellStyle name="Reset  - Style7" xfId="1537"/>
    <cellStyle name="Revenue(rev).xls]SEPT" xfId="1538"/>
    <cellStyle name="RevList" xfId="1539"/>
    <cellStyle name="Right Currency 2" xfId="1540"/>
    <cellStyle name="Right Number 2" xfId="1541"/>
    <cellStyle name="Right Percentage 2" xfId="1542"/>
    <cellStyle name="s" xfId="1543"/>
    <cellStyle name="SAPBEXaggData" xfId="1544"/>
    <cellStyle name="SAPBEXaggData 2" xfId="1545"/>
    <cellStyle name="SAPBEXaggData 2 2" xfId="1546"/>
    <cellStyle name="SAPBEXaggData 3" xfId="1547"/>
    <cellStyle name="SAPBEXaggData 3 2" xfId="1548"/>
    <cellStyle name="SAPBEXaggData 3 3" xfId="1549"/>
    <cellStyle name="SAPBEXaggData 4" xfId="1550"/>
    <cellStyle name="SAPBEXaggData 4 2" xfId="1551"/>
    <cellStyle name="SAPBEXaggData 4 3" xfId="1552"/>
    <cellStyle name="SAPBEXaggData 5" xfId="1553"/>
    <cellStyle name="SAPBEXaggData 5 2" xfId="1554"/>
    <cellStyle name="SAPBEXaggData 5 3" xfId="1555"/>
    <cellStyle name="SAPBEXaggData 6" xfId="1556"/>
    <cellStyle name="SAPBEXaggData 6 2" xfId="1557"/>
    <cellStyle name="SAPBEXaggData 6 3" xfId="1558"/>
    <cellStyle name="SAPBEXaggData 7" xfId="1559"/>
    <cellStyle name="SAPBEXaggData 7 2" xfId="1560"/>
    <cellStyle name="SAPBEXaggData 8" xfId="1561"/>
    <cellStyle name="SAPBEXaggData_BS_OCT09" xfId="1562"/>
    <cellStyle name="SAPBEXaggDataEmph" xfId="1563"/>
    <cellStyle name="SAPBEXaggDataEmph 2" xfId="1564"/>
    <cellStyle name="SAPBEXaggDataEmph 3" xfId="1565"/>
    <cellStyle name="SAPBEXaggItem" xfId="1566"/>
    <cellStyle name="SAPBEXaggItem 2" xfId="1567"/>
    <cellStyle name="SAPBEXaggItem 2 2" xfId="1568"/>
    <cellStyle name="SAPBEXaggItem 3" xfId="1569"/>
    <cellStyle name="SAPBEXaggItem 3 2" xfId="1570"/>
    <cellStyle name="SAPBEXaggItem 3 3" xfId="1571"/>
    <cellStyle name="SAPBEXaggItem 4" xfId="1572"/>
    <cellStyle name="SAPBEXaggItem 4 2" xfId="1573"/>
    <cellStyle name="SAPBEXaggItem 4 3" xfId="1574"/>
    <cellStyle name="SAPBEXaggItem 5" xfId="1575"/>
    <cellStyle name="SAPBEXaggItem 5 2" xfId="1576"/>
    <cellStyle name="SAPBEXaggItem 5 3" xfId="1577"/>
    <cellStyle name="SAPBEXaggItem 6" xfId="1578"/>
    <cellStyle name="SAPBEXaggItem 6 2" xfId="1579"/>
    <cellStyle name="SAPBEXaggItem 6 3" xfId="1580"/>
    <cellStyle name="SAPBEXaggItem 7" xfId="1581"/>
    <cellStyle name="SAPBEXaggItem 7 2" xfId="1582"/>
    <cellStyle name="SAPBEXaggItem 8" xfId="1583"/>
    <cellStyle name="SAPBEXaggItem_BS_OCT09" xfId="1584"/>
    <cellStyle name="SAPBEXaggItemX" xfId="1585"/>
    <cellStyle name="SAPBEXaggItemX 2" xfId="1586"/>
    <cellStyle name="SAPBEXaggItemX 3" xfId="1587"/>
    <cellStyle name="SAPBEXchaText" xfId="1588"/>
    <cellStyle name="SAPBEXchaText 10" xfId="1589"/>
    <cellStyle name="SAPBEXchaText 11" xfId="1590"/>
    <cellStyle name="SAPBEXchaText 12" xfId="1591"/>
    <cellStyle name="SAPBEXchaText 13" xfId="1592"/>
    <cellStyle name="SAPBEXchaText 14" xfId="1593"/>
    <cellStyle name="SAPBEXchaText 15" xfId="1594"/>
    <cellStyle name="SAPBEXchaText 16" xfId="1595"/>
    <cellStyle name="SAPBEXchaText 17" xfId="1596"/>
    <cellStyle name="SAPBEXchaText 18" xfId="1597"/>
    <cellStyle name="SAPBEXchaText 19" xfId="1598"/>
    <cellStyle name="SAPBEXchaText 2" xfId="1599"/>
    <cellStyle name="SAPBEXchaText 2 2" xfId="1600"/>
    <cellStyle name="SAPBEXchaText 2 2 2" xfId="1601"/>
    <cellStyle name="SAPBEXchaText 2 3" xfId="1602"/>
    <cellStyle name="SAPBEXchaText 20" xfId="1603"/>
    <cellStyle name="SAPBEXchaText 21" xfId="1604"/>
    <cellStyle name="SAPBEXchaText 22" xfId="1605"/>
    <cellStyle name="SAPBEXchaText 23" xfId="1606"/>
    <cellStyle name="SAPBEXchaText 24" xfId="1607"/>
    <cellStyle name="SAPBEXchaText 25" xfId="1608"/>
    <cellStyle name="SAPBEXchaText 26" xfId="1609"/>
    <cellStyle name="SAPBEXchaText 27" xfId="1610"/>
    <cellStyle name="SAPBEXchaText 28" xfId="1611"/>
    <cellStyle name="SAPBEXchaText 29" xfId="1612"/>
    <cellStyle name="SAPBEXchaText 3" xfId="1613"/>
    <cellStyle name="SAPBEXchaText 3 2" xfId="1614"/>
    <cellStyle name="SAPBEXchaText 3 3" xfId="1615"/>
    <cellStyle name="SAPBEXchaText 30" xfId="1616"/>
    <cellStyle name="SAPBEXchaText 31" xfId="1617"/>
    <cellStyle name="SAPBEXchaText 32" xfId="1618"/>
    <cellStyle name="SAPBEXchaText 33" xfId="1619"/>
    <cellStyle name="SAPBEXchaText 34" xfId="1620"/>
    <cellStyle name="SAPBEXchaText 35" xfId="1621"/>
    <cellStyle name="SAPBEXchaText 36" xfId="1622"/>
    <cellStyle name="SAPBEXchaText 37" xfId="1623"/>
    <cellStyle name="SAPBEXchaText 38" xfId="1624"/>
    <cellStyle name="SAPBEXchaText 39" xfId="1625"/>
    <cellStyle name="SAPBEXchaText 4" xfId="1626"/>
    <cellStyle name="SAPBEXchaText 4 2" xfId="1627"/>
    <cellStyle name="SAPBEXchaText 4 3" xfId="1628"/>
    <cellStyle name="SAPBEXchaText 40" xfId="1629"/>
    <cellStyle name="SAPBEXchaText 41" xfId="1630"/>
    <cellStyle name="SAPBEXchaText 5" xfId="1631"/>
    <cellStyle name="SAPBEXchaText 5 2" xfId="1632"/>
    <cellStyle name="SAPBEXchaText 5 3" xfId="1633"/>
    <cellStyle name="SAPBEXchaText 6" xfId="1634"/>
    <cellStyle name="SAPBEXchaText 6 2" xfId="1635"/>
    <cellStyle name="SAPBEXchaText 6 3" xfId="1636"/>
    <cellStyle name="SAPBEXchaText 7" xfId="1637"/>
    <cellStyle name="SAPBEXchaText 7 2" xfId="1638"/>
    <cellStyle name="SAPBEXchaText 8" xfId="1639"/>
    <cellStyle name="SAPBEXchaText 9" xfId="1640"/>
    <cellStyle name="SAPBEXchaText_BS_OCT09" xfId="1641"/>
    <cellStyle name="SAPBEXexcBad7" xfId="1642"/>
    <cellStyle name="SAPBEXexcBad7 2" xfId="1643"/>
    <cellStyle name="SAPBEXexcBad7 2 2" xfId="1644"/>
    <cellStyle name="SAPBEXexcBad7 3" xfId="1645"/>
    <cellStyle name="SAPBEXexcBad7 3 2" xfId="1646"/>
    <cellStyle name="SAPBEXexcBad7 3 3" xfId="1647"/>
    <cellStyle name="SAPBEXexcBad7 4" xfId="1648"/>
    <cellStyle name="SAPBEXexcBad7 4 2" xfId="1649"/>
    <cellStyle name="SAPBEXexcBad7 4 3" xfId="1650"/>
    <cellStyle name="SAPBEXexcBad7 5" xfId="1651"/>
    <cellStyle name="SAPBEXexcBad7 5 2" xfId="1652"/>
    <cellStyle name="SAPBEXexcBad7 5 3" xfId="1653"/>
    <cellStyle name="SAPBEXexcBad7 6" xfId="1654"/>
    <cellStyle name="SAPBEXexcBad7 6 2" xfId="1655"/>
    <cellStyle name="SAPBEXexcBad7 6 3" xfId="1656"/>
    <cellStyle name="SAPBEXexcBad7 7" xfId="1657"/>
    <cellStyle name="SAPBEXexcBad7 7 2" xfId="1658"/>
    <cellStyle name="SAPBEXexcBad7 8" xfId="1659"/>
    <cellStyle name="SAPBEXexcBad7_BS_OCT09" xfId="1660"/>
    <cellStyle name="SAPBEXexcBad8" xfId="1661"/>
    <cellStyle name="SAPBEXexcBad8 2" xfId="1662"/>
    <cellStyle name="SAPBEXexcBad8 2 2" xfId="1663"/>
    <cellStyle name="SAPBEXexcBad8 3" xfId="1664"/>
    <cellStyle name="SAPBEXexcBad8 3 2" xfId="1665"/>
    <cellStyle name="SAPBEXexcBad8 3 3" xfId="1666"/>
    <cellStyle name="SAPBEXexcBad8 4" xfId="1667"/>
    <cellStyle name="SAPBEXexcBad8 4 2" xfId="1668"/>
    <cellStyle name="SAPBEXexcBad8 4 3" xfId="1669"/>
    <cellStyle name="SAPBEXexcBad8 5" xfId="1670"/>
    <cellStyle name="SAPBEXexcBad8 5 2" xfId="1671"/>
    <cellStyle name="SAPBEXexcBad8 5 3" xfId="1672"/>
    <cellStyle name="SAPBEXexcBad8 6" xfId="1673"/>
    <cellStyle name="SAPBEXexcBad8 6 2" xfId="1674"/>
    <cellStyle name="SAPBEXexcBad8 6 3" xfId="1675"/>
    <cellStyle name="SAPBEXexcBad8 7" xfId="1676"/>
    <cellStyle name="SAPBEXexcBad8 7 2" xfId="1677"/>
    <cellStyle name="SAPBEXexcBad8 8" xfId="1678"/>
    <cellStyle name="SAPBEXexcBad8_BS_OCT09" xfId="1679"/>
    <cellStyle name="SAPBEXexcBad9" xfId="1680"/>
    <cellStyle name="SAPBEXexcBad9 2" xfId="1681"/>
    <cellStyle name="SAPBEXexcBad9 2 2" xfId="1682"/>
    <cellStyle name="SAPBEXexcBad9 3" xfId="1683"/>
    <cellStyle name="SAPBEXexcBad9 3 2" xfId="1684"/>
    <cellStyle name="SAPBEXexcBad9 3 3" xfId="1685"/>
    <cellStyle name="SAPBEXexcBad9 4" xfId="1686"/>
    <cellStyle name="SAPBEXexcBad9 4 2" xfId="1687"/>
    <cellStyle name="SAPBEXexcBad9 4 3" xfId="1688"/>
    <cellStyle name="SAPBEXexcBad9 5" xfId="1689"/>
    <cellStyle name="SAPBEXexcBad9 5 2" xfId="1690"/>
    <cellStyle name="SAPBEXexcBad9 5 3" xfId="1691"/>
    <cellStyle name="SAPBEXexcBad9 6" xfId="1692"/>
    <cellStyle name="SAPBEXexcBad9 6 2" xfId="1693"/>
    <cellStyle name="SAPBEXexcBad9 6 3" xfId="1694"/>
    <cellStyle name="SAPBEXexcBad9 7" xfId="1695"/>
    <cellStyle name="SAPBEXexcBad9 7 2" xfId="1696"/>
    <cellStyle name="SAPBEXexcBad9 8" xfId="1697"/>
    <cellStyle name="SAPBEXexcBad9_BS_OCT09" xfId="1698"/>
    <cellStyle name="SAPBEXexcCritical4" xfId="1699"/>
    <cellStyle name="SAPBEXexcCritical4 2" xfId="1700"/>
    <cellStyle name="SAPBEXexcCritical4 2 2" xfId="1701"/>
    <cellStyle name="SAPBEXexcCritical4 3" xfId="1702"/>
    <cellStyle name="SAPBEXexcCritical4 3 2" xfId="1703"/>
    <cellStyle name="SAPBEXexcCritical4 3 3" xfId="1704"/>
    <cellStyle name="SAPBEXexcCritical4 4" xfId="1705"/>
    <cellStyle name="SAPBEXexcCritical4 4 2" xfId="1706"/>
    <cellStyle name="SAPBEXexcCritical4 4 3" xfId="1707"/>
    <cellStyle name="SAPBEXexcCritical4 5" xfId="1708"/>
    <cellStyle name="SAPBEXexcCritical4 5 2" xfId="1709"/>
    <cellStyle name="SAPBEXexcCritical4 5 3" xfId="1710"/>
    <cellStyle name="SAPBEXexcCritical4 6" xfId="1711"/>
    <cellStyle name="SAPBEXexcCritical4 6 2" xfId="1712"/>
    <cellStyle name="SAPBEXexcCritical4 6 3" xfId="1713"/>
    <cellStyle name="SAPBEXexcCritical4 7" xfId="1714"/>
    <cellStyle name="SAPBEXexcCritical4 7 2" xfId="1715"/>
    <cellStyle name="SAPBEXexcCritical4 8" xfId="1716"/>
    <cellStyle name="SAPBEXexcCritical4_BS_OCT09" xfId="1717"/>
    <cellStyle name="SAPBEXexcCritical5" xfId="1718"/>
    <cellStyle name="SAPBEXexcCritical5 2" xfId="1719"/>
    <cellStyle name="SAPBEXexcCritical5 2 2" xfId="1720"/>
    <cellStyle name="SAPBEXexcCritical5 3" xfId="1721"/>
    <cellStyle name="SAPBEXexcCritical5 3 2" xfId="1722"/>
    <cellStyle name="SAPBEXexcCritical5 3 3" xfId="1723"/>
    <cellStyle name="SAPBEXexcCritical5 4" xfId="1724"/>
    <cellStyle name="SAPBEXexcCritical5 4 2" xfId="1725"/>
    <cellStyle name="SAPBEXexcCritical5 4 3" xfId="1726"/>
    <cellStyle name="SAPBEXexcCritical5 5" xfId="1727"/>
    <cellStyle name="SAPBEXexcCritical5 5 2" xfId="1728"/>
    <cellStyle name="SAPBEXexcCritical5 5 3" xfId="1729"/>
    <cellStyle name="SAPBEXexcCritical5 6" xfId="1730"/>
    <cellStyle name="SAPBEXexcCritical5 6 2" xfId="1731"/>
    <cellStyle name="SAPBEXexcCritical5 6 3" xfId="1732"/>
    <cellStyle name="SAPBEXexcCritical5 7" xfId="1733"/>
    <cellStyle name="SAPBEXexcCritical5 7 2" xfId="1734"/>
    <cellStyle name="SAPBEXexcCritical5 8" xfId="1735"/>
    <cellStyle name="SAPBEXexcCritical5_BS_OCT09" xfId="1736"/>
    <cellStyle name="SAPBEXexcCritical6" xfId="1737"/>
    <cellStyle name="SAPBEXexcCritical6 2" xfId="1738"/>
    <cellStyle name="SAPBEXexcCritical6 2 2" xfId="1739"/>
    <cellStyle name="SAPBEXexcCritical6 3" xfId="1740"/>
    <cellStyle name="SAPBEXexcCritical6 3 2" xfId="1741"/>
    <cellStyle name="SAPBEXexcCritical6 3 3" xfId="1742"/>
    <cellStyle name="SAPBEXexcCritical6 4" xfId="1743"/>
    <cellStyle name="SAPBEXexcCritical6 4 2" xfId="1744"/>
    <cellStyle name="SAPBEXexcCritical6 4 3" xfId="1745"/>
    <cellStyle name="SAPBEXexcCritical6 5" xfId="1746"/>
    <cellStyle name="SAPBEXexcCritical6 5 2" xfId="1747"/>
    <cellStyle name="SAPBEXexcCritical6 5 3" xfId="1748"/>
    <cellStyle name="SAPBEXexcCritical6 6" xfId="1749"/>
    <cellStyle name="SAPBEXexcCritical6 6 2" xfId="1750"/>
    <cellStyle name="SAPBEXexcCritical6 6 3" xfId="1751"/>
    <cellStyle name="SAPBEXexcCritical6 7" xfId="1752"/>
    <cellStyle name="SAPBEXexcCritical6 7 2" xfId="1753"/>
    <cellStyle name="SAPBEXexcCritical6 8" xfId="1754"/>
    <cellStyle name="SAPBEXexcCritical6_BS_OCT09" xfId="1755"/>
    <cellStyle name="SAPBEXexcGood1" xfId="1756"/>
    <cellStyle name="SAPBEXexcGood1 2" xfId="1757"/>
    <cellStyle name="SAPBEXexcGood1 2 2" xfId="1758"/>
    <cellStyle name="SAPBEXexcGood1 3" xfId="1759"/>
    <cellStyle name="SAPBEXexcGood1 3 2" xfId="1760"/>
    <cellStyle name="SAPBEXexcGood1 3 3" xfId="1761"/>
    <cellStyle name="SAPBEXexcGood1 4" xfId="1762"/>
    <cellStyle name="SAPBEXexcGood1 4 2" xfId="1763"/>
    <cellStyle name="SAPBEXexcGood1 4 3" xfId="1764"/>
    <cellStyle name="SAPBEXexcGood1 5" xfId="1765"/>
    <cellStyle name="SAPBEXexcGood1 5 2" xfId="1766"/>
    <cellStyle name="SAPBEXexcGood1 5 3" xfId="1767"/>
    <cellStyle name="SAPBEXexcGood1 6" xfId="1768"/>
    <cellStyle name="SAPBEXexcGood1 6 2" xfId="1769"/>
    <cellStyle name="SAPBEXexcGood1 6 3" xfId="1770"/>
    <cellStyle name="SAPBEXexcGood1 7" xfId="1771"/>
    <cellStyle name="SAPBEXexcGood1 7 2" xfId="1772"/>
    <cellStyle name="SAPBEXexcGood1 8" xfId="1773"/>
    <cellStyle name="SAPBEXexcGood1_BS_OCT09" xfId="1774"/>
    <cellStyle name="SAPBEXexcGood2" xfId="1775"/>
    <cellStyle name="SAPBEXexcGood2 2" xfId="1776"/>
    <cellStyle name="SAPBEXexcGood2 2 2" xfId="1777"/>
    <cellStyle name="SAPBEXexcGood2 3" xfId="1778"/>
    <cellStyle name="SAPBEXexcGood2 3 2" xfId="1779"/>
    <cellStyle name="SAPBEXexcGood2 3 3" xfId="1780"/>
    <cellStyle name="SAPBEXexcGood2 4" xfId="1781"/>
    <cellStyle name="SAPBEXexcGood2 4 2" xfId="1782"/>
    <cellStyle name="SAPBEXexcGood2 4 3" xfId="1783"/>
    <cellStyle name="SAPBEXexcGood2 5" xfId="1784"/>
    <cellStyle name="SAPBEXexcGood2 5 2" xfId="1785"/>
    <cellStyle name="SAPBEXexcGood2 5 3" xfId="1786"/>
    <cellStyle name="SAPBEXexcGood2 6" xfId="1787"/>
    <cellStyle name="SAPBEXexcGood2 6 2" xfId="1788"/>
    <cellStyle name="SAPBEXexcGood2 6 3" xfId="1789"/>
    <cellStyle name="SAPBEXexcGood2 7" xfId="1790"/>
    <cellStyle name="SAPBEXexcGood2 7 2" xfId="1791"/>
    <cellStyle name="SAPBEXexcGood2 8" xfId="1792"/>
    <cellStyle name="SAPBEXexcGood2_BS_OCT09" xfId="1793"/>
    <cellStyle name="SAPBEXexcGood3" xfId="1794"/>
    <cellStyle name="SAPBEXexcGood3 2" xfId="1795"/>
    <cellStyle name="SAPBEXexcGood3 2 2" xfId="1796"/>
    <cellStyle name="SAPBEXexcGood3 3" xfId="1797"/>
    <cellStyle name="SAPBEXexcGood3 3 2" xfId="1798"/>
    <cellStyle name="SAPBEXexcGood3 3 3" xfId="1799"/>
    <cellStyle name="SAPBEXexcGood3 4" xfId="1800"/>
    <cellStyle name="SAPBEXexcGood3 4 2" xfId="1801"/>
    <cellStyle name="SAPBEXexcGood3 4 3" xfId="1802"/>
    <cellStyle name="SAPBEXexcGood3 5" xfId="1803"/>
    <cellStyle name="SAPBEXexcGood3 5 2" xfId="1804"/>
    <cellStyle name="SAPBEXexcGood3 5 3" xfId="1805"/>
    <cellStyle name="SAPBEXexcGood3 6" xfId="1806"/>
    <cellStyle name="SAPBEXexcGood3 6 2" xfId="1807"/>
    <cellStyle name="SAPBEXexcGood3 6 3" xfId="1808"/>
    <cellStyle name="SAPBEXexcGood3 7" xfId="1809"/>
    <cellStyle name="SAPBEXexcGood3 7 2" xfId="1810"/>
    <cellStyle name="SAPBEXexcGood3 8" xfId="1811"/>
    <cellStyle name="SAPBEXexcGood3_BS_OCT09" xfId="1812"/>
    <cellStyle name="SAPBEXfilterDrill" xfId="1813"/>
    <cellStyle name="SAPBEXfilterDrill 2" xfId="1814"/>
    <cellStyle name="SAPBEXfilterDrill 2 2" xfId="1815"/>
    <cellStyle name="SAPBEXfilterDrill 2 3" xfId="1816"/>
    <cellStyle name="SAPBEXfilterDrill 3" xfId="1817"/>
    <cellStyle name="SAPBEXfilterDrill 3 2" xfId="1818"/>
    <cellStyle name="SAPBEXfilterDrill 3 3" xfId="1819"/>
    <cellStyle name="SAPBEXfilterDrill 4" xfId="1820"/>
    <cellStyle name="SAPBEXfilterDrill 4 2" xfId="1821"/>
    <cellStyle name="SAPBEXfilterDrill 4 3" xfId="1822"/>
    <cellStyle name="SAPBEXfilterDrill 5" xfId="1823"/>
    <cellStyle name="SAPBEXfilterDrill 5 2" xfId="1824"/>
    <cellStyle name="SAPBEXfilterDrill 5 3" xfId="1825"/>
    <cellStyle name="SAPBEXfilterDrill 6" xfId="1826"/>
    <cellStyle name="SAPBEXfilterDrill 6 2" xfId="1827"/>
    <cellStyle name="SAPBEXfilterDrill 6 3" xfId="1828"/>
    <cellStyle name="SAPBEXfilterDrill 7" xfId="1829"/>
    <cellStyle name="SAPBEXfilterDrill 7 2" xfId="1830"/>
    <cellStyle name="SAPBEXfilterDrill 8" xfId="1831"/>
    <cellStyle name="SAPBEXfilterDrill 9" xfId="1832"/>
    <cellStyle name="SAPBEXfilterDrill_BS_OCT09" xfId="1833"/>
    <cellStyle name="SAPBEXfilterItem" xfId="1834"/>
    <cellStyle name="SAPBEXfilterItem 2" xfId="1835"/>
    <cellStyle name="SAPBEXfilterItem 2 2" xfId="1836"/>
    <cellStyle name="SAPBEXfilterItem 3" xfId="1837"/>
    <cellStyle name="SAPBEXfilterItem 3 2" xfId="1838"/>
    <cellStyle name="SAPBEXfilterItem 3 3" xfId="1839"/>
    <cellStyle name="SAPBEXfilterItem 4" xfId="1840"/>
    <cellStyle name="SAPBEXfilterItem 4 2" xfId="1841"/>
    <cellStyle name="SAPBEXfilterItem 4 3" xfId="1842"/>
    <cellStyle name="SAPBEXfilterItem 5" xfId="1843"/>
    <cellStyle name="SAPBEXfilterItem 5 2" xfId="1844"/>
    <cellStyle name="SAPBEXfilterItem 5 3" xfId="1845"/>
    <cellStyle name="SAPBEXfilterItem 6" xfId="1846"/>
    <cellStyle name="SAPBEXfilterItem 6 2" xfId="1847"/>
    <cellStyle name="SAPBEXfilterItem 6 3" xfId="1848"/>
    <cellStyle name="SAPBEXfilterItem 7" xfId="1849"/>
    <cellStyle name="SAPBEXfilterItem 7 2" xfId="1850"/>
    <cellStyle name="SAPBEXfilterItem 8" xfId="1851"/>
    <cellStyle name="SAPBEXfilterItem_BS_OCT09" xfId="1852"/>
    <cellStyle name="SAPBEXfilterText" xfId="1853"/>
    <cellStyle name="SAPBEXfilterText 2" xfId="1854"/>
    <cellStyle name="SAPBEXfilterText 2 2" xfId="1855"/>
    <cellStyle name="SAPBEXfilterText 3" xfId="1856"/>
    <cellStyle name="SAPBEXfilterText 3 2" xfId="1857"/>
    <cellStyle name="SAPBEXfilterText 3 3" xfId="1858"/>
    <cellStyle name="SAPBEXfilterText 4" xfId="1859"/>
    <cellStyle name="SAPBEXfilterText 4 2" xfId="1860"/>
    <cellStyle name="SAPBEXfilterText 4 3" xfId="1861"/>
    <cellStyle name="SAPBEXfilterText 5" xfId="1862"/>
    <cellStyle name="SAPBEXfilterText 5 2" xfId="1863"/>
    <cellStyle name="SAPBEXfilterText 5 3" xfId="1864"/>
    <cellStyle name="SAPBEXfilterText 6" xfId="1865"/>
    <cellStyle name="SAPBEXfilterText 6 2" xfId="1866"/>
    <cellStyle name="SAPBEXfilterText 6 3" xfId="1867"/>
    <cellStyle name="SAPBEXfilterText 7" xfId="1868"/>
    <cellStyle name="SAPBEXfilterText 7 2" xfId="1869"/>
    <cellStyle name="SAPBEXfilterText 8" xfId="1870"/>
    <cellStyle name="SAPBEXfilterText_BS_OCT09" xfId="1871"/>
    <cellStyle name="SAPBEXformats" xfId="1872"/>
    <cellStyle name="SAPBEXformats 10" xfId="1873"/>
    <cellStyle name="SAPBEXformats 11" xfId="1874"/>
    <cellStyle name="SAPBEXformats 12" xfId="1875"/>
    <cellStyle name="SAPBEXformats 13" xfId="1876"/>
    <cellStyle name="SAPBEXformats 14" xfId="1877"/>
    <cellStyle name="SAPBEXformats 15" xfId="1878"/>
    <cellStyle name="SAPBEXformats 16" xfId="1879"/>
    <cellStyle name="SAPBEXformats 17" xfId="1880"/>
    <cellStyle name="SAPBEXformats 18" xfId="1881"/>
    <cellStyle name="SAPBEXformats 19" xfId="1882"/>
    <cellStyle name="SAPBEXformats 2" xfId="1883"/>
    <cellStyle name="SAPBEXformats 2 2" xfId="1884"/>
    <cellStyle name="SAPBEXformats 2 3" xfId="1885"/>
    <cellStyle name="SAPBEXformats 20" xfId="1886"/>
    <cellStyle name="SAPBEXformats 21" xfId="1887"/>
    <cellStyle name="SAPBEXformats 22" xfId="1888"/>
    <cellStyle name="SAPBEXformats 23" xfId="1889"/>
    <cellStyle name="SAPBEXformats 24" xfId="1890"/>
    <cellStyle name="SAPBEXformats 25" xfId="1891"/>
    <cellStyle name="SAPBEXformats 26" xfId="1892"/>
    <cellStyle name="SAPBEXformats 27" xfId="1893"/>
    <cellStyle name="SAPBEXformats 28" xfId="1894"/>
    <cellStyle name="SAPBEXformats 29" xfId="1895"/>
    <cellStyle name="SAPBEXformats 3" xfId="1896"/>
    <cellStyle name="SAPBEXformats 3 2" xfId="1897"/>
    <cellStyle name="SAPBEXformats 3 3" xfId="1898"/>
    <cellStyle name="SAPBEXformats 30" xfId="1899"/>
    <cellStyle name="SAPBEXformats 31" xfId="1900"/>
    <cellStyle name="SAPBEXformats 32" xfId="1901"/>
    <cellStyle name="SAPBEXformats 33" xfId="1902"/>
    <cellStyle name="SAPBEXformats 34" xfId="1903"/>
    <cellStyle name="SAPBEXformats 35" xfId="1904"/>
    <cellStyle name="SAPBEXformats 36" xfId="1905"/>
    <cellStyle name="SAPBEXformats 37" xfId="1906"/>
    <cellStyle name="SAPBEXformats 38" xfId="1907"/>
    <cellStyle name="SAPBEXformats 39" xfId="1908"/>
    <cellStyle name="SAPBEXformats 4" xfId="1909"/>
    <cellStyle name="SAPBEXformats 4 2" xfId="1910"/>
    <cellStyle name="SAPBEXformats 4 3" xfId="1911"/>
    <cellStyle name="SAPBEXformats 40" xfId="1912"/>
    <cellStyle name="SAPBEXformats 41" xfId="1913"/>
    <cellStyle name="SAPBEXformats 5" xfId="1914"/>
    <cellStyle name="SAPBEXformats 5 2" xfId="1915"/>
    <cellStyle name="SAPBEXformats 5 3" xfId="1916"/>
    <cellStyle name="SAPBEXformats 6" xfId="1917"/>
    <cellStyle name="SAPBEXformats 6 2" xfId="1918"/>
    <cellStyle name="SAPBEXformats 6 3" xfId="1919"/>
    <cellStyle name="SAPBEXformats 7" xfId="1920"/>
    <cellStyle name="SAPBEXformats 7 2" xfId="1921"/>
    <cellStyle name="SAPBEXformats 8" xfId="1922"/>
    <cellStyle name="SAPBEXformats 9" xfId="1923"/>
    <cellStyle name="SAPBEXformats_BS_OCT09" xfId="1924"/>
    <cellStyle name="SAPBEXheaderItem" xfId="1925"/>
    <cellStyle name="SAPBEXheaderItem 2" xfId="1926"/>
    <cellStyle name="SAPBEXheaderItem 2 2" xfId="1927"/>
    <cellStyle name="SAPBEXheaderItem 2 3" xfId="1928"/>
    <cellStyle name="SAPBEXheaderItem 3" xfId="1929"/>
    <cellStyle name="SAPBEXheaderItem 3 2" xfId="1930"/>
    <cellStyle name="SAPBEXheaderItem 3 3" xfId="1931"/>
    <cellStyle name="SAPBEXheaderItem 4" xfId="1932"/>
    <cellStyle name="SAPBEXheaderItem 4 2" xfId="1933"/>
    <cellStyle name="SAPBEXheaderItem 4 3" xfId="1934"/>
    <cellStyle name="SAPBEXheaderItem 5" xfId="1935"/>
    <cellStyle name="SAPBEXheaderItem 5 2" xfId="1936"/>
    <cellStyle name="SAPBEXheaderItem 5 3" xfId="1937"/>
    <cellStyle name="SAPBEXheaderItem 6" xfId="1938"/>
    <cellStyle name="SAPBEXheaderItem 6 2" xfId="1939"/>
    <cellStyle name="SAPBEXheaderItem 6 3" xfId="1940"/>
    <cellStyle name="SAPBEXheaderItem 7" xfId="1941"/>
    <cellStyle name="SAPBEXheaderItem 7 2" xfId="1942"/>
    <cellStyle name="SAPBEXheaderItem 8" xfId="1943"/>
    <cellStyle name="SAPBEXheaderItem 9" xfId="1944"/>
    <cellStyle name="SAPBEXheaderItem_BS_OCT09" xfId="1945"/>
    <cellStyle name="SAPBEXheaderText" xfId="1946"/>
    <cellStyle name="SAPBEXheaderText 2" xfId="1947"/>
    <cellStyle name="SAPBEXheaderText 2 2" xfId="1948"/>
    <cellStyle name="SAPBEXheaderText 2 3" xfId="1949"/>
    <cellStyle name="SAPBEXheaderText 3" xfId="1950"/>
    <cellStyle name="SAPBEXheaderText 3 2" xfId="1951"/>
    <cellStyle name="SAPBEXheaderText 3 3" xfId="1952"/>
    <cellStyle name="SAPBEXheaderText 4" xfId="1953"/>
    <cellStyle name="SAPBEXheaderText 4 2" xfId="1954"/>
    <cellStyle name="SAPBEXheaderText 4 3" xfId="1955"/>
    <cellStyle name="SAPBEXheaderText 5" xfId="1956"/>
    <cellStyle name="SAPBEXheaderText 5 2" xfId="1957"/>
    <cellStyle name="SAPBEXheaderText 5 3" xfId="1958"/>
    <cellStyle name="SAPBEXheaderText 6" xfId="1959"/>
    <cellStyle name="SAPBEXheaderText 6 2" xfId="1960"/>
    <cellStyle name="SAPBEXheaderText 6 3" xfId="1961"/>
    <cellStyle name="SAPBEXheaderText 7" xfId="1962"/>
    <cellStyle name="SAPBEXheaderText 7 2" xfId="1963"/>
    <cellStyle name="SAPBEXheaderText 8" xfId="1964"/>
    <cellStyle name="SAPBEXheaderText 9" xfId="1965"/>
    <cellStyle name="SAPBEXheaderText_BS_OCT09" xfId="1966"/>
    <cellStyle name="SAPBEXHLevel0" xfId="1967"/>
    <cellStyle name="SAPBEXHLevel0 10" xfId="1968"/>
    <cellStyle name="SAPBEXHLevel0 11" xfId="1969"/>
    <cellStyle name="SAPBEXHLevel0 12" xfId="1970"/>
    <cellStyle name="SAPBEXHLevel0 13" xfId="1971"/>
    <cellStyle name="SAPBEXHLevel0 14" xfId="1972"/>
    <cellStyle name="SAPBEXHLevel0 15" xfId="1973"/>
    <cellStyle name="SAPBEXHLevel0 16" xfId="1974"/>
    <cellStyle name="SAPBEXHLevel0 17" xfId="1975"/>
    <cellStyle name="SAPBEXHLevel0 18" xfId="1976"/>
    <cellStyle name="SAPBEXHLevel0 19" xfId="1977"/>
    <cellStyle name="SAPBEXHLevel0 2" xfId="1978"/>
    <cellStyle name="SAPBEXHLevel0 2 2" xfId="1979"/>
    <cellStyle name="SAPBEXHLevel0 2 2 2" xfId="1980"/>
    <cellStyle name="SAPBEXHLevel0 2 2 3" xfId="1981"/>
    <cellStyle name="SAPBEXHLevel0 2 3" xfId="1982"/>
    <cellStyle name="SAPBEXHLevel0 20" xfId="1983"/>
    <cellStyle name="SAPBEXHLevel0 21" xfId="1984"/>
    <cellStyle name="SAPBEXHLevel0 22" xfId="1985"/>
    <cellStyle name="SAPBEXHLevel0 23" xfId="1986"/>
    <cellStyle name="SAPBEXHLevel0 24" xfId="1987"/>
    <cellStyle name="SAPBEXHLevel0 25" xfId="1988"/>
    <cellStyle name="SAPBEXHLevel0 26" xfId="1989"/>
    <cellStyle name="SAPBEXHLevel0 27" xfId="1990"/>
    <cellStyle name="SAPBEXHLevel0 28" xfId="1991"/>
    <cellStyle name="SAPBEXHLevel0 29" xfId="1992"/>
    <cellStyle name="SAPBEXHLevel0 3" xfId="1993"/>
    <cellStyle name="SAPBEXHLevel0 3 2" xfId="1994"/>
    <cellStyle name="SAPBEXHLevel0 3 3" xfId="1995"/>
    <cellStyle name="SAPBEXHLevel0 30" xfId="1996"/>
    <cellStyle name="SAPBEXHLevel0 31" xfId="1997"/>
    <cellStyle name="SAPBEXHLevel0 32" xfId="1998"/>
    <cellStyle name="SAPBEXHLevel0 33" xfId="1999"/>
    <cellStyle name="SAPBEXHLevel0 34" xfId="2000"/>
    <cellStyle name="SAPBEXHLevel0 35" xfId="2001"/>
    <cellStyle name="SAPBEXHLevel0 36" xfId="2002"/>
    <cellStyle name="SAPBEXHLevel0 37" xfId="2003"/>
    <cellStyle name="SAPBEXHLevel0 38" xfId="2004"/>
    <cellStyle name="SAPBEXHLevel0 39" xfId="2005"/>
    <cellStyle name="SAPBEXHLevel0 4" xfId="2006"/>
    <cellStyle name="SAPBEXHLevel0 4 2" xfId="2007"/>
    <cellStyle name="SAPBEXHLevel0 4 3" xfId="2008"/>
    <cellStyle name="SAPBEXHLevel0 40" xfId="2009"/>
    <cellStyle name="SAPBEXHLevel0 41" xfId="2010"/>
    <cellStyle name="SAPBEXHLevel0 5" xfId="2011"/>
    <cellStyle name="SAPBEXHLevel0 5 2" xfId="2012"/>
    <cellStyle name="SAPBEXHLevel0 5 3" xfId="2013"/>
    <cellStyle name="SAPBEXHLevel0 6" xfId="2014"/>
    <cellStyle name="SAPBEXHLevel0 6 2" xfId="2015"/>
    <cellStyle name="SAPBEXHLevel0 6 3" xfId="2016"/>
    <cellStyle name="SAPBEXHLevel0 7" xfId="2017"/>
    <cellStyle name="SAPBEXHLevel0 7 2" xfId="2018"/>
    <cellStyle name="SAPBEXHLevel0 8" xfId="2019"/>
    <cellStyle name="SAPBEXHLevel0 9" xfId="2020"/>
    <cellStyle name="SAPBEXHLevel0_BS_OCT09" xfId="2021"/>
    <cellStyle name="SAPBEXHLevel0X" xfId="2022"/>
    <cellStyle name="SAPBEXHLevel0X 2" xfId="2023"/>
    <cellStyle name="SAPBEXHLevel0X 3" xfId="2024"/>
    <cellStyle name="SAPBEXHLevel1" xfId="2025"/>
    <cellStyle name="SAPBEXHLevel1 10" xfId="2026"/>
    <cellStyle name="SAPBEXHLevel1 11" xfId="2027"/>
    <cellStyle name="SAPBEXHLevel1 12" xfId="2028"/>
    <cellStyle name="SAPBEXHLevel1 13" xfId="2029"/>
    <cellStyle name="SAPBEXHLevel1 14" xfId="2030"/>
    <cellStyle name="SAPBEXHLevel1 15" xfId="2031"/>
    <cellStyle name="SAPBEXHLevel1 16" xfId="2032"/>
    <cellStyle name="SAPBEXHLevel1 17" xfId="2033"/>
    <cellStyle name="SAPBEXHLevel1 18" xfId="2034"/>
    <cellStyle name="SAPBEXHLevel1 19" xfId="2035"/>
    <cellStyle name="SAPBEXHLevel1 2" xfId="2036"/>
    <cellStyle name="SAPBEXHLevel1 2 2" xfId="2037"/>
    <cellStyle name="SAPBEXHLevel1 20" xfId="2038"/>
    <cellStyle name="SAPBEXHLevel1 21" xfId="2039"/>
    <cellStyle name="SAPBEXHLevel1 22" xfId="2040"/>
    <cellStyle name="SAPBEXHLevel1 23" xfId="2041"/>
    <cellStyle name="SAPBEXHLevel1 24" xfId="2042"/>
    <cellStyle name="SAPBEXHLevel1 25" xfId="2043"/>
    <cellStyle name="SAPBEXHLevel1 26" xfId="2044"/>
    <cellStyle name="SAPBEXHLevel1 27" xfId="2045"/>
    <cellStyle name="SAPBEXHLevel1 28" xfId="2046"/>
    <cellStyle name="SAPBEXHLevel1 29" xfId="2047"/>
    <cellStyle name="SAPBEXHLevel1 3" xfId="2048"/>
    <cellStyle name="SAPBEXHLevel1 3 2" xfId="2049"/>
    <cellStyle name="SAPBEXHLevel1 3 3" xfId="2050"/>
    <cellStyle name="SAPBEXHLevel1 30" xfId="2051"/>
    <cellStyle name="SAPBEXHLevel1 31" xfId="2052"/>
    <cellStyle name="SAPBEXHLevel1 32" xfId="2053"/>
    <cellStyle name="SAPBEXHLevel1 33" xfId="2054"/>
    <cellStyle name="SAPBEXHLevel1 34" xfId="2055"/>
    <cellStyle name="SAPBEXHLevel1 35" xfId="2056"/>
    <cellStyle name="SAPBEXHLevel1 36" xfId="2057"/>
    <cellStyle name="SAPBEXHLevel1 37" xfId="2058"/>
    <cellStyle name="SAPBEXHLevel1 38" xfId="2059"/>
    <cellStyle name="SAPBEXHLevel1 39" xfId="2060"/>
    <cellStyle name="SAPBEXHLevel1 4" xfId="2061"/>
    <cellStyle name="SAPBEXHLevel1 4 2" xfId="2062"/>
    <cellStyle name="SAPBEXHLevel1 4 3" xfId="2063"/>
    <cellStyle name="SAPBEXHLevel1 40" xfId="2064"/>
    <cellStyle name="SAPBEXHLevel1 41" xfId="2065"/>
    <cellStyle name="SAPBEXHLevel1 5" xfId="2066"/>
    <cellStyle name="SAPBEXHLevel1 5 2" xfId="2067"/>
    <cellStyle name="SAPBEXHLevel1 5 3" xfId="2068"/>
    <cellStyle name="SAPBEXHLevel1 6" xfId="2069"/>
    <cellStyle name="SAPBEXHLevel1 6 2" xfId="2070"/>
    <cellStyle name="SAPBEXHLevel1 6 3" xfId="2071"/>
    <cellStyle name="SAPBEXHLevel1 7" xfId="2072"/>
    <cellStyle name="SAPBEXHLevel1 7 2" xfId="2073"/>
    <cellStyle name="SAPBEXHLevel1 8" xfId="2074"/>
    <cellStyle name="SAPBEXHLevel1 9" xfId="2075"/>
    <cellStyle name="SAPBEXHLevel1_BS_OCT09" xfId="2076"/>
    <cellStyle name="SAPBEXHLevel1X" xfId="2077"/>
    <cellStyle name="SAPBEXHLevel1X 2" xfId="2078"/>
    <cellStyle name="SAPBEXHLevel1X 3" xfId="2079"/>
    <cellStyle name="SAPBEXHLevel2" xfId="2080"/>
    <cellStyle name="SAPBEXHLevel2 10" xfId="2081"/>
    <cellStyle name="SAPBEXHLevel2 11" xfId="2082"/>
    <cellStyle name="SAPBEXHLevel2 12" xfId="2083"/>
    <cellStyle name="SAPBEXHLevel2 13" xfId="2084"/>
    <cellStyle name="SAPBEXHLevel2 14" xfId="2085"/>
    <cellStyle name="SAPBEXHLevel2 15" xfId="2086"/>
    <cellStyle name="SAPBEXHLevel2 16" xfId="2087"/>
    <cellStyle name="SAPBEXHLevel2 17" xfId="2088"/>
    <cellStyle name="SAPBEXHLevel2 18" xfId="2089"/>
    <cellStyle name="SAPBEXHLevel2 19" xfId="2090"/>
    <cellStyle name="SAPBEXHLevel2 2" xfId="2091"/>
    <cellStyle name="SAPBEXHLevel2 2 2" xfId="2092"/>
    <cellStyle name="SAPBEXHLevel2 20" xfId="2093"/>
    <cellStyle name="SAPBEXHLevel2 21" xfId="2094"/>
    <cellStyle name="SAPBEXHLevel2 22" xfId="2095"/>
    <cellStyle name="SAPBEXHLevel2 23" xfId="2096"/>
    <cellStyle name="SAPBEXHLevel2 24" xfId="2097"/>
    <cellStyle name="SAPBEXHLevel2 25" xfId="2098"/>
    <cellStyle name="SAPBEXHLevel2 26" xfId="2099"/>
    <cellStyle name="SAPBEXHLevel2 27" xfId="2100"/>
    <cellStyle name="SAPBEXHLevel2 28" xfId="2101"/>
    <cellStyle name="SAPBEXHLevel2 29" xfId="2102"/>
    <cellStyle name="SAPBEXHLevel2 3" xfId="2103"/>
    <cellStyle name="SAPBEXHLevel2 3 2" xfId="2104"/>
    <cellStyle name="SAPBEXHLevel2 3 3" xfId="2105"/>
    <cellStyle name="SAPBEXHLevel2 30" xfId="2106"/>
    <cellStyle name="SAPBEXHLevel2 31" xfId="2107"/>
    <cellStyle name="SAPBEXHLevel2 32" xfId="2108"/>
    <cellStyle name="SAPBEXHLevel2 33" xfId="2109"/>
    <cellStyle name="SAPBEXHLevel2 34" xfId="2110"/>
    <cellStyle name="SAPBEXHLevel2 35" xfId="2111"/>
    <cellStyle name="SAPBEXHLevel2 36" xfId="2112"/>
    <cellStyle name="SAPBEXHLevel2 37" xfId="2113"/>
    <cellStyle name="SAPBEXHLevel2 38" xfId="2114"/>
    <cellStyle name="SAPBEXHLevel2 39" xfId="2115"/>
    <cellStyle name="SAPBEXHLevel2 4" xfId="2116"/>
    <cellStyle name="SAPBEXHLevel2 4 2" xfId="2117"/>
    <cellStyle name="SAPBEXHLevel2 4 3" xfId="2118"/>
    <cellStyle name="SAPBEXHLevel2 40" xfId="2119"/>
    <cellStyle name="SAPBEXHLevel2 41" xfId="2120"/>
    <cellStyle name="SAPBEXHLevel2 5" xfId="2121"/>
    <cellStyle name="SAPBEXHLevel2 5 2" xfId="2122"/>
    <cellStyle name="SAPBEXHLevel2 5 3" xfId="2123"/>
    <cellStyle name="SAPBEXHLevel2 6" xfId="2124"/>
    <cellStyle name="SAPBEXHLevel2 6 2" xfId="2125"/>
    <cellStyle name="SAPBEXHLevel2 6 3" xfId="2126"/>
    <cellStyle name="SAPBEXHLevel2 7" xfId="2127"/>
    <cellStyle name="SAPBEXHLevel2 7 2" xfId="2128"/>
    <cellStyle name="SAPBEXHLevel2 8" xfId="2129"/>
    <cellStyle name="SAPBEXHLevel2 9" xfId="2130"/>
    <cellStyle name="SAPBEXHLevel2_BS_OCT09" xfId="2131"/>
    <cellStyle name="SAPBEXHLevel2X" xfId="2132"/>
    <cellStyle name="SAPBEXHLevel2X 2" xfId="2133"/>
    <cellStyle name="SAPBEXHLevel2X 3" xfId="2134"/>
    <cellStyle name="SAPBEXHLevel3" xfId="2135"/>
    <cellStyle name="SAPBEXHLevel3 10" xfId="2136"/>
    <cellStyle name="SAPBEXHLevel3 11" xfId="2137"/>
    <cellStyle name="SAPBEXHLevel3 12" xfId="2138"/>
    <cellStyle name="SAPBEXHLevel3 13" xfId="2139"/>
    <cellStyle name="SAPBEXHLevel3 14" xfId="2140"/>
    <cellStyle name="SAPBEXHLevel3 15" xfId="2141"/>
    <cellStyle name="SAPBEXHLevel3 16" xfId="2142"/>
    <cellStyle name="SAPBEXHLevel3 17" xfId="2143"/>
    <cellStyle name="SAPBEXHLevel3 18" xfId="2144"/>
    <cellStyle name="SAPBEXHLevel3 19" xfId="2145"/>
    <cellStyle name="SAPBEXHLevel3 2" xfId="2146"/>
    <cellStyle name="SAPBEXHLevel3 2 2" xfId="2147"/>
    <cellStyle name="SAPBEXHLevel3 20" xfId="2148"/>
    <cellStyle name="SAPBEXHLevel3 21" xfId="2149"/>
    <cellStyle name="SAPBEXHLevel3 22" xfId="2150"/>
    <cellStyle name="SAPBEXHLevel3 23" xfId="2151"/>
    <cellStyle name="SAPBEXHLevel3 24" xfId="2152"/>
    <cellStyle name="SAPBEXHLevel3 25" xfId="2153"/>
    <cellStyle name="SAPBEXHLevel3 26" xfId="2154"/>
    <cellStyle name="SAPBEXHLevel3 27" xfId="2155"/>
    <cellStyle name="SAPBEXHLevel3 28" xfId="2156"/>
    <cellStyle name="SAPBEXHLevel3 29" xfId="2157"/>
    <cellStyle name="SAPBEXHLevel3 3" xfId="2158"/>
    <cellStyle name="SAPBEXHLevel3 3 2" xfId="2159"/>
    <cellStyle name="SAPBEXHLevel3 3 3" xfId="2160"/>
    <cellStyle name="SAPBEXHLevel3 30" xfId="2161"/>
    <cellStyle name="SAPBEXHLevel3 31" xfId="2162"/>
    <cellStyle name="SAPBEXHLevel3 32" xfId="2163"/>
    <cellStyle name="SAPBEXHLevel3 33" xfId="2164"/>
    <cellStyle name="SAPBEXHLevel3 34" xfId="2165"/>
    <cellStyle name="SAPBEXHLevel3 35" xfId="2166"/>
    <cellStyle name="SAPBEXHLevel3 36" xfId="2167"/>
    <cellStyle name="SAPBEXHLevel3 37" xfId="2168"/>
    <cellStyle name="SAPBEXHLevel3 38" xfId="2169"/>
    <cellStyle name="SAPBEXHLevel3 39" xfId="2170"/>
    <cellStyle name="SAPBEXHLevel3 4" xfId="2171"/>
    <cellStyle name="SAPBEXHLevel3 4 2" xfId="2172"/>
    <cellStyle name="SAPBEXHLevel3 4 3" xfId="2173"/>
    <cellStyle name="SAPBEXHLevel3 40" xfId="2174"/>
    <cellStyle name="SAPBEXHLevel3 41" xfId="2175"/>
    <cellStyle name="SAPBEXHLevel3 5" xfId="2176"/>
    <cellStyle name="SAPBEXHLevel3 5 2" xfId="2177"/>
    <cellStyle name="SAPBEXHLevel3 5 3" xfId="2178"/>
    <cellStyle name="SAPBEXHLevel3 6" xfId="2179"/>
    <cellStyle name="SAPBEXHLevel3 6 2" xfId="2180"/>
    <cellStyle name="SAPBEXHLevel3 6 3" xfId="2181"/>
    <cellStyle name="SAPBEXHLevel3 7" xfId="2182"/>
    <cellStyle name="SAPBEXHLevel3 7 2" xfId="2183"/>
    <cellStyle name="SAPBEXHLevel3 8" xfId="2184"/>
    <cellStyle name="SAPBEXHLevel3 9" xfId="2185"/>
    <cellStyle name="SAPBEXHLevel3_BS_OCT09" xfId="2186"/>
    <cellStyle name="SAPBEXHLevel3X" xfId="2187"/>
    <cellStyle name="SAPBEXHLevel3X 2" xfId="2188"/>
    <cellStyle name="SAPBEXHLevel3X 3" xfId="2189"/>
    <cellStyle name="SAPBEXinputData" xfId="2190"/>
    <cellStyle name="SAPBEXinputData 2" xfId="2191"/>
    <cellStyle name="SAPBEXinputData 3" xfId="2192"/>
    <cellStyle name="SAPBEXItemHeader" xfId="2193"/>
    <cellStyle name="SAPBEXItemHeader 2" xfId="2194"/>
    <cellStyle name="SAPBEXItemHeader 3" xfId="2195"/>
    <cellStyle name="SAPBEXItemHeader 4" xfId="2196"/>
    <cellStyle name="SAPBEXresData" xfId="2197"/>
    <cellStyle name="SAPBEXresData 2" xfId="2198"/>
    <cellStyle name="SAPBEXresData 3" xfId="2199"/>
    <cellStyle name="SAPBEXresDataEmph" xfId="2200"/>
    <cellStyle name="SAPBEXresDataEmph 2" xfId="2201"/>
    <cellStyle name="SAPBEXresDataEmph 3" xfId="2202"/>
    <cellStyle name="SAPBEXresItem" xfId="2203"/>
    <cellStyle name="SAPBEXresItem 2" xfId="2204"/>
    <cellStyle name="SAPBEXresItem 3" xfId="2205"/>
    <cellStyle name="SAPBEXresItemX" xfId="2206"/>
    <cellStyle name="SAPBEXresItemX 2" xfId="2207"/>
    <cellStyle name="SAPBEXresItemX 3" xfId="2208"/>
    <cellStyle name="SAPBEXstdData" xfId="2209"/>
    <cellStyle name="SAPBEXstdData 10" xfId="2210"/>
    <cellStyle name="SAPBEXstdData 11" xfId="2211"/>
    <cellStyle name="SAPBEXstdData 12" xfId="2212"/>
    <cellStyle name="SAPBEXstdData 13" xfId="2213"/>
    <cellStyle name="SAPBEXstdData 14" xfId="2214"/>
    <cellStyle name="SAPBEXstdData 15" xfId="2215"/>
    <cellStyle name="SAPBEXstdData 16" xfId="2216"/>
    <cellStyle name="SAPBEXstdData 17" xfId="2217"/>
    <cellStyle name="SAPBEXstdData 18" xfId="2218"/>
    <cellStyle name="SAPBEXstdData 19" xfId="2219"/>
    <cellStyle name="SAPBEXstdData 2" xfId="2220"/>
    <cellStyle name="SAPBEXstdData 2 2" xfId="2221"/>
    <cellStyle name="SAPBEXstdData 2 3" xfId="2222"/>
    <cellStyle name="SAPBEXstdData 20" xfId="2223"/>
    <cellStyle name="SAPBEXstdData 21" xfId="2224"/>
    <cellStyle name="SAPBEXstdData 22" xfId="2225"/>
    <cellStyle name="SAPBEXstdData 23" xfId="2226"/>
    <cellStyle name="SAPBEXstdData 24" xfId="2227"/>
    <cellStyle name="SAPBEXstdData 25" xfId="2228"/>
    <cellStyle name="SAPBEXstdData 26" xfId="2229"/>
    <cellStyle name="SAPBEXstdData 27" xfId="2230"/>
    <cellStyle name="SAPBEXstdData 28" xfId="2231"/>
    <cellStyle name="SAPBEXstdData 29" xfId="2232"/>
    <cellStyle name="SAPBEXstdData 3" xfId="2233"/>
    <cellStyle name="SAPBEXstdData 3 2" xfId="2234"/>
    <cellStyle name="SAPBEXstdData 3 3" xfId="2235"/>
    <cellStyle name="SAPBEXstdData 30" xfId="2236"/>
    <cellStyle name="SAPBEXstdData 31" xfId="2237"/>
    <cellStyle name="SAPBEXstdData 32" xfId="2238"/>
    <cellStyle name="SAPBEXstdData 33" xfId="2239"/>
    <cellStyle name="SAPBEXstdData 34" xfId="2240"/>
    <cellStyle name="SAPBEXstdData 35" xfId="2241"/>
    <cellStyle name="SAPBEXstdData 36" xfId="2242"/>
    <cellStyle name="SAPBEXstdData 37" xfId="2243"/>
    <cellStyle name="SAPBEXstdData 38" xfId="2244"/>
    <cellStyle name="SAPBEXstdData 39" xfId="2245"/>
    <cellStyle name="SAPBEXstdData 4" xfId="2246"/>
    <cellStyle name="SAPBEXstdData 4 2" xfId="2247"/>
    <cellStyle name="SAPBEXstdData 4 3" xfId="2248"/>
    <cellStyle name="SAPBEXstdData 40" xfId="2249"/>
    <cellStyle name="SAPBEXstdData 41" xfId="2250"/>
    <cellStyle name="SAPBEXstdData 5" xfId="2251"/>
    <cellStyle name="SAPBEXstdData 5 2" xfId="2252"/>
    <cellStyle name="SAPBEXstdData 5 3" xfId="2253"/>
    <cellStyle name="SAPBEXstdData 6" xfId="2254"/>
    <cellStyle name="SAPBEXstdData 6 2" xfId="2255"/>
    <cellStyle name="SAPBEXstdData 6 3" xfId="2256"/>
    <cellStyle name="SAPBEXstdData 7" xfId="2257"/>
    <cellStyle name="SAPBEXstdData 7 2" xfId="2258"/>
    <cellStyle name="SAPBEXstdData 8" xfId="2259"/>
    <cellStyle name="SAPBEXstdData 9" xfId="2260"/>
    <cellStyle name="SAPBEXstdData_BS_OCT09" xfId="2261"/>
    <cellStyle name="SAPBEXstdDataEmph" xfId="2262"/>
    <cellStyle name="SAPBEXstdDataEmph 2" xfId="2263"/>
    <cellStyle name="SAPBEXstdDataEmph 3" xfId="2264"/>
    <cellStyle name="SAPBEXstdItem" xfId="2265"/>
    <cellStyle name="SAPBEXstdItem 2" xfId="2266"/>
    <cellStyle name="SAPBEXstdItem 2 2" xfId="2267"/>
    <cellStyle name="SAPBEXstdItem 2 3" xfId="2268"/>
    <cellStyle name="SAPBEXstdItem 3" xfId="2269"/>
    <cellStyle name="SAPBEXstdItem 3 2" xfId="2270"/>
    <cellStyle name="SAPBEXstdItem 3 3" xfId="2271"/>
    <cellStyle name="SAPBEXstdItem 4" xfId="2272"/>
    <cellStyle name="SAPBEXstdItem 4 2" xfId="2273"/>
    <cellStyle name="SAPBEXstdItem 4 3" xfId="2274"/>
    <cellStyle name="SAPBEXstdItem 5" xfId="2275"/>
    <cellStyle name="SAPBEXstdItem 5 2" xfId="2276"/>
    <cellStyle name="SAPBEXstdItem 5 3" xfId="2277"/>
    <cellStyle name="SAPBEXstdItem 6" xfId="2278"/>
    <cellStyle name="SAPBEXstdItem 6 2" xfId="2279"/>
    <cellStyle name="SAPBEXstdItem 6 3" xfId="2280"/>
    <cellStyle name="SAPBEXstdItem 7" xfId="2281"/>
    <cellStyle name="SAPBEXstdItem 7 2" xfId="2282"/>
    <cellStyle name="SAPBEXstdItem 8" xfId="2283"/>
    <cellStyle name="SAPBEXstdItem_BS_OCT09" xfId="2284"/>
    <cellStyle name="SAPBEXstdItemX" xfId="2285"/>
    <cellStyle name="SAPBEXstdItemX 10" xfId="2286"/>
    <cellStyle name="SAPBEXstdItemX 11" xfId="2287"/>
    <cellStyle name="SAPBEXstdItemX 12" xfId="2288"/>
    <cellStyle name="SAPBEXstdItemX 13" xfId="2289"/>
    <cellStyle name="SAPBEXstdItemX 14" xfId="2290"/>
    <cellStyle name="SAPBEXstdItemX 15" xfId="2291"/>
    <cellStyle name="SAPBEXstdItemX 16" xfId="2292"/>
    <cellStyle name="SAPBEXstdItemX 17" xfId="2293"/>
    <cellStyle name="SAPBEXstdItemX 18" xfId="2294"/>
    <cellStyle name="SAPBEXstdItemX 19" xfId="2295"/>
    <cellStyle name="SAPBEXstdItemX 2" xfId="2296"/>
    <cellStyle name="SAPBEXstdItemX 20" xfId="2297"/>
    <cellStyle name="SAPBEXstdItemX 21" xfId="2298"/>
    <cellStyle name="SAPBEXstdItemX 22" xfId="2299"/>
    <cellStyle name="SAPBEXstdItemX 23" xfId="2300"/>
    <cellStyle name="SAPBEXstdItemX 24" xfId="2301"/>
    <cellStyle name="SAPBEXstdItemX 25" xfId="2302"/>
    <cellStyle name="SAPBEXstdItemX 26" xfId="2303"/>
    <cellStyle name="SAPBEXstdItemX 27" xfId="2304"/>
    <cellStyle name="SAPBEXstdItemX 28" xfId="2305"/>
    <cellStyle name="SAPBEXstdItemX 29" xfId="2306"/>
    <cellStyle name="SAPBEXstdItemX 3" xfId="2307"/>
    <cellStyle name="SAPBEXstdItemX 30" xfId="2308"/>
    <cellStyle name="SAPBEXstdItemX 31" xfId="2309"/>
    <cellStyle name="SAPBEXstdItemX 32" xfId="2310"/>
    <cellStyle name="SAPBEXstdItemX 33" xfId="2311"/>
    <cellStyle name="SAPBEXstdItemX 34" xfId="2312"/>
    <cellStyle name="SAPBEXstdItemX 35" xfId="2313"/>
    <cellStyle name="SAPBEXstdItemX 36" xfId="2314"/>
    <cellStyle name="SAPBEXstdItemX 37" xfId="2315"/>
    <cellStyle name="SAPBEXstdItemX 38" xfId="2316"/>
    <cellStyle name="SAPBEXstdItemX 39" xfId="2317"/>
    <cellStyle name="SAPBEXstdItemX 4" xfId="2318"/>
    <cellStyle name="SAPBEXstdItemX 40" xfId="2319"/>
    <cellStyle name="SAPBEXstdItemX 41" xfId="2320"/>
    <cellStyle name="SAPBEXstdItemX 5" xfId="2321"/>
    <cellStyle name="SAPBEXstdItemX 6" xfId="2322"/>
    <cellStyle name="SAPBEXstdItemX 7" xfId="2323"/>
    <cellStyle name="SAPBEXstdItemX 8" xfId="2324"/>
    <cellStyle name="SAPBEXstdItemX 9" xfId="2325"/>
    <cellStyle name="SAPBEXtitle" xfId="2326"/>
    <cellStyle name="SAPBEXtitle 10" xfId="2327"/>
    <cellStyle name="SAPBEXtitle 11" xfId="2328"/>
    <cellStyle name="SAPBEXtitle 12" xfId="2329"/>
    <cellStyle name="SAPBEXtitle 13" xfId="2330"/>
    <cellStyle name="SAPBEXtitle 14" xfId="2331"/>
    <cellStyle name="SAPBEXtitle 15" xfId="2332"/>
    <cellStyle name="SAPBEXtitle 16" xfId="2333"/>
    <cellStyle name="SAPBEXtitle 17" xfId="2334"/>
    <cellStyle name="SAPBEXtitle 18" xfId="2335"/>
    <cellStyle name="SAPBEXtitle 19" xfId="2336"/>
    <cellStyle name="SAPBEXtitle 2" xfId="2337"/>
    <cellStyle name="SAPBEXtitle 20" xfId="2338"/>
    <cellStyle name="SAPBEXtitle 21" xfId="2339"/>
    <cellStyle name="SAPBEXtitle 22" xfId="2340"/>
    <cellStyle name="SAPBEXtitle 23" xfId="2341"/>
    <cellStyle name="SAPBEXtitle 24" xfId="2342"/>
    <cellStyle name="SAPBEXtitle 25" xfId="2343"/>
    <cellStyle name="SAPBEXtitle 26" xfId="2344"/>
    <cellStyle name="SAPBEXtitle 27" xfId="2345"/>
    <cellStyle name="SAPBEXtitle 28" xfId="2346"/>
    <cellStyle name="SAPBEXtitle 29" xfId="2347"/>
    <cellStyle name="SAPBEXtitle 3" xfId="2348"/>
    <cellStyle name="SAPBEXtitle 30" xfId="2349"/>
    <cellStyle name="SAPBEXtitle 31" xfId="2350"/>
    <cellStyle name="SAPBEXtitle 32" xfId="2351"/>
    <cellStyle name="SAPBEXtitle 33" xfId="2352"/>
    <cellStyle name="SAPBEXtitle 34" xfId="2353"/>
    <cellStyle name="SAPBEXtitle 35" xfId="2354"/>
    <cellStyle name="SAPBEXtitle 36" xfId="2355"/>
    <cellStyle name="SAPBEXtitle 37" xfId="2356"/>
    <cellStyle name="SAPBEXtitle 38" xfId="2357"/>
    <cellStyle name="SAPBEXtitle 39" xfId="2358"/>
    <cellStyle name="SAPBEXtitle 4" xfId="2359"/>
    <cellStyle name="SAPBEXtitle 40" xfId="2360"/>
    <cellStyle name="SAPBEXtitle 41" xfId="2361"/>
    <cellStyle name="SAPBEXtitle 5" xfId="2362"/>
    <cellStyle name="SAPBEXtitle 6" xfId="2363"/>
    <cellStyle name="SAPBEXtitle 7" xfId="2364"/>
    <cellStyle name="SAPBEXtitle 8" xfId="2365"/>
    <cellStyle name="SAPBEXtitle 9" xfId="2366"/>
    <cellStyle name="SAPBEXunassignedItem" xfId="2367"/>
    <cellStyle name="SAPBEXunassignedItem 2" xfId="2368"/>
    <cellStyle name="SAPBEXunassignedItem 3" xfId="2369"/>
    <cellStyle name="SAPBEXunassignedItem 4" xfId="2370"/>
    <cellStyle name="SAPBEXunassignedItem 5" xfId="2371"/>
    <cellStyle name="SAPBEXunassignedItem 6" xfId="2372"/>
    <cellStyle name="SAPBEXunassignedItem 7" xfId="2373"/>
    <cellStyle name="SAPBEXunassignedItem_BS_OCT09" xfId="2374"/>
    <cellStyle name="SAPBEXundefined" xfId="2375"/>
    <cellStyle name="SAPBEXundefined 2" xfId="2376"/>
    <cellStyle name="SAPBEXundefined 3" xfId="2377"/>
    <cellStyle name="sbt2" xfId="2378"/>
    <cellStyle name="sbt2 2" xfId="2379"/>
    <cellStyle name="sbt2 3" xfId="2380"/>
    <cellStyle name="sbt2 4" xfId="2381"/>
    <cellStyle name="ScripFactor_ Pies " xfId="2382"/>
    <cellStyle name="Separador de milhares [0]_ANALISE_backup 14_08_1345" xfId="2383"/>
    <cellStyle name="Separador de milhares_ANALISE_backup 14_08_1345" xfId="2384"/>
    <cellStyle name="shade" xfId="2385"/>
    <cellStyle name="Shading" xfId="2386"/>
    <cellStyle name="Sheet Title" xfId="2387"/>
    <cellStyle name="STANDARD" xfId="2388"/>
    <cellStyle name="STEVE" xfId="2389"/>
    <cellStyle name="steven" xfId="2390"/>
    <cellStyle name="Style 1" xfId="2391"/>
    <cellStyle name="Style 1 2" xfId="2392"/>
    <cellStyle name="Style 1 2 2" xfId="2393"/>
    <cellStyle name="Style 1 3" xfId="2394"/>
    <cellStyle name="Style 10" xfId="2395"/>
    <cellStyle name="Style 11" xfId="2396"/>
    <cellStyle name="Style 12" xfId="2397"/>
    <cellStyle name="Style 2" xfId="2398"/>
    <cellStyle name="Style 21" xfId="2399"/>
    <cellStyle name="Style 21 2" xfId="2400"/>
    <cellStyle name="Style 21 3" xfId="2401"/>
    <cellStyle name="Style 22" xfId="2402"/>
    <cellStyle name="Style 22 2" xfId="2403"/>
    <cellStyle name="Style 22 3" xfId="2404"/>
    <cellStyle name="Style 23" xfId="2405"/>
    <cellStyle name="Style 23 2" xfId="2406"/>
    <cellStyle name="Style 23 3" xfId="2407"/>
    <cellStyle name="Style 24" xfId="2408"/>
    <cellStyle name="Style 24 2" xfId="2409"/>
    <cellStyle name="Style 24 3" xfId="2410"/>
    <cellStyle name="Style 25" xfId="2411"/>
    <cellStyle name="Style 25 2" xfId="2412"/>
    <cellStyle name="Style 25 3" xfId="2413"/>
    <cellStyle name="Style 26" xfId="2414"/>
    <cellStyle name="Style 26 2" xfId="2415"/>
    <cellStyle name="Style 26 3" xfId="2416"/>
    <cellStyle name="Style 3" xfId="2417"/>
    <cellStyle name="Style 4" xfId="2418"/>
    <cellStyle name="Style 5" xfId="2419"/>
    <cellStyle name="Style 6" xfId="2420"/>
    <cellStyle name="Style 7" xfId="2421"/>
    <cellStyle name="Style 8" xfId="2422"/>
    <cellStyle name="Style 9" xfId="2423"/>
    <cellStyle name="Sub_Heading" xfId="2424"/>
    <cellStyle name="subhead" xfId="2425"/>
    <cellStyle name="subt1" xfId="2426"/>
    <cellStyle name="Subtitle" xfId="2427"/>
    <cellStyle name="Subtotal" xfId="2428"/>
    <cellStyle name="Table  - Style5" xfId="2429"/>
    <cellStyle name="Table  - Style5 2" xfId="2430"/>
    <cellStyle name="Table  - Style5 3" xfId="2431"/>
    <cellStyle name="Table  - Style6" xfId="2432"/>
    <cellStyle name="Table  - Style6 2" xfId="2433"/>
    <cellStyle name="Table  - Style6 3" xfId="2434"/>
    <cellStyle name="TableBorder" xfId="2435"/>
    <cellStyle name="test a style" xfId="2436"/>
    <cellStyle name="text" xfId="2437"/>
    <cellStyle name="Text Indent A" xfId="2438"/>
    <cellStyle name="Text Indent B" xfId="2439"/>
    <cellStyle name="Text Indent C" xfId="2440"/>
    <cellStyle name="text1" xfId="2441"/>
    <cellStyle name="Times New Roman" xfId="2442"/>
    <cellStyle name="Title  - Style1" xfId="2443"/>
    <cellStyle name="Title  - Style6" xfId="2444"/>
    <cellStyle name="Title 2" xfId="2445"/>
    <cellStyle name="Tms Rmn" xfId="2446"/>
    <cellStyle name="tnr" xfId="2447"/>
    <cellStyle name="Total 10" xfId="2448"/>
    <cellStyle name="Total 11" xfId="2449"/>
    <cellStyle name="Total 12" xfId="2450"/>
    <cellStyle name="Total 13" xfId="2451"/>
    <cellStyle name="Total 14" xfId="2452"/>
    <cellStyle name="Total 15" xfId="2453"/>
    <cellStyle name="Total 16" xfId="2454"/>
    <cellStyle name="Total 17" xfId="2455"/>
    <cellStyle name="Total 18" xfId="2456"/>
    <cellStyle name="Total 19" xfId="2457"/>
    <cellStyle name="Total 2" xfId="2458"/>
    <cellStyle name="Total 2 2" xfId="2459"/>
    <cellStyle name="Total 2 2 2" xfId="2460"/>
    <cellStyle name="Total 2 3" xfId="2461"/>
    <cellStyle name="Total 2 4" xfId="2462"/>
    <cellStyle name="Total 2 4 2" xfId="2463"/>
    <cellStyle name="Total 2 5" xfId="2464"/>
    <cellStyle name="Total 20" xfId="2465"/>
    <cellStyle name="Total 21" xfId="2466"/>
    <cellStyle name="Total 22" xfId="2467"/>
    <cellStyle name="Total 23" xfId="2468"/>
    <cellStyle name="Total 24" xfId="2469"/>
    <cellStyle name="Total 25" xfId="2470"/>
    <cellStyle name="Total 26" xfId="2471"/>
    <cellStyle name="Total 27" xfId="2472"/>
    <cellStyle name="Total 28" xfId="2473"/>
    <cellStyle name="Total 29" xfId="2474"/>
    <cellStyle name="Total 3" xfId="2475"/>
    <cellStyle name="Total 3 2" xfId="2476"/>
    <cellStyle name="Total 30" xfId="2477"/>
    <cellStyle name="Total 31" xfId="2478"/>
    <cellStyle name="Total 32" xfId="2479"/>
    <cellStyle name="Total 33" xfId="2480"/>
    <cellStyle name="Total 34" xfId="2481"/>
    <cellStyle name="Total 35" xfId="2482"/>
    <cellStyle name="Total 36" xfId="2483"/>
    <cellStyle name="Total 37" xfId="2484"/>
    <cellStyle name="Total 38" xfId="2485"/>
    <cellStyle name="Total 39" xfId="2486"/>
    <cellStyle name="Total 4" xfId="2487"/>
    <cellStyle name="Total 40" xfId="2488"/>
    <cellStyle name="Total 41" xfId="2489"/>
    <cellStyle name="Total 5" xfId="2490"/>
    <cellStyle name="Total 6" xfId="2491"/>
    <cellStyle name="Total 7" xfId="2492"/>
    <cellStyle name="Total 8" xfId="2493"/>
    <cellStyle name="Total 9" xfId="2494"/>
    <cellStyle name="TotCol - Style5" xfId="2495"/>
    <cellStyle name="TotCol - Style7" xfId="2496"/>
    <cellStyle name="TotRow - Style4" xfId="2497"/>
    <cellStyle name="TotRow - Style4 2" xfId="2498"/>
    <cellStyle name="TotRow - Style4 3" xfId="2499"/>
    <cellStyle name="TotRow - Style8" xfId="2500"/>
    <cellStyle name="TotRow - Style8 2" xfId="2501"/>
    <cellStyle name="TotRow - Style8 3" xfId="2502"/>
    <cellStyle name="Tusental (0)_pldt" xfId="2503"/>
    <cellStyle name="Tusental_pldt" xfId="2504"/>
    <cellStyle name="Ù┼" xfId="2505"/>
    <cellStyle name="US$#,##0" xfId="2506"/>
    <cellStyle name="US$#,##0.00" xfId="2507"/>
    <cellStyle name="User_Defined_C" xfId="2508"/>
    <cellStyle name="vaca" xfId="2509"/>
    <cellStyle name="Value" xfId="2510"/>
    <cellStyle name="Valuta (0)_pldt" xfId="2511"/>
    <cellStyle name="Valuta_pldt" xfId="2512"/>
    <cellStyle name="Währung [0]_Compiling Utility Macros" xfId="2513"/>
    <cellStyle name="Währung_Compiling Utility Macros" xfId="2514"/>
    <cellStyle name="Warning Text 10" xfId="2515"/>
    <cellStyle name="Warning Text 11" xfId="2516"/>
    <cellStyle name="Warning Text 12" xfId="2517"/>
    <cellStyle name="Warning Text 13" xfId="2518"/>
    <cellStyle name="Warning Text 14" xfId="2519"/>
    <cellStyle name="Warning Text 15" xfId="2520"/>
    <cellStyle name="Warning Text 16" xfId="2521"/>
    <cellStyle name="Warning Text 17" xfId="2522"/>
    <cellStyle name="Warning Text 18" xfId="2523"/>
    <cellStyle name="Warning Text 19" xfId="2524"/>
    <cellStyle name="Warning Text 2" xfId="2525"/>
    <cellStyle name="Warning Text 20" xfId="2526"/>
    <cellStyle name="Warning Text 21" xfId="2527"/>
    <cellStyle name="Warning Text 22" xfId="2528"/>
    <cellStyle name="Warning Text 23" xfId="2529"/>
    <cellStyle name="Warning Text 24" xfId="2530"/>
    <cellStyle name="Warning Text 25" xfId="2531"/>
    <cellStyle name="Warning Text 26" xfId="2532"/>
    <cellStyle name="Warning Text 27" xfId="2533"/>
    <cellStyle name="Warning Text 28" xfId="2534"/>
    <cellStyle name="Warning Text 29" xfId="2535"/>
    <cellStyle name="Warning Text 3" xfId="2536"/>
    <cellStyle name="Warning Text 30" xfId="2537"/>
    <cellStyle name="Warning Text 31" xfId="2538"/>
    <cellStyle name="Warning Text 32" xfId="2539"/>
    <cellStyle name="Warning Text 33" xfId="2540"/>
    <cellStyle name="Warning Text 34" xfId="2541"/>
    <cellStyle name="Warning Text 35" xfId="2542"/>
    <cellStyle name="Warning Text 36" xfId="2543"/>
    <cellStyle name="Warning Text 37" xfId="2544"/>
    <cellStyle name="Warning Text 38" xfId="2545"/>
    <cellStyle name="Warning Text 39" xfId="2546"/>
    <cellStyle name="Warning Text 4" xfId="2547"/>
    <cellStyle name="Warning Text 40" xfId="2548"/>
    <cellStyle name="Warning Text 41" xfId="2549"/>
    <cellStyle name="Warning Text 5" xfId="2550"/>
    <cellStyle name="Warning Text 6" xfId="2551"/>
    <cellStyle name="Warning Text 7" xfId="2552"/>
    <cellStyle name="Warning Text 8" xfId="2553"/>
    <cellStyle name="Warning Text 9" xfId="2554"/>
    <cellStyle name="x" xfId="2555"/>
    <cellStyle name="x_Adjustments to net profit - Sep 04 (v5)" xfId="2556"/>
    <cellStyle name="x_Amalgamated AWP 2-8-05-SYC" xfId="2557"/>
    <cellStyle name="x_AWP as at 31.12.2004" xfId="2558"/>
    <cellStyle name="x_Backup of LKHE_AWPs_2004" xfId="2559"/>
    <cellStyle name="x_BM Property" xfId="2560"/>
    <cellStyle name="x_BMDB - AWP 2004" xfId="2561"/>
    <cellStyle name="x_BMISB_AWP 2004 (v1)" xfId="2562"/>
    <cellStyle name="x_BMISB_AWP Dec 2005" xfId="2563"/>
    <cellStyle name="x_BMITSB 0904 v4(Taxcomp)" xfId="2564"/>
    <cellStyle name="x_BMITSB AWPs1204 " xfId="2565"/>
    <cellStyle name="x_BMSB AWPs1204" xfId="2566"/>
    <cellStyle name="x_Book1" xfId="2567"/>
    <cellStyle name="x_Book1_MCD AWP 05 final v2" xfId="2568"/>
    <cellStyle name="x_Book2" xfId="2569"/>
    <cellStyle name="x_K BSS Asia 2005" xfId="2570"/>
    <cellStyle name="x_KLSE AWP 2004_v2" xfId="2571"/>
    <cellStyle name="x_KLSE AWP 31122005" xfId="2572"/>
    <cellStyle name="x_KLSE Property Management AWP 2004 v7(Tax comp)" xfId="2573"/>
    <cellStyle name="x_KLSE Property Management AWP 31122004_adj" xfId="2574"/>
    <cellStyle name="x_MCD AWP 05 final v2" xfId="2575"/>
    <cellStyle name="x_MCD Section H (YHT)" xfId="2576"/>
    <cellStyle name="x_MSEB AWP 2004 v2" xfId="2577"/>
    <cellStyle name="x_O" xfId="2578"/>
    <cellStyle name="x_R-Hotel Seri (M)_O &amp; R 02" xfId="2579"/>
    <cellStyle name="x_SCAN- AWP Dec 2004" xfId="2580"/>
    <cellStyle name="x_SCAN- AWP v2" xfId="2581"/>
    <cellStyle name="x_SCAN- AWP(SAC) v5" xfId="2582"/>
    <cellStyle name="x_Tanco-Acc-00" xfId="2583"/>
    <cellStyle name="x_U_CMT01" xfId="2584"/>
    <cellStyle name="Year" xfId="2585"/>
    <cellStyle name="Year Estimate" xfId="2586"/>
    <cellStyle name="Year, Actual" xfId="2587"/>
    <cellStyle name="Year, Expected" xfId="2588"/>
    <cellStyle name="YearE_ Pies " xfId="2589"/>
    <cellStyle name="Yellow" xfId="2590"/>
    <cellStyle name="YY.MM" xfId="2591"/>
    <cellStyle name="YY.MM 2" xfId="2592"/>
    <cellStyle name="YY.MM 3" xfId="2593"/>
    <cellStyle name="YY.MM 4" xfId="2594"/>
    <cellStyle name="千分位[0]_SHIT" xfId="2595"/>
    <cellStyle name="千分位_SHIT" xfId="2596"/>
    <cellStyle name="桁区切り [0.00]_AUG98" xfId="2597"/>
    <cellStyle name="桁区切り_eve" xfId="2598"/>
    <cellStyle name="標準_eve" xfId="2599"/>
    <cellStyle name="貨幣 [0]_SHIT" xfId="2600"/>
    <cellStyle name="貨幣_SHIT" xfId="2601"/>
    <cellStyle name="通貨 [0.00]_eve" xfId="2602"/>
    <cellStyle name="㕃" xfId="26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117" Type="http://schemas.openxmlformats.org/officeDocument/2006/relationships/externalLink" Target="externalLinks/externalLink116.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84" Type="http://schemas.openxmlformats.org/officeDocument/2006/relationships/externalLink" Target="externalLinks/externalLink83.xml"/><Relationship Id="rId89" Type="http://schemas.openxmlformats.org/officeDocument/2006/relationships/externalLink" Target="externalLinks/externalLink88.xml"/><Relationship Id="rId112" Type="http://schemas.openxmlformats.org/officeDocument/2006/relationships/externalLink" Target="externalLinks/externalLink111.xml"/><Relationship Id="rId133" Type="http://schemas.openxmlformats.org/officeDocument/2006/relationships/externalLink" Target="externalLinks/externalLink132.xml"/><Relationship Id="rId138" Type="http://schemas.openxmlformats.org/officeDocument/2006/relationships/externalLink" Target="externalLinks/externalLink137.xml"/><Relationship Id="rId154" Type="http://schemas.openxmlformats.org/officeDocument/2006/relationships/externalLink" Target="externalLinks/externalLink153.xml"/><Relationship Id="rId159" Type="http://schemas.openxmlformats.org/officeDocument/2006/relationships/externalLink" Target="externalLinks/externalLink158.xml"/><Relationship Id="rId170" Type="http://schemas.openxmlformats.org/officeDocument/2006/relationships/customXml" Target="../customXml/item2.xml"/><Relationship Id="rId16" Type="http://schemas.openxmlformats.org/officeDocument/2006/relationships/externalLink" Target="externalLinks/externalLink15.xml"/><Relationship Id="rId107" Type="http://schemas.openxmlformats.org/officeDocument/2006/relationships/externalLink" Target="externalLinks/externalLink106.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74" Type="http://schemas.openxmlformats.org/officeDocument/2006/relationships/externalLink" Target="externalLinks/externalLink73.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123" Type="http://schemas.openxmlformats.org/officeDocument/2006/relationships/externalLink" Target="externalLinks/externalLink122.xml"/><Relationship Id="rId128" Type="http://schemas.openxmlformats.org/officeDocument/2006/relationships/externalLink" Target="externalLinks/externalLink127.xml"/><Relationship Id="rId144" Type="http://schemas.openxmlformats.org/officeDocument/2006/relationships/externalLink" Target="externalLinks/externalLink143.xml"/><Relationship Id="rId149" Type="http://schemas.openxmlformats.org/officeDocument/2006/relationships/externalLink" Target="externalLinks/externalLink148.xml"/><Relationship Id="rId5" Type="http://schemas.openxmlformats.org/officeDocument/2006/relationships/externalLink" Target="externalLinks/externalLink4.xml"/><Relationship Id="rId90" Type="http://schemas.openxmlformats.org/officeDocument/2006/relationships/externalLink" Target="externalLinks/externalLink89.xml"/><Relationship Id="rId95" Type="http://schemas.openxmlformats.org/officeDocument/2006/relationships/externalLink" Target="externalLinks/externalLink94.xml"/><Relationship Id="rId160" Type="http://schemas.openxmlformats.org/officeDocument/2006/relationships/externalLink" Target="externalLinks/externalLink159.xml"/><Relationship Id="rId165" Type="http://schemas.openxmlformats.org/officeDocument/2006/relationships/theme" Target="theme/theme1.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113" Type="http://schemas.openxmlformats.org/officeDocument/2006/relationships/externalLink" Target="externalLinks/externalLink112.xml"/><Relationship Id="rId118" Type="http://schemas.openxmlformats.org/officeDocument/2006/relationships/externalLink" Target="externalLinks/externalLink117.xml"/><Relationship Id="rId134" Type="http://schemas.openxmlformats.org/officeDocument/2006/relationships/externalLink" Target="externalLinks/externalLink133.xml"/><Relationship Id="rId139" Type="http://schemas.openxmlformats.org/officeDocument/2006/relationships/externalLink" Target="externalLinks/externalLink138.xml"/><Relationship Id="rId80" Type="http://schemas.openxmlformats.org/officeDocument/2006/relationships/externalLink" Target="externalLinks/externalLink79.xml"/><Relationship Id="rId85" Type="http://schemas.openxmlformats.org/officeDocument/2006/relationships/externalLink" Target="externalLinks/externalLink84.xml"/><Relationship Id="rId150" Type="http://schemas.openxmlformats.org/officeDocument/2006/relationships/externalLink" Target="externalLinks/externalLink149.xml"/><Relationship Id="rId155" Type="http://schemas.openxmlformats.org/officeDocument/2006/relationships/externalLink" Target="externalLinks/externalLink154.xml"/><Relationship Id="rId171" Type="http://schemas.openxmlformats.org/officeDocument/2006/relationships/customXml" Target="../customXml/item3.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59" Type="http://schemas.openxmlformats.org/officeDocument/2006/relationships/externalLink" Target="externalLinks/externalLink58.xml"/><Relationship Id="rId103" Type="http://schemas.openxmlformats.org/officeDocument/2006/relationships/externalLink" Target="externalLinks/externalLink102.xml"/><Relationship Id="rId108" Type="http://schemas.openxmlformats.org/officeDocument/2006/relationships/externalLink" Target="externalLinks/externalLink107.xml"/><Relationship Id="rId124" Type="http://schemas.openxmlformats.org/officeDocument/2006/relationships/externalLink" Target="externalLinks/externalLink123.xml"/><Relationship Id="rId129" Type="http://schemas.openxmlformats.org/officeDocument/2006/relationships/externalLink" Target="externalLinks/externalLink128.xml"/><Relationship Id="rId54" Type="http://schemas.openxmlformats.org/officeDocument/2006/relationships/externalLink" Target="externalLinks/externalLink53.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91" Type="http://schemas.openxmlformats.org/officeDocument/2006/relationships/externalLink" Target="externalLinks/externalLink90.xml"/><Relationship Id="rId96" Type="http://schemas.openxmlformats.org/officeDocument/2006/relationships/externalLink" Target="externalLinks/externalLink95.xml"/><Relationship Id="rId140" Type="http://schemas.openxmlformats.org/officeDocument/2006/relationships/externalLink" Target="externalLinks/externalLink139.xml"/><Relationship Id="rId145" Type="http://schemas.openxmlformats.org/officeDocument/2006/relationships/externalLink" Target="externalLinks/externalLink144.xml"/><Relationship Id="rId161" Type="http://schemas.openxmlformats.org/officeDocument/2006/relationships/externalLink" Target="externalLinks/externalLink160.xml"/><Relationship Id="rId16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6" Type="http://schemas.openxmlformats.org/officeDocument/2006/relationships/externalLink" Target="externalLinks/externalLink105.xml"/><Relationship Id="rId114" Type="http://schemas.openxmlformats.org/officeDocument/2006/relationships/externalLink" Target="externalLinks/externalLink113.xml"/><Relationship Id="rId119" Type="http://schemas.openxmlformats.org/officeDocument/2006/relationships/externalLink" Target="externalLinks/externalLink118.xml"/><Relationship Id="rId127" Type="http://schemas.openxmlformats.org/officeDocument/2006/relationships/externalLink" Target="externalLinks/externalLink12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122" Type="http://schemas.openxmlformats.org/officeDocument/2006/relationships/externalLink" Target="externalLinks/externalLink121.xml"/><Relationship Id="rId130" Type="http://schemas.openxmlformats.org/officeDocument/2006/relationships/externalLink" Target="externalLinks/externalLink129.xml"/><Relationship Id="rId135" Type="http://schemas.openxmlformats.org/officeDocument/2006/relationships/externalLink" Target="externalLinks/externalLink134.xml"/><Relationship Id="rId143" Type="http://schemas.openxmlformats.org/officeDocument/2006/relationships/externalLink" Target="externalLinks/externalLink142.xml"/><Relationship Id="rId148" Type="http://schemas.openxmlformats.org/officeDocument/2006/relationships/externalLink" Target="externalLinks/externalLink147.xml"/><Relationship Id="rId151" Type="http://schemas.openxmlformats.org/officeDocument/2006/relationships/externalLink" Target="externalLinks/externalLink150.xml"/><Relationship Id="rId156" Type="http://schemas.openxmlformats.org/officeDocument/2006/relationships/externalLink" Target="externalLinks/externalLink155.xml"/><Relationship Id="rId164" Type="http://schemas.openxmlformats.org/officeDocument/2006/relationships/externalLink" Target="externalLinks/externalLink163.xml"/><Relationship Id="rId169"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109" Type="http://schemas.openxmlformats.org/officeDocument/2006/relationships/externalLink" Target="externalLinks/externalLink10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externalLink" Target="externalLinks/externalLink103.xml"/><Relationship Id="rId120" Type="http://schemas.openxmlformats.org/officeDocument/2006/relationships/externalLink" Target="externalLinks/externalLink119.xml"/><Relationship Id="rId125" Type="http://schemas.openxmlformats.org/officeDocument/2006/relationships/externalLink" Target="externalLinks/externalLink124.xml"/><Relationship Id="rId141" Type="http://schemas.openxmlformats.org/officeDocument/2006/relationships/externalLink" Target="externalLinks/externalLink140.xml"/><Relationship Id="rId146" Type="http://schemas.openxmlformats.org/officeDocument/2006/relationships/externalLink" Target="externalLinks/externalLink145.xml"/><Relationship Id="rId167" Type="http://schemas.openxmlformats.org/officeDocument/2006/relationships/sharedStrings" Target="sharedStrings.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162" Type="http://schemas.openxmlformats.org/officeDocument/2006/relationships/externalLink" Target="externalLinks/externalLink16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110" Type="http://schemas.openxmlformats.org/officeDocument/2006/relationships/externalLink" Target="externalLinks/externalLink109.xml"/><Relationship Id="rId115" Type="http://schemas.openxmlformats.org/officeDocument/2006/relationships/externalLink" Target="externalLinks/externalLink114.xml"/><Relationship Id="rId131" Type="http://schemas.openxmlformats.org/officeDocument/2006/relationships/externalLink" Target="externalLinks/externalLink130.xml"/><Relationship Id="rId136" Type="http://schemas.openxmlformats.org/officeDocument/2006/relationships/externalLink" Target="externalLinks/externalLink135.xml"/><Relationship Id="rId157" Type="http://schemas.openxmlformats.org/officeDocument/2006/relationships/externalLink" Target="externalLinks/externalLink156.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152" Type="http://schemas.openxmlformats.org/officeDocument/2006/relationships/externalLink" Target="externalLinks/externalLink151.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56" Type="http://schemas.openxmlformats.org/officeDocument/2006/relationships/externalLink" Target="externalLinks/externalLink55.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externalLink" Target="externalLinks/externalLink104.xml"/><Relationship Id="rId126" Type="http://schemas.openxmlformats.org/officeDocument/2006/relationships/externalLink" Target="externalLinks/externalLink125.xml"/><Relationship Id="rId147" Type="http://schemas.openxmlformats.org/officeDocument/2006/relationships/externalLink" Target="externalLinks/externalLink146.xml"/><Relationship Id="rId168" Type="http://schemas.openxmlformats.org/officeDocument/2006/relationships/calcChain" Target="calcChain.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121" Type="http://schemas.openxmlformats.org/officeDocument/2006/relationships/externalLink" Target="externalLinks/externalLink120.xml"/><Relationship Id="rId142" Type="http://schemas.openxmlformats.org/officeDocument/2006/relationships/externalLink" Target="externalLinks/externalLink141.xml"/><Relationship Id="rId163" Type="http://schemas.openxmlformats.org/officeDocument/2006/relationships/externalLink" Target="externalLinks/externalLink162.xml"/><Relationship Id="rId3" Type="http://schemas.openxmlformats.org/officeDocument/2006/relationships/externalLink" Target="externalLinks/externalLink2.xml"/><Relationship Id="rId25" Type="http://schemas.openxmlformats.org/officeDocument/2006/relationships/externalLink" Target="externalLinks/externalLink24.xml"/><Relationship Id="rId46" Type="http://schemas.openxmlformats.org/officeDocument/2006/relationships/externalLink" Target="externalLinks/externalLink45.xml"/><Relationship Id="rId67" Type="http://schemas.openxmlformats.org/officeDocument/2006/relationships/externalLink" Target="externalLinks/externalLink66.xml"/><Relationship Id="rId116" Type="http://schemas.openxmlformats.org/officeDocument/2006/relationships/externalLink" Target="externalLinks/externalLink115.xml"/><Relationship Id="rId137" Type="http://schemas.openxmlformats.org/officeDocument/2006/relationships/externalLink" Target="externalLinks/externalLink136.xml"/><Relationship Id="rId158" Type="http://schemas.openxmlformats.org/officeDocument/2006/relationships/externalLink" Target="externalLinks/externalLink157.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62" Type="http://schemas.openxmlformats.org/officeDocument/2006/relationships/externalLink" Target="externalLinks/externalLink61.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111" Type="http://schemas.openxmlformats.org/officeDocument/2006/relationships/externalLink" Target="externalLinks/externalLink110.xml"/><Relationship Id="rId132" Type="http://schemas.openxmlformats.org/officeDocument/2006/relationships/externalLink" Target="externalLinks/externalLink131.xml"/><Relationship Id="rId153" Type="http://schemas.openxmlformats.org/officeDocument/2006/relationships/externalLink" Target="externalLinks/externalLink15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sh%20fund%2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Current%20Work\PC\9-05\9-05046\9-05046L.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C:\DOCUME~1\CYNTHI~1\LOCALS~1\Temp\KINGKONG_ow%20vs%20bursa%20forecast.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shk1613\pdmsdirs\share\STRATEGY\STRADV\MKTDRIV\EARN-MOM.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shk1613\pdmsdirs\share\STRATEGY\WEEKLY\EPS_Progression1.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C:\Documents%20and%20Settings\bellor.INTERNATIONAL\Local%20Settings\Application%20Data\UBSW\PraxisSuite\Praxis\Source\profiletaiwan.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shk1613\pdmsdirs\TRANSPORT\Ports%20&amp;%20Shipping\Evergreen\CB01.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A:\DATA\Year_End_2000\Examples\Awp.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E:\DATA\PC-PBPM.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KLXFS0008\VOL2\AA\DATA\DATATECH\COMP\Tc99\May\3091\3091-99.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C:\HKL\abacus\lead-Abacus1.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C:\StandardDoc\Nst334_Awp1_without%20adj.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GB24166\PDMSdirs\9-09\9-09183\CUS%20Image"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B:\Documents%20and%20Settings\Puala.Ng\My%20Documents\Scadex\Scadex\SJMAh\working%20paper\Noveon02\SJMAh\working%20paper\Cambert-02-latest\AWP%20for%20PE31122001.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C:\Documents%20and%20Settings\Hafifah.Puzi\Desktop\KLSE%20Property%20Management%202002\KLSE%20Prop%20Mgt\Inv.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C:\CLIENTS\Audit%20files\Tan%20Peck%20Hoon\2001\qbe\financial%20reporting\Clients\MNI\1999\General-Liabilities.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C:\DATA\Clients\2001\Fima%20Securities%20Group\Fima%20Securities\04-AWPs\RCD\Debtors.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shk1613\pdmsdirs\CFD\CLIENTS\HeidDrck\Sprdshts\Jan%2002\COMPSUS.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A:\DATA\PC-PBPM.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C:\Audit\Companies'%20%20Folder%20-%20A%20to%20M\Kar%20Sin%20(sorted)\Special%20audit%2031%20July%202001\Hanidel\Workpapers\Hanidel%20Sdn%20Bhd_wp.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KLAUDNIBM342\aws\Engagements\Fosroc%20Sdn%20Bhd\Fosroc%20Sdn%20Bhd\Documents\Audit%202000\Metronic\MESB\99\A\A\Nespro\B"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C:\SR%20Folder\Extro-Pak\EXTRO001.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C:\AAA\Job%20Assignment\CGU\CGU%20G%20Drive\AWPs\CGU_Other%20debtor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hk1613\pdmsdirs\SHLEE\BANKS\SVFILE\HanvitModel\85500BS.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Snaphq01\accounts\ZONE-X\ROS\MDSB-FA30JUN00.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B:\Documents%20and%20Settings\Puala.Ng\My%20Documents\Scadex\Scadex\SJMAh\working%20paper\NihonDenkei02\NihonD-MainWP%20-mich.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C:\Documents%20and%20Settings\mohd.hadi\Desktop\audit%20client\mud%20engineering\2001\MUDAWP2001s.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X:\1999%20PC\9-10\9-10147l\9-10147l.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shk1613\pdmsdirs\308\308013HK\china%20steel%20rider%20123.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shk1613\pdmsdirs\TRANSPORT\Ports%20&amp;%20Shipping\NOL\Correspondence\NAS.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C:\Engagement\SinmahLivestocks2003\RTIAWP1202.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IPAUDNCOM017\aws\Audit\KY's%20Cases\Janice\Ikatan\IKABI001(CO.)%20TNR.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A:\DATA\Inter-Pacific%20Capital\Dormant\Inter-Pac%20Mgmt\IPM-AWPS.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A:\DATA\Eve049\YE00-Final\Back%20up\WINDOWS\Desktop\DATA\wuerth\YE00\wuert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USNY057\groupdirs\M&amp;A\Presentations\04\9040832n\9040832n.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KLAUDNIBM342\aws\Engagements\Fosroc%20Sdn%20Bhd\Fosroc%20Sdn%20Bhd\Documents\Audit%202000\Metronic\MESB\99\A\A\Nespro\SIR2\1200-70.WK3"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C:\Documents%20and%20Settings\Jick.Ooi.Lim\Desktop\Forum%20Digital\2001\WINDOWS\Desktop\NewStuff\SGStuff\MISDec\REPORTS\Budget2000\REPORTS\Budget2000\StaffDbaseCatchaSdnBhd-June.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C:\Documents%20and%20Settings\Jick.Ooi.Lim\Desktop\Forum%20Digital\2001\windows\TEMP\REPORTS\Budget2000\REPORTS\Budget2000\StaffDbaseCatchaSdnBhd-June.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C:\Audit\KY's%20Cases\Janice\PERMI001%20TNR.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C:\WCT\WCTP&amp;L.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A:\DATA\CLIENT\Carta%20Bintang%20SJ%20Sec\SJ%20Sec\PM%20work-99%20final.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C:\Data\MOL\LKH%20Power\DATA\CLIENT\Carta%20Bintang%20SJ%20Sec\SJ%20Sec\PM%20work-99%20final.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A:\GCL%20Transfer\Clients\2002\Tokyo%20Electric%20Power%20Services\WINDOWS\TEMP\lead-Abacus1.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C:\Documents%20and%20Settings\chwee.wan.chan\My%20Documents\AWPs\2002\Bank%20Simpanan%20Nasional\PBC\NOT2ACC2a.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shk1613\pdmsdirs\Engineering\IngrahamKim\Danaher\Iceman\Iceman%20AccrDil%2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GB24136\UTILITIES\Transfer\02-tues\book1.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shk1613\pdmsdirs\208\208090HK\source\graphs.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C:\DOCUME~1\EngHaur\LOCALS~1\Temp\Temporary%20Directory%201%20for%20Mgt%20Fee%20Dec%202011.zip\Mgt%20Fee%20Dec%202011.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A:\NP-DP-lgdc\nilai\new%20lgdc\rev-5\NPR-A2.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O:\Projects%20in%20Progress\Telia,%20Privatisation,%201115-0099R\models\The%20analyser%20(27-10-97).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C:\DOCUME~1\YapLiEan\LOCALS~1\Temp\XPgrpwise\sm.xlsx"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C:\Management%20Reporting\Budget%202013\Budget%20templates%20received\SM\SecMkt%20Budget%202013%20(sanitised).xlsx"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C:\Management%20Reporting\Budget%202013\Budget%20templates%20received\CS\CorpServ_Budget%20template%202013_v3_27.9.xlsx"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C:\Documents%20and%20Settings\HoLimChoy\Application%20Data\Microsoft\Excel\Chairman_Budget%20template%202013.xlsx"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C:\Management%20Reporting\Budget%202013\Budget%20templates%20received\CS\CorpServ_Budget%20template%202013_v3.xlsx"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nldn1274pfs\_earleyan$\My%20Documents\Standard%20Models\M&amp;A%20FinancialMod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TILITIE\Email\03_Wed\Dean.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KBXFS0001\VOL3\1AUDIT\PASCORP\CONSOL\CONS95.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C:\Segmental%20Report%202011\Segmental%20Report%20March%202011\Segmental%20Report%20New%20March%202011%20ver%205.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C:\Documents%20and%20Settings\Michele.Cheam\My%20Documents\GFS\FedEx\Federal%20Express%20Group\2004\MYS\AWP\PreFinal\MYS-APR04%20RECON.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shk1613\pdmsdirs\CreditDaily\Sector%20Spreads\EUR_Cyclicals.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Accounts-t1\zone-x\ZONE-X\Group-Rpt\Nov-00\GFPNOV-00.xls"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C:\DATA\LL%20files\MSS\1999\Less%20than%20200%20hours\Client%20Code%20(MET45300)\Year%20end%20(1999)\09-AWPs\MET453-AllAWP.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Klaudnibm130\oci\AC2000\WINDOWS\DESKTOP\Latest%20OCI%20dd30%20Aug\ERIC%20OCI%20BHD\OCI%20blah%20etc\oci99\accounts\OPI%2098.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C:\Documents%20and%20Settings\hon.tak.yau\Desktop\Langkah%20Bahagia\Langkah%20Bahagia%202002\HKL\abacus\ABACUS-SCH1.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A:\DATA\Eve049\YE00-Final\Back%20up\WINDOWS\Desktop\DATA\dsfurniture\dsawps.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C:\DATA\ENAI\Sapura99\SapuraIT\AllAWPs\HKL\abacus\lead-Abacus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1999%20PC\9-03\9-03392\MktAs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C:\Documents%20and%20Settings\joyce%20yoong\Desktop\Bursa\2006\Annual%20reporting\Issues%20&amp;%20workings\From%20K%20drive\2006%20Audit\AWP\Bursa%20Malaysia%20Bhd\Bursa%202006\KLSE\KLSE\2TAX\TAX-COMP\Temenggong\TH98.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C:\WINNT4\Profiles\lordwi\Desktop\MasterConvert_health.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C:\Users\FAMWEE~1\AppData\Local\Temp\XPgrpwise\Financial%20Result%20(Estimate)_v3%20(Printer).xlsx"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file:///C:\Users\EngHaur\AppData\Local\Microsoft\Windows\Temporary%20Internet%20Files\Content.Outlook\I0YFRZ4S\Segmental%20Results%20(for%20FR)%203Q2014_Fina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GB24166\PDMSdirs\9-10\9-10145l\P&amp;L"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GB24166\PDMSdirs\9-10\9-10145l\company"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Price%20Lis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SITIZU~1\LOCALS~1\Temp\BM%20Sec-dec07-r3reports(03010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elta\01_delta03_V42_17.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allyserver\Deloittes\LRJune2006\Financials\FTIL%20Balance%20Sheet%2030-06-06%20dt%2030.07.06%20(%20with%20EP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ATA\Fima%20Securities\AWPs\SP030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GB24166\PDMSdirs\CURRENT%20WORK\PC\9-06\9-06035\9-06035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Application%20Data\Microsoft\Outlook\508007si_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sngc001pn2\pdmsdirs\507\507017SI\507017SI.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hk1613\pdmsdirs\Jennifer%20Sheng\Kepco\Kepco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ECMG\Convertibles\Convert%20Combo%20Info\Market_Conditions\MasterConvert_Mine_pg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BAfile\AUD2\Nit344\Ye99\AWPs\Nit344_AWP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AuditFile\KLAudit\Integrated%20Brickworks\IBSB-AWP2002(bar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DOWS\TEMP\notesE1EF34\Heng%20Ming%20Ai\HLP%20Bina%202002\Tax%20compt%20-%202002%20-%20HLP%20Bina%20-%2027.12.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usst056\PDMSdirs\Current%20Work\PC\9-05\9-05046\9-05046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gb24166\PDMSdirs\Current%20Work\PC\9-05\9-05046\9-05046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SEPWork\TeachIn\%7becn120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Finance\Projects\Acquisitions\Gaur\004%20Due%20Diligence\001%20Material%20Received\Costing%20model%20for%20Bursa%20Der%20Mk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Amanda\NNR\NNR30.6.01\Client\Ultradata%20(Malaysia)%20Sdn%20Bhd\UltraData.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KLAUDNIBM342\aws\Engagements\Fosroc%20Sdn%20Bhd\Fosroc%20Sdn%20Bhd\Documents\Audit%202000\Metronic\MESB\99\A\DATA\BSFNPS9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hk1613\pdmsdirs\TEMP\RIDERS%20000201\tim1-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Finance\Projects\Long%20Range%20Plan\April06\Nymex%20ASP%20round%202%20040406%20Rev%204_tables%20No%20Clearport.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OCUME~1\AUDREY~2\LOCALS~1\Temp\KINGKONG_ow%20vs%20bursa%20forecast.xls"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M30032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CL\Audit\2002%20Audit%20Job\Golden%20Pharos%20group\Pesaka%20Trengganu\2001\Gp&amp;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A:\MSOFFICE\EXCEL\MTHACCTS\MPSB'2K\MP2K1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usny736\pdmsdirs\210\2100014n\2100014N.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megat\2002\KLSE\latest%20awp\YBSKL\Yayasan-AllAWPs%202002.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ocuments%20and%20Settings\poh.kiat.ong\My%20Documents\My%20backup-OPK\client\DATA\Inter-Pacific%20Capital\Dormant\Inter-Pac%20Mgmt\IPM-AWP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GCL%20Transfer\Clients\2002\Tokyo%20Electric%20Power%20Services\DATA\Evelyn\Clients\Sapura\Sapura%20Poweraid%20Sdn%20Bhd%20-31.1.2001\Contractors%20schedule-Maran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DATA\Eve049\YE00-Final\Back%20up\DATA\dsfurniture\dsawp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Annie\2000\Dec00MGT(f).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nldn1274pfs\_earleyan$\My%20Documents\Standard%20Models\Standard%20M&amp;A.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DATA\Clients\2001\Aseambankers\05-Other%20Audit%20Procedures\FSA\Taxation.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hk1613\pdmsdirs\210\210080HK\source\2090456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anagement%20Reporting\Budget%202012\BIz%20Plan%202012-2014\Slides.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ABISA001%20TNR.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specific%20prov\Conversion%20of%20GP%20to%20IIS\NM&amp;Mbills-030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derrick\001.%20FSI%20Jobs\SJ%20Securities\2003\05.%20PBC\DEC'0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shk1613\pdmsdirs\ASIA_DCM\HongKong\PCCW\Financing%2020.11.01\US$%20curve.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hk1613\pdmsdirs\MISC\Bryan\BSP\bsp%20rfp%2015.05.02.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shk1613\pdmsdirs\ASIA_DCM\Philippines\DoF\Mar%2002%20-%20Pitch\ROP%2012.03.0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shk1613\pdmsdirs\WINNT4\Temporary%20Internet%20Files\OLK1F\AES18.03.03.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Documents%20and%20Settings\phaml\Local%20Settings\Temporary%20Internet%20Files\OLK130\CB%20PRICE.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shk1613\pdmsdirs\ASIA_DCM\Philippines\Napocor\May%2002-%20RFP%20ADB\Final\NAPACOR%2031%20MAY%20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shk1613\pdmsdirs\303\303096HK\303096h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lient%20file\Sap\Awps\SAP%20Urus%20Harta%20Sdn%20Bhd\cya_URUSHARTA.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shk1613\pdmsdirs\012\012057ch\012057ch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hk1613\pdmsdirs\208\208067HK\source\Price.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shk1613\pdmsdirs\210\210118HK\source\SKTelecom.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hk1613\pdmsdirs\ASIA_DCM\HongKong\MTRC\Euro%20currency%20pitch%20-%2019%20Feb%202001\MTRC%20Euro%20Currency%20Feb%2019%202001.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shk1613\pdmsdirs\CURRENT\Singpower\Presentations\Regulation-IPO%20Timing\1101757N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hk1613\pdmsdirs\Patricia%20Lau\211095hk.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shk1613\pdmsdirs\ASIA_DCM\Weekly\2001%20Weekly\Week%2003.12.0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shk1613\pdmsdirs\Patricia%20Lau\Taiwan\Formasa%20Plastic.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shk1613\pdmsdirs\Fion%20Chow\Presentation%20(WW)\Sinopec\Sinopec.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shk1613\pdmsdirs\207\207072HK\mk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LAUDNIBM172\aws\WINDOWS\DESKTOP\RHB100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shk1613\pdmsdirs\207\207072HK\207072hk.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shk1613\pdmsdirs\Asian%20Equity-linked\Database\Asian%20CB%20database%20+%20charts%20for%20presentation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A:\AA%20Jamie's%20Data\PROJECTS\CME%205%20Year%20Model\Cubs%205%20Year%20Model6.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Documents%20and%20Settings\Hon.Tak.Yau\Desktop\Amanda\NNR\NNR30.6.01\Client\Ultradata%20(Malaysia)%20Sdn%20Bhd\UltraData.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Bank%20of%20China\Market%20update\200702%20Market%20update%20worksheet.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Documents%20and%20Settings\hon.tak.yau\Desktop\Langkah%20Bahagia\Langkah%20Bahagia%202002\HKL\abacus\lead-Abacus1.xls" TargetMode="External"/></Relationships>
</file>

<file path=xl/externalLinks/_rels/externalLink76.xml.rels><?xml version="1.0" encoding="UTF-8" standalone="yes"?>
<Relationships xmlns="http://schemas.openxmlformats.org/package/2006/relationships"><Relationship Id="rId1" Type="http://schemas.microsoft.com/office/2006/relationships/xlExternalLinkPath/xlLibrary" Target="PresChart.xla"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Documents%20and%20Settings\scoady\Local%20Settings\Temporary%20Internet%20Files\OLK12\NYMEX%20010405lkf_CMEscenarios.marginal.1120AM.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A:\SADEC99.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shk1613\pdmsdirs\308\308086HK\308086h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GB24166\PDMSdirs\9-11\9-11611l\consolidated"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WINDOWS\TEMP\WINDOWS\TEMP\AUDIT\1998\Exc036\Mmc_pl\MMC-PL.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A:\DATA\Eve049\YE00-Final\Back%20up\DATA\AUDIT\Pelangi%20Group\Pelangi\Ye2000\11-AWPs\FAs.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Ppsb06\c-rusman\PPSB%20Share\Bank%20Balance.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KLAUDNIBM051\aws\MSOFFICE\EXCEL\ALI\STVAL\PROD254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KLAUDNCOM025\aws\Investment\Yr2001\May01\myc1199.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shk1613\pdmsdirs\GIG\Sub%20sectors\Agriculture%20&amp;%20Construction%20equipment\Market%20overview\Ag%20&amp;%20Constr%20compas.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D:\TEMP\~SHARE\MONDAY.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C:\DATA\ogh\Faber%20-%20Medi\30.6.01\AWP\CA%20COMP.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SHK1608\cfdecmg\David%20Lay%20Jung\sinopec\Nicole\Price_Charts.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C:\TEMP\Price_Charts23au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FM_HQ_GR02\VOL1\DONT_USE\RESSORTF\FC\FCO\Bankengespr\Assume.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I:\201\201002FR\201002FR.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Kevin\tenaga\AWP\asd.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C:\Client\Air%20Pak\ASSAP001_300603con.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C:\Documents%20and%20Settings\joyce%20yoong\Desktop\Bursa\2006\Annual%20reporting\Issues%20&amp;%20workings\From%20K%20drive\2006%20Audit\AWP\Bursa%20Malaysia%20Bhd\Bursa%202006\KLSE\KLSE\123R5W\Fy00\balsheet\bs_0400_wrong.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Accounting\Budgets%20and%20Analysis\Forecast\Forecast%202005\042205%20rb%202005%20forecast%20model.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C:\Management%20Reporting\Revised%20Budget%202011\Revised%20Budget%202011_Booklet_V2.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A:\DATA\Eve049\YE00-Final\Back%20up\BAfile\AUD2\Nit344\Ye99\AWPs\Nit344_AWPs.xls" TargetMode="External"/></Relationships>
</file>

<file path=xl/externalLinks/_rels/externalLink97.xml.rels><?xml version="1.0" encoding="UTF-8" standalone="yes"?>
<Relationships xmlns="http://schemas.openxmlformats.org/package/2006/relationships"><Relationship Id="rId1" Type="http://schemas.microsoft.com/office/2006/relationships/xlExternalLinkPath/xlPathMissing" Target="Loan%20Manager1"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SGB24166\pdmsdirs\MTRC\Models\UBSW%20valuation\dcfmva4.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C:\Documents%20and%20Settings\li.lian.yong\Desktop\03MAY-EIFAc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im --&gt; Top"/>
      <sheetName val="Instructions"/>
      <sheetName val="GL --&gt; Interim"/>
      <sheetName val="Top Summary"/>
      <sheetName val="GL Input Validations"/>
      <sheetName val="Scratchpad"/>
      <sheetName val="I"/>
      <sheetName val="Interim ___ Top"/>
      <sheetName val="0000"/>
      <sheetName val="P12.4"/>
      <sheetName val="A"/>
      <sheetName val="AA"/>
      <sheetName val="AP110"/>
      <sheetName val="B-10"/>
      <sheetName val="BB-1"/>
      <sheetName val="C-5"/>
      <sheetName val="C-6"/>
      <sheetName val="C-6a"/>
      <sheetName val="CC"/>
      <sheetName val="F-1l2"/>
      <sheetName val="F-4"/>
      <sheetName val="F-9c"/>
      <sheetName val="FF"/>
      <sheetName val="FF-2"/>
      <sheetName val="F-8(FSA)"/>
      <sheetName val="L"/>
      <sheetName val="M MM"/>
      <sheetName val="Pnl-10"/>
      <sheetName val="10"/>
      <sheetName val="20"/>
      <sheetName val="30"/>
      <sheetName val="30a"/>
      <sheetName val="30-Note"/>
      <sheetName val="70"/>
      <sheetName val="U-2"/>
      <sheetName val="f&amp;f"/>
      <sheetName val="OEquip"/>
      <sheetName val="BPCOR DETAILS"/>
      <sheetName val="BPMKT DETAILS"/>
      <sheetName val="Adm97"/>
      <sheetName val="Leasehold improvement"/>
      <sheetName val="FSA"/>
      <sheetName val="B"/>
      <sheetName val="CRA-Detail"/>
      <sheetName val="A-1"/>
      <sheetName val="Outstanding"/>
      <sheetName val="A3-2-1"/>
      <sheetName val="A3-2-2"/>
      <sheetName val="A2-1"/>
      <sheetName val="CF (SHAREHOLDERS)"/>
      <sheetName val="D"/>
      <sheetName val="C"/>
      <sheetName val=" D"/>
      <sheetName val="G"/>
      <sheetName val="H"/>
      <sheetName val="K"/>
      <sheetName val="K-1"/>
      <sheetName val="U-4"/>
      <sheetName val="N"/>
      <sheetName val="O"/>
      <sheetName val="U1"/>
      <sheetName val="U2"/>
      <sheetName val="PL"/>
      <sheetName val="1"/>
      <sheetName val="FF-21(a)"/>
      <sheetName val="4 Analysis"/>
      <sheetName val="Sundry"/>
      <sheetName val="FF-1"/>
      <sheetName val="6A CA"/>
      <sheetName val="DV"/>
      <sheetName val="COVER"/>
      <sheetName val="Company Info"/>
      <sheetName val="F-1 F-2"/>
      <sheetName val="BPR"/>
      <sheetName val="Entity Data"/>
      <sheetName val="CA Sheet"/>
      <sheetName val="Customize Your Loan Manager"/>
      <sheetName val="Loan Amortization Table"/>
      <sheetName val="P &amp; L EP"/>
      <sheetName val="P&amp;L JB"/>
      <sheetName val="Daily Valuation"/>
      <sheetName val="EBC"/>
      <sheetName val="CA Comp"/>
      <sheetName val="O2 TC"/>
      <sheetName val="O4 CA"/>
      <sheetName val="Menu"/>
      <sheetName val="bldg-cost"/>
      <sheetName val="F-21"/>
      <sheetName val="FF-2 (1)"/>
      <sheetName val="tax-ss"/>
      <sheetName val="&lt;G3&gt; Prepayment"/>
      <sheetName val="U"/>
      <sheetName val="F2-3-6 OH absorbtion rate "/>
      <sheetName val="FSL"/>
      <sheetName val="Cost centre expenditure"/>
      <sheetName val="TITLE"/>
      <sheetName val="accumdeprn"/>
      <sheetName val="addl cost"/>
      <sheetName val="ACEB"/>
      <sheetName val="C Flow"/>
      <sheetName val="UB-20"/>
      <sheetName val="FF-3"/>
      <sheetName val="GCF"/>
      <sheetName val="PRO.OT1"/>
      <sheetName val="n10"/>
      <sheetName val="Sheet1"/>
      <sheetName val="price"/>
      <sheetName val="1 LeadSchedule"/>
      <sheetName val="CORRECTION"/>
      <sheetName val="5 Analysis"/>
      <sheetName val="1A TaxComp (pi)"/>
      <sheetName val="60f_itc"/>
      <sheetName val="itc"/>
      <sheetName val="jul97"/>
      <sheetName val="Weights"/>
      <sheetName val="K5-1"/>
      <sheetName val="M-1 Interim"/>
      <sheetName val="DRG"/>
      <sheetName val="EMR"/>
      <sheetName val="GNR"/>
      <sheetName val="JDE"/>
      <sheetName val="LGR"/>
      <sheetName val="MTU"/>
      <sheetName val="RBW"/>
      <sheetName val="RBY"/>
      <sheetName val="RSL"/>
      <sheetName val="SVR"/>
      <sheetName val="TDR"/>
      <sheetName val="TGR"/>
      <sheetName val="WAR"/>
      <sheetName val="E"/>
      <sheetName val="B- 1"/>
      <sheetName val="Note 4"/>
      <sheetName val="B-4"/>
      <sheetName val="IBACOMP.XLS"/>
      <sheetName val="PAYROLL"/>
      <sheetName val="Reimbursements"/>
      <sheetName val="C_Lead"/>
      <sheetName val="Interim_--&gt;_Top"/>
      <sheetName val="Interim_____Top"/>
      <sheetName val="GL_--&gt;_Interim"/>
      <sheetName val="Top_Summary"/>
      <sheetName val="GL_Input_Validations"/>
      <sheetName val="M_MM"/>
      <sheetName val="P12_4"/>
      <sheetName val="BPCOR_DETAILS"/>
      <sheetName val="BPMKT_DETAILS"/>
      <sheetName val="6A_CA"/>
      <sheetName val="FF-2_(1)"/>
      <sheetName val="1_LeadSchedule"/>
      <sheetName val="&lt;G3&gt;_Prepayment"/>
      <sheetName val="B-_1"/>
      <sheetName val="CF_(SHAREHOLDERS)"/>
      <sheetName val="_D"/>
      <sheetName val="Macro1"/>
      <sheetName val="N2-1F"/>
      <sheetName val="CBO0497"/>
      <sheetName val="24100 Accr Liab"/>
      <sheetName val="Q1"/>
      <sheetName val="RevListing"/>
      <sheetName val="M4"/>
      <sheetName val="FF-5"/>
      <sheetName val="MMIP(JU)"/>
      <sheetName val="F-1&amp;F-2"/>
      <sheetName val="F-3"/>
      <sheetName val="gl"/>
      <sheetName val="O2_TC"/>
      <sheetName val="O4_CA"/>
      <sheetName val="CA_Comp"/>
      <sheetName val="Company_Info"/>
      <sheetName val="lead "/>
      <sheetName val="BlSheet"/>
      <sheetName val="PLOSS"/>
      <sheetName val="cashflowcomp"/>
      <sheetName val="Cost Allocation"/>
      <sheetName val="Data Sheet"/>
      <sheetName val="Main orig"/>
      <sheetName val="F-5"/>
      <sheetName val="Data"/>
      <sheetName val="FF-6"/>
      <sheetName val="Office"/>
      <sheetName val="IBD_Chart"/>
      <sheetName val="DM_Chart"/>
      <sheetName val="IM_Chart"/>
      <sheetName val="IBOCF_chart"/>
      <sheetName val="SA_Chart"/>
      <sheetName val="YSt(D)"/>
      <sheetName val="CEGrid(Grp)"/>
      <sheetName val="YSt -Disclosure"/>
      <sheetName val="GROUP Budget"/>
      <sheetName val="acs"/>
      <sheetName val="U-13-2(disc)"/>
      <sheetName val="consol"/>
      <sheetName val="O5_IBA"/>
      <sheetName val="fish fund 3"/>
      <sheetName val="Japan Additions"/>
      <sheetName val="U10&amp;20"/>
      <sheetName val="3 P&amp;L "/>
      <sheetName val="CA-PRE(P)"/>
      <sheetName val="AJE"/>
      <sheetName val="Net Trans Sum"/>
      <sheetName val="EMAS Overview"/>
      <sheetName val="FG2540"/>
      <sheetName val="O4"/>
      <sheetName val="CA"/>
      <sheetName val="YR99 RENTAL ACCRUAL"/>
      <sheetName val="U4-Recruitment"/>
      <sheetName val="A3|1"/>
      <sheetName val="Profitability"/>
      <sheetName val="hsbc"/>
      <sheetName val="Farm1"/>
      <sheetName val="PA"/>
      <sheetName val="E3.1"/>
      <sheetName val="E1.1"/>
      <sheetName val="E2.1"/>
      <sheetName val="K4. F&amp;F"/>
      <sheetName val="To do"/>
      <sheetName val="RJE"/>
      <sheetName val="CRA"/>
      <sheetName val="Disclosures"/>
      <sheetName val="A3-1(a)"/>
      <sheetName val="A3-1(b)"/>
      <sheetName val="A3-2"/>
      <sheetName val="A8"/>
      <sheetName val="E2"/>
      <sheetName val="F"/>
      <sheetName val="I1"/>
      <sheetName val="&lt;K2&gt;"/>
      <sheetName val="K4"/>
      <sheetName val="M"/>
      <sheetName val="M1"/>
      <sheetName val="N1"/>
      <sheetName val="O1"/>
      <sheetName val="O2"/>
      <sheetName val="Q"/>
      <sheetName val="Q2"/>
      <sheetName val="R"/>
      <sheetName val="R1"/>
      <sheetName val="T"/>
      <sheetName val="Sales cut-off"/>
      <sheetName val="Purchases cut-off"/>
      <sheetName val="Sales"/>
      <sheetName val="U-notes"/>
      <sheetName val="U4"/>
      <sheetName val="Purchase"/>
      <sheetName val="stock-not in used"/>
      <sheetName val="CLA"/>
      <sheetName val="Salary (2)-not in used"/>
      <sheetName val="Salary (3)-not in used"/>
      <sheetName val="Sales cut-off (2) - not in used"/>
      <sheetName val="Sch4"/>
      <sheetName val="Sch4t"/>
      <sheetName val="Cf Proj SSS"/>
      <sheetName val="NOV_2001_br_"/>
      <sheetName val="Main"/>
      <sheetName val="Change on 30 Aug"/>
      <sheetName val="TTL"/>
      <sheetName val="Source"/>
      <sheetName val="BIS LIST-NTH 18"/>
      <sheetName val="Analysis"/>
      <sheetName val="BBKK-a.Chinh"/>
      <sheetName val="Ngay24-T04"/>
      <sheetName val="BBKK-a.Huong"/>
      <sheetName val="CHECK_RLSED1"/>
      <sheetName val="NIBUFIELD"/>
      <sheetName val="DPLA"/>
      <sheetName val="U2 - Sales"/>
      <sheetName val="gen ledger"/>
      <sheetName val="SO-P&amp;L"/>
      <sheetName val="I000"/>
      <sheetName val="I100"/>
      <sheetName val="Dev Profitability (2)"/>
      <sheetName val="Interim_--&gt;_Top1"/>
      <sheetName val="Interim_____Top1"/>
      <sheetName val="P12_41"/>
      <sheetName val="GL_--&gt;_Interim1"/>
      <sheetName val="Top_Summary1"/>
      <sheetName val="GL_Input_Validations1"/>
      <sheetName val="M_MM1"/>
      <sheetName val="BPCOR_DETAILS1"/>
      <sheetName val="BPMKT_DETAILS1"/>
      <sheetName val="6A_CA1"/>
      <sheetName val="FF-2_(1)1"/>
      <sheetName val="B-_11"/>
      <sheetName val="1A_TaxComp_(pi)"/>
      <sheetName val="CA_Sheet"/>
      <sheetName val="&lt;G3&gt;_Prepayment1"/>
      <sheetName val="CF_(SHAREHOLDERS)1"/>
      <sheetName val="_D1"/>
      <sheetName val="Leasehold_improvement"/>
      <sheetName val="4_Analysis"/>
      <sheetName val="Entity_Data"/>
      <sheetName val="1_LeadSchedule1"/>
      <sheetName val="Cost_centre_expenditure"/>
      <sheetName val="Daily_Valuation"/>
      <sheetName val="F-1_F-2"/>
      <sheetName val="P_&amp;_L_EP"/>
      <sheetName val="P&amp;L_JB"/>
      <sheetName val="Customize_Your_Loan_Manager"/>
      <sheetName val="Loan_Amortization_Table"/>
      <sheetName val="F2-3-6_OH_absorbtion_rate_"/>
      <sheetName val="5_Analysis"/>
      <sheetName val="Data_Sheet"/>
      <sheetName val="Main_orig"/>
      <sheetName val="lead_"/>
      <sheetName val="Net_Trans_Sum"/>
      <sheetName val="EMAS_Overview"/>
      <sheetName val="TP Model Assumptions"/>
      <sheetName val="MDN"/>
      <sheetName val="NGA"/>
      <sheetName val="period"/>
      <sheetName val="detailed"/>
      <sheetName val="IBA &lt;O3&gt;"/>
      <sheetName val="PLC"/>
      <sheetName val="A2-2-1"/>
      <sheetName val="sch9-jpn"/>
      <sheetName val="sch3-rm"/>
      <sheetName val="2.2"/>
      <sheetName val="DFA"/>
      <sheetName val="MWBSpread"/>
      <sheetName val="Dir"/>
      <sheetName val="Dirlist"/>
      <sheetName val="Assumption sheet"/>
      <sheetName val="1 LeadSchedule (BI &amp; BII)"/>
      <sheetName val="CRA_Detail"/>
      <sheetName val="98aug-M2"/>
      <sheetName val="Journal"/>
      <sheetName val="Rc"/>
      <sheetName val="AME"/>
      <sheetName val="BOM &amp; requirement"/>
      <sheetName val="p&amp;L"/>
      <sheetName val="809"/>
      <sheetName val="G-35-3"/>
      <sheetName val="Budget"/>
      <sheetName val="eqkl"/>
      <sheetName val="Bal Sheet"/>
      <sheetName val="Feb 04"/>
      <sheetName val="F-1|F-2"/>
      <sheetName val="Assumption"/>
      <sheetName val="MV"/>
      <sheetName val="Comp equip"/>
      <sheetName val="FFE"/>
      <sheetName val="U3"/>
      <sheetName val="BS_ P_L"/>
      <sheetName val="BS, P&amp;L"/>
      <sheetName val="BSI"/>
      <sheetName val="Cergas Asal"/>
      <sheetName val="Tg Alan"/>
      <sheetName val="Angsana"/>
      <sheetName val="A2-2"/>
      <sheetName val="KEM NGHIEN GIA CONG"/>
      <sheetName val="Carpet"/>
      <sheetName val="Assumptions"/>
      <sheetName val="0110"/>
      <sheetName val="A3-1"/>
      <sheetName val="BALANCESHEET"/>
      <sheetName val="SPBL"/>
      <sheetName val="15100 Prepayment"/>
      <sheetName val="ACMV"/>
      <sheetName val="Fire"/>
      <sheetName val="Plumbing"/>
      <sheetName val="TONG HOP"/>
      <sheetName val="U10|20"/>
      <sheetName val="B_10"/>
      <sheetName val="BB_1"/>
      <sheetName val="C_5"/>
      <sheetName val="C_6"/>
      <sheetName val="C_6a"/>
      <sheetName val="F_1l2"/>
      <sheetName val="F_21"/>
      <sheetName val="F_4"/>
      <sheetName val="FF_2"/>
      <sheetName val="F_8_FSA_"/>
      <sheetName val="Pnl_10"/>
      <sheetName val="30_Note"/>
      <sheetName val="U_2"/>
      <sheetName val="JV"/>
      <sheetName val="tax_ss"/>
      <sheetName val="LOAN"/>
      <sheetName val="G2|1-MGS-SS"/>
      <sheetName val="M-1 Nov"/>
      <sheetName val="AMAL97"/>
      <sheetName val="NPL Schedule"/>
      <sheetName val="Impaired Loan Schedule"/>
      <sheetName val="A300 BS 12.2011"/>
      <sheetName val="FM4"/>
    </sheetNames>
    <sheetDataSet>
      <sheetData sheetId="0" refreshError="1">
        <row r="4">
          <cell r="E4" t="str">
            <v>Cash</v>
          </cell>
        </row>
        <row r="5">
          <cell r="E5" t="str">
            <v>Cash at bank</v>
          </cell>
        </row>
        <row r="6">
          <cell r="E6" t="str">
            <v>Deposits and placements with financial institutions</v>
          </cell>
        </row>
        <row r="7">
          <cell r="E7" t="str">
            <v>Trade receivables</v>
          </cell>
        </row>
        <row r="8">
          <cell r="E8" t="str">
            <v>Prepayments</v>
          </cell>
        </row>
        <row r="9">
          <cell r="E9" t="str">
            <v>Interfund account</v>
          </cell>
        </row>
        <row r="10">
          <cell r="E10" t="str">
            <v>Other debtors</v>
          </cell>
        </row>
        <row r="11">
          <cell r="E11" t="str">
            <v>Other debtors - deposits</v>
          </cell>
        </row>
        <row r="12">
          <cell r="E12" t="str">
            <v>AR Debtors - Affiliated Companies</v>
          </cell>
        </row>
        <row r="13">
          <cell r="E13" t="str">
            <v>Due from Holding Company</v>
          </cell>
        </row>
        <row r="14">
          <cell r="E14" t="str">
            <v>Provision for bad and doubtful debts</v>
          </cell>
        </row>
        <row r="15">
          <cell r="E15" t="str">
            <v>Provision for bad and doubtful debts - Related Companies</v>
          </cell>
        </row>
        <row r="16">
          <cell r="E16" t="str">
            <v>Stocks - Consumables</v>
          </cell>
        </row>
        <row r="17">
          <cell r="E17" t="str">
            <v>Stocks - Promotional Items</v>
          </cell>
        </row>
        <row r="18">
          <cell r="E18" t="str">
            <v>Current Account - Overseas Operations</v>
          </cell>
        </row>
        <row r="19">
          <cell r="E19" t="str">
            <v>Intermember bank balances</v>
          </cell>
        </row>
        <row r="20">
          <cell r="E20" t="str">
            <v>Current Account - Subsidiaries</v>
          </cell>
        </row>
        <row r="21">
          <cell r="E21" t="str">
            <v>Loan/Advances -Subsidiaries</v>
          </cell>
        </row>
        <row r="22">
          <cell r="E22" t="str">
            <v>Loan/Advance - Holding/Ultimate Holding Co</v>
          </cell>
        </row>
        <row r="23">
          <cell r="E23" t="str">
            <v>Current Account - Fellow Subsidiaries</v>
          </cell>
        </row>
        <row r="24">
          <cell r="E24" t="str">
            <v>Loan/Advance - fellow subsidiaries</v>
          </cell>
        </row>
        <row r="25">
          <cell r="E25" t="str">
            <v>Current Account - Affiliated Companies</v>
          </cell>
        </row>
        <row r="26">
          <cell r="E26" t="str">
            <v>Loan/Advance - Affiliated Companies</v>
          </cell>
        </row>
        <row r="27">
          <cell r="E27" t="str">
            <v>Investment in Quoted Shares</v>
          </cell>
        </row>
        <row r="28">
          <cell r="E28" t="str">
            <v>Other Investments</v>
          </cell>
        </row>
        <row r="29">
          <cell r="E29" t="str">
            <v>Provision for diminution</v>
          </cell>
        </row>
        <row r="30">
          <cell r="E30" t="str">
            <v>Fixed Assets</v>
          </cell>
        </row>
        <row r="31">
          <cell r="E31" t="str">
            <v>Provision for depreciation</v>
          </cell>
        </row>
        <row r="32">
          <cell r="E32" t="str">
            <v>Deferred Expenditure</v>
          </cell>
        </row>
        <row r="33">
          <cell r="E33" t="str">
            <v>Unearned Premium Reserve</v>
          </cell>
        </row>
        <row r="34">
          <cell r="E34" t="str">
            <v>Due to Agents and Reinsurers</v>
          </cell>
        </row>
        <row r="35">
          <cell r="E35" t="str">
            <v>AP Creditors-Purchases-Subsidiary Co</v>
          </cell>
        </row>
        <row r="36">
          <cell r="E36" t="str">
            <v>AP Creditors-Purchases-Felllow Subsidiaries</v>
          </cell>
        </row>
        <row r="37">
          <cell r="E37" t="str">
            <v>Due to Holding Company</v>
          </cell>
        </row>
        <row r="38">
          <cell r="E38" t="str">
            <v>Accruals</v>
          </cell>
        </row>
        <row r="39">
          <cell r="E39" t="str">
            <v>Long term debt</v>
          </cell>
        </row>
        <row r="40">
          <cell r="E40" t="str">
            <v>Provision for Outstanding Claims</v>
          </cell>
        </row>
        <row r="41">
          <cell r="E41" t="str">
            <v>Other Creditors</v>
          </cell>
        </row>
        <row r="42">
          <cell r="E42" t="str">
            <v>Share Capital</v>
          </cell>
        </row>
        <row r="43">
          <cell r="E43" t="str">
            <v>Retained Profits</v>
          </cell>
        </row>
        <row r="44">
          <cell r="E44" t="str">
            <v>Operating Revenue</v>
          </cell>
        </row>
        <row r="45">
          <cell r="E45" t="str">
            <v>Non Operating Revenue</v>
          </cell>
        </row>
        <row r="46">
          <cell r="E46" t="str">
            <v>Personnel Cost</v>
          </cell>
        </row>
        <row r="47">
          <cell r="E47" t="str">
            <v>Establishment cost</v>
          </cell>
        </row>
        <row r="48">
          <cell r="E48" t="str">
            <v>Marketing Expenditure</v>
          </cell>
        </row>
        <row r="49">
          <cell r="E49" t="str">
            <v>Administrative and General Expenditure</v>
          </cell>
        </row>
        <row r="50">
          <cell r="E50" t="str">
            <v>Non Operating Expenses</v>
          </cell>
        </row>
        <row r="51">
          <cell r="E51" t="str">
            <v>Accrued discretionary compensation</v>
          </cell>
        </row>
        <row r="52">
          <cell r="E52" t="str">
            <v>Accrued product warranty reserve</v>
          </cell>
        </row>
        <row r="53">
          <cell r="E53" t="str">
            <v>Accrued product liability reserve</v>
          </cell>
        </row>
        <row r="54">
          <cell r="E54" t="str">
            <v>Accrued royalties payable</v>
          </cell>
        </row>
        <row r="55">
          <cell r="E55" t="str">
            <v>Accrued compensated absences</v>
          </cell>
        </row>
        <row r="56">
          <cell r="E56" t="str">
            <v>Amounts owed to related parties - ST</v>
          </cell>
        </row>
        <row r="57">
          <cell r="E57" t="str">
            <v>Interest payable</v>
          </cell>
        </row>
        <row r="58">
          <cell r="E58" t="str">
            <v>Taxes other than income</v>
          </cell>
        </row>
        <row r="59">
          <cell r="E59" t="str">
            <v>Dividends payable</v>
          </cell>
        </row>
        <row r="60">
          <cell r="E60" t="str">
            <v>Customer rebates</v>
          </cell>
        </row>
        <row r="61">
          <cell r="E61" t="str">
            <v>Other current liabilities</v>
          </cell>
        </row>
        <row r="62">
          <cell r="E62" t="str">
            <v>Income taxes payable</v>
          </cell>
        </row>
        <row r="63">
          <cell r="E63" t="str">
            <v>Current deferred income tax liabilities</v>
          </cell>
        </row>
        <row r="64">
          <cell r="E64" t="str">
            <v>Contingent liabilities</v>
          </cell>
        </row>
        <row r="65">
          <cell r="E65" t="str">
            <v>Long term debt</v>
          </cell>
        </row>
        <row r="66">
          <cell r="E66" t="str">
            <v>Capital lease obligations</v>
          </cell>
        </row>
        <row r="67">
          <cell r="E67" t="str">
            <v>Amounts owed to related parties - LT</v>
          </cell>
        </row>
        <row r="68">
          <cell r="E68" t="str">
            <v>Other long term obligations</v>
          </cell>
        </row>
        <row r="69">
          <cell r="E69" t="str">
            <v>Accr post-ret benefits/ pension oblig</v>
          </cell>
        </row>
        <row r="70">
          <cell r="E70" t="str">
            <v>Long term deferred income tax liab.</v>
          </cell>
        </row>
        <row r="71">
          <cell r="E71" t="str">
            <v>Deferred tax credits</v>
          </cell>
        </row>
        <row r="72">
          <cell r="E72" t="str">
            <v>Environmental reserves</v>
          </cell>
        </row>
        <row r="73">
          <cell r="E73" t="str">
            <v>Other liabilities and deferred credits</v>
          </cell>
        </row>
        <row r="74">
          <cell r="E74" t="str">
            <v>Common stock</v>
          </cell>
        </row>
        <row r="75">
          <cell r="E75" t="str">
            <v>Additional paid-in capital</v>
          </cell>
        </row>
        <row r="76">
          <cell r="E76" t="str">
            <v>Retained earnings</v>
          </cell>
        </row>
        <row r="77">
          <cell r="E77" t="str">
            <v>Preferred stock</v>
          </cell>
        </row>
        <row r="78">
          <cell r="E78" t="str">
            <v>Unrealized (gain) loss on securities</v>
          </cell>
        </row>
        <row r="79">
          <cell r="E79" t="str">
            <v>(Treasury stock)</v>
          </cell>
        </row>
        <row r="80">
          <cell r="E80" t="str">
            <v>Partnership equity</v>
          </cell>
        </row>
        <row r="81">
          <cell r="E81" t="str">
            <v>(Stock subscription receivable)</v>
          </cell>
        </row>
        <row r="82">
          <cell r="E82" t="str">
            <v>Cumulative translation adjustment</v>
          </cell>
        </row>
        <row r="83">
          <cell r="E83" t="str">
            <v>(ESOP debt)</v>
          </cell>
        </row>
        <row r="84">
          <cell r="E84" t="str">
            <v>Other equity</v>
          </cell>
        </row>
        <row r="85">
          <cell r="E85" t="str">
            <v>Gross Premiums</v>
          </cell>
        </row>
        <row r="86">
          <cell r="E86" t="str">
            <v>(Reinsurance Outwards)</v>
          </cell>
        </row>
        <row r="87">
          <cell r="E87" t="str">
            <v>Reinsurance Inwards</v>
          </cell>
        </row>
        <row r="88">
          <cell r="E88" t="str">
            <v>Commissions</v>
          </cell>
        </row>
        <row r="89">
          <cell r="E89" t="str">
            <v>Other Loss</v>
          </cell>
        </row>
        <row r="90">
          <cell r="E90" t="str">
            <v>Salaries &amp; employee benefit - expenses</v>
          </cell>
        </row>
        <row r="91">
          <cell r="E91" t="str">
            <v>Depreciation, deplet. and amortization</v>
          </cell>
        </row>
        <row r="92">
          <cell r="E92" t="str">
            <v>Warehousing expenses</v>
          </cell>
        </row>
        <row r="93">
          <cell r="E93" t="str">
            <v>Delivery expenses</v>
          </cell>
        </row>
        <row r="94">
          <cell r="E94" t="str">
            <v>Lease costs</v>
          </cell>
        </row>
        <row r="95">
          <cell r="E95" t="str">
            <v>Occupancy expense</v>
          </cell>
        </row>
        <row r="96">
          <cell r="E96" t="str">
            <v>Bad debt expense</v>
          </cell>
        </row>
        <row r="97">
          <cell r="E97" t="str">
            <v>Other operating expenses</v>
          </cell>
        </row>
        <row r="98">
          <cell r="E98" t="str">
            <v>Interest expense</v>
          </cell>
        </row>
        <row r="99">
          <cell r="E99" t="str">
            <v>Extraordinary items - gain</v>
          </cell>
        </row>
        <row r="100">
          <cell r="E100" t="str">
            <v>Extraordinary items - loss</v>
          </cell>
        </row>
        <row r="101">
          <cell r="E101" t="str">
            <v>Discontinued operations</v>
          </cell>
        </row>
        <row r="102">
          <cell r="E102" t="str">
            <v>Change in accounting principle</v>
          </cell>
        </row>
        <row r="103">
          <cell r="E103" t="str">
            <v>Interest income</v>
          </cell>
        </row>
        <row r="104">
          <cell r="E104" t="str">
            <v>Associated company income</v>
          </cell>
        </row>
        <row r="105">
          <cell r="E105" t="str">
            <v>Foreign exchange gain</v>
          </cell>
        </row>
        <row r="106">
          <cell r="E106" t="str">
            <v>Foreign exchange loss</v>
          </cell>
        </row>
        <row r="107">
          <cell r="E107" t="str">
            <v>Other income, net</v>
          </cell>
        </row>
        <row r="108">
          <cell r="E108" t="str">
            <v>Other expense</v>
          </cell>
        </row>
        <row r="109">
          <cell r="E109" t="str">
            <v>Tax on income</v>
          </cell>
        </row>
        <row r="110">
          <cell r="E110" t="str">
            <v>Investment Income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refreshError="1"/>
      <sheetData sheetId="249" refreshError="1"/>
      <sheetData sheetId="250" refreshError="1"/>
      <sheetData sheetId="251" refreshError="1"/>
      <sheetData sheetId="252"/>
      <sheetData sheetId="253" refreshError="1"/>
      <sheetData sheetId="254" refreshError="1"/>
      <sheetData sheetId="255" refreshError="1"/>
      <sheetData sheetId="256"/>
      <sheetData sheetId="257"/>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vol."/>
      <sheetName val="Breakdown"/>
      <sheetName val="20 year"/>
      <sheetName val="ten year"/>
      <sheetName val="5 year"/>
      <sheetName val="spread"/>
      <sheetName val="Trading Summary"/>
      <sheetName val="Expected European Inv"/>
      <sheetName val="Diageo's investor base"/>
      <sheetName val="spread perf."/>
      <sheetName val="spread 2"/>
      <sheetName val="Global dist"/>
      <sheetName val="Global distribution"/>
      <sheetName val="Internat dist"/>
      <sheetName val="Post launch (6)"/>
      <sheetName val="Recent trading (7)"/>
      <sheetName val="Input"/>
      <sheetName val="ProForma"/>
      <sheetName val="__FDSCACHE__"/>
      <sheetName val="Output"/>
      <sheetName val="Sheet1"/>
      <sheetName val="salesvol_"/>
      <sheetName val="sales vol_"/>
      <sheetName val="CAPEX"/>
    </sheetNames>
    <sheetDataSet>
      <sheetData sheetId="0" refreshError="1">
        <row r="34">
          <cell r="J34" t="str">
            <v>Europe</v>
          </cell>
        </row>
        <row r="211">
          <cell r="J211" t="str">
            <v>Europe</v>
          </cell>
          <cell r="K211">
            <v>42560000</v>
          </cell>
        </row>
        <row r="212">
          <cell r="J212" t="str">
            <v>Other</v>
          </cell>
          <cell r="K212">
            <v>87425000</v>
          </cell>
        </row>
        <row r="213">
          <cell r="J213" t="str">
            <v>Swiss</v>
          </cell>
          <cell r="K213">
            <v>24660000</v>
          </cell>
        </row>
        <row r="214">
          <cell r="J214" t="str">
            <v>UK</v>
          </cell>
          <cell r="K214">
            <v>42000000</v>
          </cell>
        </row>
        <row r="398">
          <cell r="J398" t="str">
            <v>Europe</v>
          </cell>
          <cell r="K398">
            <v>33000000</v>
          </cell>
        </row>
        <row r="399">
          <cell r="J399" t="str">
            <v>Other</v>
          </cell>
          <cell r="K399">
            <v>21500000</v>
          </cell>
        </row>
        <row r="400">
          <cell r="J400" t="str">
            <v>Swiss</v>
          </cell>
          <cell r="K400">
            <v>116440000</v>
          </cell>
        </row>
        <row r="401">
          <cell r="J401" t="str">
            <v>UK</v>
          </cell>
          <cell r="K401">
            <v>101448000</v>
          </cell>
        </row>
        <row r="1121">
          <cell r="I1121" t="str">
            <v>Europe</v>
          </cell>
          <cell r="J1121">
            <v>11000000</v>
          </cell>
        </row>
        <row r="1122">
          <cell r="I1122" t="str">
            <v>Swiss</v>
          </cell>
          <cell r="J1122">
            <v>3370000</v>
          </cell>
        </row>
        <row r="1632">
          <cell r="I1632" t="str">
            <v>Europe</v>
          </cell>
          <cell r="J1632">
            <v>96300000</v>
          </cell>
        </row>
        <row r="1633">
          <cell r="I1633" t="str">
            <v>Other</v>
          </cell>
          <cell r="J1633">
            <v>39000000</v>
          </cell>
        </row>
        <row r="1634">
          <cell r="I1634" t="str">
            <v>Swiss</v>
          </cell>
          <cell r="J1634">
            <v>92900000</v>
          </cell>
        </row>
        <row r="1635">
          <cell r="I1635" t="str">
            <v>UK</v>
          </cell>
          <cell r="J1635">
            <v>64000000</v>
          </cell>
        </row>
        <row r="2248">
          <cell r="I2248" t="str">
            <v>Europe</v>
          </cell>
          <cell r="J2248">
            <v>12600000</v>
          </cell>
        </row>
        <row r="2249">
          <cell r="I2249" t="str">
            <v>Other</v>
          </cell>
          <cell r="J2249">
            <v>24500000</v>
          </cell>
        </row>
        <row r="2250">
          <cell r="I2250" t="str">
            <v>Swiss</v>
          </cell>
          <cell r="J2250">
            <v>56200000</v>
          </cell>
        </row>
        <row r="2251">
          <cell r="I2251" t="str">
            <v>UK</v>
          </cell>
          <cell r="J2251">
            <v>56400000</v>
          </cell>
        </row>
      </sheetData>
      <sheetData sheetId="1"/>
      <sheetData sheetId="2"/>
      <sheetData sheetId="3"/>
      <sheetData sheetId="4"/>
      <sheetData sheetId="5"/>
      <sheetData sheetId="6"/>
      <sheetData sheetId="7"/>
      <sheetData sheetId="8">
        <row r="211">
          <cell r="J211" t="str">
            <v>Europe</v>
          </cell>
        </row>
      </sheetData>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ase P&amp;L"/>
      <sheetName val="Revenue drivers"/>
      <sheetName val="Output P&amp;L"/>
      <sheetName val="Liquidity Uptake"/>
      <sheetName val="Cover &amp; Index"/>
      <sheetName val="Base case valuation"/>
      <sheetName val="Intervention Drivers"/>
      <sheetName val="Output valuation"/>
      <sheetName val="King Kong--&gt;"/>
      <sheetName val="Input"/>
      <sheetName val="Derivative P&amp;L Impact"/>
      <sheetName val="Key Cost Figures"/>
      <sheetName val="Bursa data--&gt;"/>
      <sheetName val="Bursa 06A-07A rev and costs"/>
      <sheetName val="Bursa 08Budget rev"/>
      <sheetName val="Bursa 07A-08Budget costs"/>
      <sheetName val="Bursa 08-12 Capex and depr"/>
      <sheetName val="Baseline Model"/>
      <sheetName val="Supporting Data-&gt;"/>
      <sheetName val="CAPEX"/>
      <sheetName val="IT Maintenance"/>
      <sheetName val="PAM"/>
      <sheetName val="FUPO_Reference"/>
      <sheetName val="EUR 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75">
          <cell r="Q75">
            <v>36.142000000000003</v>
          </cell>
        </row>
        <row r="77">
          <cell r="Q77">
            <v>7.2830000000000004</v>
          </cell>
        </row>
        <row r="102">
          <cell r="Q102">
            <v>0</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ea (3)"/>
      <sheetName val="For HK Analyser (2)"/>
      <sheetName val="For HK Analyser"/>
      <sheetName val="DBACCESS"/>
      <sheetName val="DBACCESS1"/>
      <sheetName val="New Zealand-data"/>
      <sheetName val="Chart2"/>
      <sheetName val="Chart1"/>
      <sheetName val="EPS Momentum"/>
      <sheetName val="china"/>
      <sheetName val="hk"/>
      <sheetName val="india"/>
      <sheetName val="indonesia"/>
      <sheetName val="New Zealand"/>
      <sheetName val="korea 96-98"/>
      <sheetName val="korea"/>
      <sheetName val="korea (2)"/>
      <sheetName val="Malay"/>
      <sheetName val="philip"/>
      <sheetName val="singapore"/>
      <sheetName val="Thailand (2)"/>
      <sheetName val="Thailand"/>
      <sheetName val="Taiwan"/>
      <sheetName val="wk (hk)"/>
      <sheetName val="wk (sg)"/>
      <sheetName val="wk (korea)"/>
      <sheetName val="wk (Tw)"/>
      <sheetName val="Weekly"/>
      <sheetName val="Sheet3"/>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utch EXCPT"/>
      <sheetName val="EPS_Moment"/>
      <sheetName val="ASTEC_D"/>
      <sheetName val="ASTLS_D"/>
      <sheetName val="ASFIN_D"/>
      <sheetName val="ASCYC_D"/>
      <sheetName val="ASTLS"/>
      <sheetName val="ASTEC"/>
      <sheetName val="ASFIN"/>
      <sheetName val="ASCYC"/>
    </sheetNames>
    <sheetDataSet>
      <sheetData sheetId="0" refreshError="1"/>
      <sheetData sheetId="1" refreshError="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 price"/>
      <sheetName val="financials-auo"/>
      <sheetName val="financials-benQ"/>
      <sheetName val="samsungsdi"/>
      <sheetName val="ssdi share price"/>
    </sheetNames>
    <sheetDataSet>
      <sheetData sheetId="0"/>
      <sheetData sheetId="1"/>
      <sheetData sheetId="2">
        <row r="19">
          <cell r="C19">
            <v>2.6544209380723594E-2</v>
          </cell>
        </row>
      </sheetData>
      <sheetData sheetId="3"/>
      <sheetData sheetId="4"/>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VA 3 yr put LO"/>
      <sheetName val="EGM 2 year CB"/>
      <sheetName val="EVA 3 yr put"/>
      <sheetName val="EVA 18 month put"/>
      <sheetName val="CA 3 yr put"/>
    </sheetNames>
    <sheetDataSet>
      <sheetData sheetId="0">
        <row r="4">
          <cell r="E4">
            <v>37622</v>
          </cell>
        </row>
        <row r="5">
          <cell r="E5">
            <v>0</v>
          </cell>
        </row>
        <row r="6">
          <cell r="E6">
            <v>34.82</v>
          </cell>
        </row>
        <row r="8">
          <cell r="E8">
            <v>0.2</v>
          </cell>
        </row>
      </sheetData>
      <sheetData sheetId="1" refreshError="1"/>
      <sheetData sheetId="2" refreshError="1"/>
      <sheetData sheetId="3"/>
      <sheetData sheetId="4" refreshError="1"/>
      <sheetData sheetId="5"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 val="E1f"/>
      <sheetName val="YEM2004 TURNOVER"/>
      <sheetName val="U1.1"/>
      <sheetName val="F-4l5"/>
      <sheetName val="coeffs"/>
      <sheetName val="M-2"/>
      <sheetName val="FF-2(1)"/>
      <sheetName val="FF-4"/>
      <sheetName val="FF-2 (1)"/>
      <sheetName val="FSA"/>
      <sheetName val="#REF"/>
      <sheetName val="CA"/>
      <sheetName val="jul97"/>
      <sheetName val="70"/>
      <sheetName val="BS01A"/>
      <sheetName val="BS13"/>
      <sheetName val="O1-1CA Sheet"/>
      <sheetName val="UEMGP IS 06"/>
      <sheetName val="UEMGP Est Dec 2004"/>
      <sheetName val="depn-Sep 03"/>
      <sheetName val="Gain Loss Calculation"/>
      <sheetName val="FF-6"/>
      <sheetName val="FF-21(a)"/>
      <sheetName val="Cost centre expenditure"/>
      <sheetName val="31072001"/>
      <sheetName val="FF-5"/>
      <sheetName val="gl"/>
      <sheetName val="EBC"/>
      <sheetName val="0000"/>
      <sheetName val="FF-2"/>
      <sheetName val="July Posting"/>
      <sheetName val="Interim --&gt; Top"/>
      <sheetName val="Original"/>
      <sheetName val="N2 Detailed Listing (Pre-final)"/>
      <sheetName val="Ex_Rate"/>
      <sheetName val="BS"/>
      <sheetName val="24100 Accr Liab"/>
      <sheetName val="U301"/>
      <sheetName val="Awp"/>
      <sheetName val="U-13-2(disc)"/>
      <sheetName val="accumdeprn"/>
      <sheetName val="Pnl-10"/>
      <sheetName val="AA"/>
      <sheetName val="AP110"/>
      <sheetName val="BB-1"/>
      <sheetName val="C-5"/>
      <sheetName val="C-6"/>
      <sheetName val="C-6a"/>
      <sheetName val="F-1l2"/>
      <sheetName val="F-21"/>
      <sheetName val="F-8(FSA)"/>
      <sheetName val="M MM"/>
      <sheetName val="30a"/>
      <sheetName val="30-Note"/>
      <sheetName val="U-2"/>
      <sheetName val="K1-1"/>
      <sheetName val="CA Comp"/>
      <sheetName val="Company Info"/>
      <sheetName val="Q1"/>
      <sheetName val="U2 - Sales"/>
      <sheetName val="Sheet1"/>
      <sheetName val="tax-ss"/>
      <sheetName val="P12.4"/>
      <sheetName val="Feb 04"/>
      <sheetName val="Q"/>
      <sheetName val="6 Analysis"/>
      <sheetName val="1 LeadSchedule"/>
      <sheetName val="Customize Your Loan Manager"/>
      <sheetName val="Loan Amortization Table"/>
      <sheetName val="G-35-3"/>
      <sheetName val="ACEB"/>
      <sheetName val="F-1|F-2"/>
      <sheetName val="F-9c"/>
      <sheetName val="Deferred tax 15100"/>
      <sheetName val="Coversheet"/>
      <sheetName val="TITLE"/>
      <sheetName val="5 Analysis"/>
      <sheetName val="1257"/>
      <sheetName val="HP"/>
      <sheetName val="M1"/>
      <sheetName val="bldg-cost"/>
      <sheetName val="0502F_1"/>
      <sheetName val="0502F_8"/>
      <sheetName val="D"/>
      <sheetName val="O4(update on CA)"/>
      <sheetName val="itc"/>
      <sheetName val="O2-1-3"/>
      <sheetName val="F2-write off"/>
      <sheetName val="R30.500"/>
      <sheetName val="T10.0"/>
      <sheetName val="Profitability"/>
      <sheetName val="U-1_"/>
      <sheetName val="sales_cut_off"/>
      <sheetName val="purchase_cut_off"/>
      <sheetName val="YEM2004_TURNOVER"/>
      <sheetName val="U1_1"/>
      <sheetName val="depn-Sep_03"/>
      <sheetName val="O1-1CA_Sheet"/>
      <sheetName val="UEMGP_IS_06"/>
      <sheetName val="UEMGP_Est_Dec_2004"/>
      <sheetName val="Gain_Loss_Calculation"/>
      <sheetName val="Cost_centre_expenditure"/>
      <sheetName val="FF-2_(1)"/>
      <sheetName val="July_Posting"/>
      <sheetName val="M_MM"/>
      <sheetName val="Interim_--&gt;_Top"/>
      <sheetName val="N2_Detailed_Listing_(Pre-final)"/>
      <sheetName val="Feb_04"/>
      <sheetName val="P12_4"/>
      <sheetName val="CA_Comp"/>
      <sheetName val="Company_Info"/>
      <sheetName val="24100_Accr_Liab"/>
      <sheetName val="U2_-_Sales"/>
      <sheetName val="Deferred_tax_15100"/>
      <sheetName val="F-1 F-2"/>
      <sheetName val="A-1"/>
      <sheetName val="FF-50"/>
      <sheetName val="130120 AR-MISC"/>
      <sheetName val="CRA-Detail"/>
      <sheetName val="K10"/>
      <sheetName val="CA Sheet"/>
      <sheetName val="BIS LIST-NTH 18"/>
      <sheetName val="n10"/>
      <sheetName val="BPR-Bloom"/>
      <sheetName val="0110"/>
      <sheetName val="F-11"/>
      <sheetName val="MCMD95"/>
      <sheetName val="accounts"/>
      <sheetName val="MFA"/>
      <sheetName val="Income Statement"/>
      <sheetName val="Balance Sheet"/>
      <sheetName val="PA"/>
      <sheetName val="Weights"/>
      <sheetName val="acs"/>
      <sheetName val="PAYROLL"/>
      <sheetName val="Reimbursements"/>
      <sheetName val="IBASE"/>
      <sheetName val="DR"/>
      <sheetName val="detailed"/>
      <sheetName val="E1"/>
      <sheetName val="CIPA"/>
      <sheetName val=" IBPL0001"/>
      <sheetName val="A3|1"/>
      <sheetName val="A3"/>
      <sheetName val="4 Analysis"/>
      <sheetName val="St Aerospace"/>
      <sheetName val="Kopfdaten"/>
      <sheetName val="Sch.Expenses"/>
      <sheetName val="Acc"/>
      <sheetName val="M_Maincomp"/>
      <sheetName val="20011010"/>
      <sheetName val="DFA"/>
      <sheetName val="Sheet3"/>
      <sheetName val="O2 TC"/>
      <sheetName val="O4 CA"/>
      <sheetName val="A3-1"/>
      <sheetName val="LC _ TR Listing"/>
      <sheetName val=""/>
      <sheetName val="MMIP(JU)"/>
      <sheetName val="F-1&amp;F-2"/>
      <sheetName val="Q000"/>
      <sheetName val="6balancesheet2000"/>
      <sheetName val="sch10-rm2"/>
      <sheetName val="sch6-rm"/>
      <sheetName val="other-rm"/>
      <sheetName val="Depn Summary"/>
      <sheetName val="Cont"/>
      <sheetName val="RKPP (2)"/>
      <sheetName val="REVISED RKPP"/>
      <sheetName val="rkdp"/>
      <sheetName val="PSA Ltd. Mthly PL"/>
      <sheetName val="self_rating 2001"/>
      <sheetName val="MOVEMENTS"/>
      <sheetName val="Lifeboat"/>
      <sheetName val="P &amp; L EP"/>
      <sheetName val="P&amp;L JB"/>
      <sheetName val="Pack St Val 95 (Local)"/>
      <sheetName val="COM"/>
      <sheetName val="job wip"/>
      <sheetName val="Menu"/>
      <sheetName val="Phil. Std."/>
      <sheetName val="CA-PRE(P)"/>
      <sheetName val="IBA"/>
      <sheetName val="ADD"/>
      <sheetName val="P&amp;L"/>
      <sheetName val="TC"/>
      <sheetName val="pg3"/>
      <sheetName val="InboundBase"/>
      <sheetName val="TB"/>
      <sheetName val="O2-2"/>
      <sheetName val="1997"/>
      <sheetName val="M201"/>
      <sheetName val="Leasehold improvement"/>
      <sheetName val="COMP00"/>
      <sheetName val="65 "/>
      <sheetName val="AFA"/>
      <sheetName val="MFA02"/>
      <sheetName val="Disposal"/>
      <sheetName val="SCH B"/>
      <sheetName val="Prod"/>
      <sheetName val="ADDITION"/>
      <sheetName val="FADISP-FY2002(B)"/>
      <sheetName val="JUNE EOH-MASTER (2)"/>
      <sheetName val="stock1020v1.3"/>
      <sheetName val="U-50"/>
      <sheetName val="addl cost"/>
      <sheetName val="Backend"/>
      <sheetName val="FORMC94"/>
      <sheetName val="cashflowcomp"/>
      <sheetName val="C3.1"/>
      <sheetName val="B2.204"/>
      <sheetName val="J"/>
      <sheetName val="61 HR"/>
      <sheetName val="R2"/>
      <sheetName val="Q-HP-44"/>
      <sheetName val="3 P&amp;L "/>
      <sheetName val="Tax Comp"/>
      <sheetName val="Parameter"/>
      <sheetName val="BP-BREAK"/>
      <sheetName val="FA_Rec"/>
      <sheetName val="FF_2"/>
      <sheetName val="FF_3"/>
      <sheetName val="K"/>
      <sheetName val="CR.AJE"/>
      <sheetName val="revenue-mth"/>
      <sheetName val="cumm-a&amp;S"/>
      <sheetName val="adm&amp;selling exp"/>
      <sheetName val="cumm-ohd"/>
      <sheetName val="OHD"/>
      <sheetName val="Electrical "/>
      <sheetName val="MFA00"/>
      <sheetName val="CA working"/>
      <sheetName val="ADD NA"/>
      <sheetName val="Profit &amp; loss"/>
      <sheetName val="65 FINANCE"/>
      <sheetName val="HSIB"/>
      <sheetName val="K2"/>
      <sheetName val="M_CT_OUT"/>
      <sheetName val="Q-HP-39"/>
      <sheetName val="Q-HP-31"/>
      <sheetName val="Q(HP)"/>
      <sheetName val="Q-HP-14"/>
      <sheetName val="Q-HP-11"/>
      <sheetName val="SCHEDULE"/>
      <sheetName val="Q-HP-20"/>
      <sheetName val="Q-HP-23"/>
      <sheetName val="F31"/>
      <sheetName val="Q-HP-13"/>
      <sheetName val="CBO0497"/>
      <sheetName val="Annex"/>
      <sheetName val="CA-O7"/>
      <sheetName val="&lt;Q&gt; Lead"/>
      <sheetName val="LOOSECHKLIST"/>
      <sheetName val="K501-FAEST99(PF)"/>
      <sheetName val="SRM"/>
      <sheetName val="E"/>
      <sheetName val="B- 1"/>
      <sheetName val="K100f"/>
      <sheetName val="K200f"/>
      <sheetName val="U-1_1"/>
      <sheetName val="sales_cut_off1"/>
      <sheetName val="purchase_cut_off1"/>
      <sheetName val="YEM2004_TURNOVER1"/>
      <sheetName val="U1_11"/>
      <sheetName val="Cost_centre_expenditure1"/>
      <sheetName val="FF-2_(1)1"/>
      <sheetName val="depn-Sep_031"/>
      <sheetName val="O1-1CA_Sheet1"/>
      <sheetName val="UEMGP_IS_061"/>
      <sheetName val="UEMGP_Est_Dec_20041"/>
      <sheetName val="Gain_Loss_Calculation1"/>
      <sheetName val="July_Posting1"/>
      <sheetName val="U2_-_Sales1"/>
      <sheetName val="Interim_--&gt;_Top1"/>
      <sheetName val="M_MM1"/>
      <sheetName val="N2_Detailed_Listing_(Pre-final1"/>
      <sheetName val="24100_Accr_Liab1"/>
      <sheetName val="P12_41"/>
      <sheetName val="Feb_041"/>
      <sheetName val="Deferred_tax_151001"/>
      <sheetName val="CA_Comp1"/>
      <sheetName val="Company_Info1"/>
      <sheetName val="R30_500"/>
      <sheetName val="T10_0"/>
      <sheetName val="O4(update_on_CA)"/>
      <sheetName val="F-1_F-2"/>
      <sheetName val="F2-write_off"/>
      <sheetName val="6_Analysis"/>
      <sheetName val="1_LeadSchedule"/>
      <sheetName val="5_Analysis"/>
      <sheetName val="BIS_LIST-NTH_18"/>
      <sheetName val="Customize_Your_Loan_Manager"/>
      <sheetName val="Loan_Amortization_Table"/>
      <sheetName val="130120_AR-MISC"/>
      <sheetName val="CA_Sheet"/>
      <sheetName val="_IBPL0001"/>
      <sheetName val="Income_Statement"/>
      <sheetName val="Balance_Sheet"/>
      <sheetName val="St_Aerospace"/>
      <sheetName val="4_Analysis"/>
      <sheetName val="Sch_Expenses"/>
      <sheetName val="LC___TR_Listing"/>
      <sheetName val="O2_TC"/>
      <sheetName val="O4_CA"/>
      <sheetName val="Depn_Summary"/>
      <sheetName val="RKPP_(2)"/>
      <sheetName val="REVISED_RKPP"/>
      <sheetName val="PSA_Ltd__Mthly_PL"/>
      <sheetName val="P_&amp;_L_EP"/>
      <sheetName val="P&amp;L_JB"/>
      <sheetName val="Pack_St_Val_95_(Local)"/>
      <sheetName val="job_wip"/>
      <sheetName val="Phil__Std_"/>
      <sheetName val="Leasehold_improvement"/>
      <sheetName val="Trans"/>
      <sheetName val="Disposal 2006"/>
      <sheetName val="Consheet(EY)"/>
      <sheetName val="germany"/>
      <sheetName val="110"/>
      <sheetName val="U2.2"/>
      <sheetName val="Assumptions 1"/>
      <sheetName val="Assumptions 2"/>
      <sheetName val="Traffic Tables"/>
      <sheetName val="Cashflow"/>
      <sheetName val="Description(P)"/>
      <sheetName val="Cum.91-93"/>
      <sheetName val="Dec 94"/>
      <sheetName val="PL"/>
      <sheetName val="Assumption sheet"/>
      <sheetName val="InfraCost"/>
      <sheetName val="C1"/>
      <sheetName val="Summary"/>
      <sheetName val="ADM"/>
      <sheetName val="TC-M"/>
      <sheetName val="last level"/>
      <sheetName val="FSL"/>
      <sheetName val="FS"/>
      <sheetName val="Results"/>
      <sheetName val="AJE"/>
    </sheetNames>
    <sheetDataSet>
      <sheetData sheetId="0" refreshError="1">
        <row r="11">
          <cell r="F11" t="str">
            <v>30.09.2000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ge1"/>
      <sheetName val="LIST"/>
      <sheetName val="Dialog2"/>
      <sheetName val="Dialog1"/>
      <sheetName val="Module1"/>
      <sheetName val="AUTOMOD"/>
      <sheetName val="Mod1 - print"/>
      <sheetName val="Mod2 - goto"/>
      <sheetName val="EXPORTMOD"/>
      <sheetName val="Tax Comp"/>
      <sheetName val="CA"/>
      <sheetName val="Entity Data"/>
      <sheetName val="Sch40"/>
      <sheetName val="Sch45"/>
      <sheetName val="Sch50"/>
      <sheetName val="Sch55"/>
      <sheetName val="U-ADD"/>
      <sheetName val="U-DISP"/>
      <sheetName val="RA"/>
      <sheetName val="Sch150"/>
      <sheetName val="Sch160"/>
      <sheetName val="Sch170-180"/>
      <sheetName val="Sch185"/>
      <sheetName val="Sch190"/>
      <sheetName val="Sch340"/>
      <sheetName val="APCODE"/>
      <sheetName val="BPR"/>
      <sheetName val="Cont"/>
      <sheetName val="dr"/>
      <sheetName val="statement"/>
      <sheetName val="auditor"/>
      <sheetName val="acs"/>
      <sheetName val="Note"/>
      <sheetName val="equity"/>
      <sheetName val="fa-group"/>
      <sheetName val="fa"/>
      <sheetName val="EntityData"/>
      <sheetName val="CCMP Ind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D8" t="str">
            <v>31/12/98</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adSchedule"/>
      <sheetName val="6 Analysis"/>
      <sheetName val="   Contents"/>
      <sheetName val="2 Sec108"/>
      <sheetName val="3 P&amp;L"/>
      <sheetName val="Sch 4 - A"/>
      <sheetName val="Sch 4 - B"/>
      <sheetName val="Sch 4C"/>
      <sheetName val="Sch 5A"/>
      <sheetName val="Sch 5B"/>
      <sheetName val="Part P and Q"/>
      <sheetName val="Part R"/>
      <sheetName val="5 Expenses"/>
      <sheetName val="   Directors"/>
      <sheetName val="Dividend"/>
      <sheetName val="ITA-RA"/>
      <sheetName val="Int-rest"/>
      <sheetName val="Other"/>
      <sheetName val="OTHER (2)"/>
      <sheetName val="U-3"/>
      <sheetName val="Dir"/>
      <sheetName val="BPR"/>
      <sheetName val="FSA"/>
      <sheetName val="B"/>
      <sheetName val="E"/>
      <sheetName val="B- 1"/>
      <sheetName val="DECO INCOME"/>
      <sheetName val="Farm1"/>
      <sheetName val="Company Info"/>
      <sheetName val="CA Comp"/>
      <sheetName val="exesummary"/>
      <sheetName val="CBO0497"/>
      <sheetName val="BS-FA-add"/>
      <sheetName val="BS-FA-add-agri"/>
      <sheetName val="BS-FA-add-ASP"/>
      <sheetName val="U1"/>
      <sheetName val="P12.4"/>
      <sheetName val="A3"/>
      <sheetName val="F-5"/>
      <sheetName val="Entity Data"/>
      <sheetName val="MLR pg 10 to 15"/>
      <sheetName val="F-4l5"/>
      <sheetName val="BB-11(CAR)"/>
      <sheetName val="BB-5(Fire)"/>
      <sheetName val="BB-13(liabilities)"/>
      <sheetName val="BB-10(Cargo)"/>
      <sheetName val="BB-9(Hull)"/>
      <sheetName val="BB-7(ACT)"/>
      <sheetName val="BB-6(MO)"/>
      <sheetName val="BB-14(other)"/>
      <sheetName val="BB-8(PA)"/>
      <sheetName val="BB-12(WC)"/>
      <sheetName val="M-2"/>
      <sheetName val="FF-21(a)"/>
      <sheetName val="accounts"/>
      <sheetName val="Hire PM"/>
      <sheetName val="A-1"/>
      <sheetName val="E1"/>
      <sheetName val="CA Sheet"/>
      <sheetName val="1_LeadSchedule"/>
      <sheetName val="6_Analysis"/>
      <sheetName val="FORMC94"/>
      <sheetName val="M_Maincomp"/>
      <sheetName val="1A TaxComp (pi)"/>
      <sheetName val="GeneralInfo"/>
      <sheetName val="Lookup"/>
      <sheetName val="L.A.DATE"/>
      <sheetName val="Backorder"/>
      <sheetName val="3091-99"/>
      <sheetName val="Electrical "/>
      <sheetName val="Dirlist"/>
      <sheetName val="SCH 2"/>
      <sheetName val="Appx B"/>
      <sheetName val="COM"/>
      <sheetName val="Customize Your Loan Manager"/>
      <sheetName val="Loan Amortization Table"/>
      <sheetName val="SILICATE"/>
      <sheetName val="FF-1"/>
      <sheetName val="C"/>
      <sheetName val="SUMMARY"/>
      <sheetName val="Acc"/>
      <sheetName val="Annx1"/>
      <sheetName val="Anx1"/>
      <sheetName val="BS"/>
      <sheetName val="OP"/>
      <sheetName val="MGAB"/>
      <sheetName val="Delivery (Mark)"/>
      <sheetName val="FF-6"/>
      <sheetName val="Sch 22"/>
      <sheetName val="Input Scre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dt"/>
      <sheetName val="Sheet1"/>
      <sheetName val="F-1 F-2"/>
      <sheetName val="F-3"/>
      <sheetName val="F-4"/>
      <sheetName val="F-5"/>
      <sheetName val="F-9"/>
      <sheetName val="A"/>
      <sheetName val="D"/>
      <sheetName val="B "/>
      <sheetName val="B-3"/>
      <sheetName val="B-4"/>
      <sheetName val="B-10"/>
      <sheetName val="L"/>
      <sheetName val="M"/>
      <sheetName val="U-disc"/>
      <sheetName val="U "/>
      <sheetName val="U-2"/>
      <sheetName val="U-3"/>
      <sheetName val="U-4"/>
      <sheetName val="BB"/>
      <sheetName val="BB-1"/>
      <sheetName val="BB-5"/>
      <sheetName val="CC"/>
      <sheetName val="CC-3"/>
      <sheetName val="FF"/>
      <sheetName val="FF-1"/>
      <sheetName val="FF-2"/>
      <sheetName val="FF-3"/>
      <sheetName val="FF-4"/>
      <sheetName val="10"/>
      <sheetName val="10-1"/>
      <sheetName val="20 30"/>
      <sheetName val="30-1"/>
      <sheetName val="70 "/>
      <sheetName val="P-1"/>
      <sheetName val="0000"/>
      <sheetName val="FF_1"/>
      <sheetName val="Dir"/>
      <sheetName val="tax-ss"/>
      <sheetName val="CA Sheet"/>
      <sheetName val="A-1"/>
      <sheetName val="1 LeadSchedule"/>
      <sheetName val="5 Analysis"/>
      <sheetName val="Astra"/>
      <sheetName val="#REF"/>
      <sheetName val="Entity Data"/>
      <sheetName val="Interim --&gt; Top"/>
      <sheetName val="UB-20old"/>
      <sheetName val="C"/>
      <sheetName val="Assumption 5 years"/>
      <sheetName val="Assumption sheet"/>
      <sheetName val="CFlowPg1"/>
      <sheetName val="Equity"/>
      <sheetName val="IncomeStatement"/>
      <sheetName val="Profitability"/>
      <sheetName val="Data Sheet"/>
      <sheetName val="FF-5"/>
      <sheetName val="O4_CA"/>
      <sheetName val="O5_IBA"/>
      <sheetName val="Menu"/>
      <sheetName val="O1-1CA "/>
      <sheetName val="O2"/>
      <sheetName val="Cash&amp;Bank - A"/>
      <sheetName val="CFlow2"/>
      <sheetName val="ALLOWANCE'99"/>
      <sheetName val="Assumptions"/>
      <sheetName val="Cost centre expenditure"/>
      <sheetName val="Library"/>
      <sheetName val="eqkl"/>
      <sheetName val="A3|1"/>
      <sheetName val="lead-Abacus1"/>
      <sheetName val="B"/>
      <sheetName val="Sch4"/>
      <sheetName val="Sch4t"/>
      <sheetName val="Sch 4"/>
      <sheetName val="CashFlow"/>
      <sheetName val="BS"/>
      <sheetName val="Hp"/>
      <sheetName val="Bal Sheet"/>
      <sheetName val="details"/>
      <sheetName val="M-2"/>
      <sheetName val="E3.1"/>
      <sheetName val="E1.1"/>
      <sheetName val="E2.1"/>
      <sheetName val="BIS LIST-NTH 18"/>
      <sheetName val="F-1_F-2"/>
      <sheetName val="B_"/>
      <sheetName val="U_"/>
      <sheetName val="20_30"/>
      <sheetName val="70_"/>
      <sheetName val="Data_Sheet"/>
      <sheetName val="Assumption_5_years"/>
      <sheetName val="Assumption_sheet"/>
      <sheetName val="5_Analysis"/>
      <sheetName val="Entity_Data"/>
      <sheetName val="Interim_--&gt;_Top"/>
      <sheetName val="O1-1CA_"/>
      <sheetName val="Cash&amp;Bank_-_A"/>
      <sheetName val="Cat_Act Type"/>
      <sheetName val="Customize Your Loan Manager"/>
      <sheetName val="Loan Amortization Table"/>
      <sheetName val="Acc"/>
      <sheetName val="Acc1"/>
      <sheetName val="KSIexps"/>
      <sheetName val="lookup"/>
      <sheetName val="Weights"/>
      <sheetName val="cashflowcomp"/>
      <sheetName val="CRA-Detail"/>
      <sheetName val="Sheet3"/>
      <sheetName val="TN"/>
      <sheetName val="ND"/>
      <sheetName val="VL"/>
      <sheetName val="P12.4"/>
      <sheetName val="Main orig"/>
      <sheetName val="B_Sheet"/>
      <sheetName val="Notes"/>
      <sheetName val="P&amp;L"/>
      <sheetName val="TBal"/>
      <sheetName val="OPU_INFOR"/>
      <sheetName val="NOV'2001(br)"/>
      <sheetName val="INFO_PAGE"/>
      <sheetName val="CF"/>
      <sheetName val="Master Data"/>
      <sheetName val="____NAV"/>
      <sheetName val="H1-Investments"/>
      <sheetName val="n7-e"/>
      <sheetName val="BS.CON. ADJ"/>
      <sheetName val="CVD"/>
      <sheetName val="FDH"/>
      <sheetName val="FGV"/>
      <sheetName val="FHSB"/>
      <sheetName val="FMPM"/>
      <sheetName val="FTOWERS"/>
      <sheetName val="FUSB"/>
      <sheetName val="JUSB"/>
      <sheetName val="MHSB"/>
      <sheetName val="MUSB"/>
      <sheetName val="PL.CON.ADJ"/>
      <sheetName val="MANAGEMENT"/>
      <sheetName val="DEVELOPMENT"/>
      <sheetName val="CONSOL"/>
      <sheetName val="RMSB"/>
      <sheetName val="OPI"/>
      <sheetName val="&quot;L35&amp;45&quot;"/>
      <sheetName val="A2-3"/>
      <sheetName val="Asia"/>
      <sheetName val="To Generate"/>
      <sheetName val="C101"/>
      <sheetName val="G201"/>
      <sheetName val="G301"/>
      <sheetName val="I101"/>
      <sheetName val="U401"/>
      <sheetName val="ARP-U501"/>
      <sheetName val="FY01 Summary"/>
      <sheetName val="Capex"/>
      <sheetName val="FinanceAdministration"/>
      <sheetName val="Legal &amp; HR"/>
      <sheetName val="Staff Costs"/>
      <sheetName val="Network&amp;Operations"/>
      <sheetName val="MaxProgSummary"/>
      <sheetName val="Sales &amp; Marketing"/>
      <sheetName val="MaxSubRev"/>
      <sheetName val="HBOProgStudios"/>
      <sheetName val="MaxProgStudios"/>
      <sheetName val="MaxARPS"/>
      <sheetName val="H101 "/>
      <sheetName val="N101"/>
      <sheetName val="T101 "/>
      <sheetName val="Cash Flow"/>
      <sheetName val="Financial Summary"/>
      <sheetName val="c_data"/>
      <sheetName val="Summary"/>
      <sheetName val="間接費入力"/>
      <sheetName val="LIST"/>
      <sheetName val="addl cost"/>
      <sheetName val="accumdeprn"/>
      <sheetName val="Table"/>
      <sheetName val="C101 Cash Lead"/>
      <sheetName val="K101 Fixed assets"/>
      <sheetName val="I101 Interco Balances OS"/>
      <sheetName val="G101 Other Receivables"/>
      <sheetName val="N101 Other Creditors "/>
      <sheetName val="T101 Share Capital and Reserves"/>
      <sheetName val="M101 Trade Creditors"/>
      <sheetName val="E101 Trade Receivables"/>
      <sheetName val="F100 WIP"/>
      <sheetName val="BS-M"/>
      <sheetName val="BS (2)"/>
      <sheetName val="fa-c"/>
      <sheetName val="shCap"/>
      <sheetName val="TOVER"/>
      <sheetName val="SO-P&amp;L"/>
      <sheetName val="F-1_F-21"/>
      <sheetName val="B_1"/>
      <sheetName val="U_1"/>
      <sheetName val="20_301"/>
      <sheetName val="70_1"/>
      <sheetName val="5_Analysis1"/>
      <sheetName val="Data_Sheet1"/>
      <sheetName val="Assumption_5_years1"/>
      <sheetName val="Assumption_sheet1"/>
      <sheetName val="O1-1CA_1"/>
      <sheetName val="Cash&amp;Bank_-_A1"/>
      <sheetName val="Entity_Data1"/>
      <sheetName val="Interim_--&gt;_Top1"/>
      <sheetName val="Sch_4"/>
      <sheetName val="Cost_centre_expenditure"/>
      <sheetName val="CA_Sheet"/>
      <sheetName val="Bal_Sheet"/>
      <sheetName val="E3_1"/>
      <sheetName val="E1_1"/>
      <sheetName val="E2_1"/>
      <sheetName val="Main_orig"/>
      <sheetName val="Customize_Your_Loan_Manager"/>
      <sheetName val="Loan_Amortization_Table"/>
      <sheetName val="BIS_LIST-NTH_18"/>
      <sheetName val="P12_4"/>
      <sheetName val="Cat_Act_Type"/>
      <sheetName val="Master_Data"/>
      <sheetName val="Project returns-unused"/>
      <sheetName val="Loans, Leases &amp; Int.-unused"/>
      <sheetName val="Pnl-10"/>
      <sheetName val="20"/>
      <sheetName val="70"/>
      <sheetName val="AA"/>
      <sheetName val="AP110"/>
      <sheetName val="C-5"/>
      <sheetName val="C-6"/>
      <sheetName val="C-6a"/>
      <sheetName val="F-1l2"/>
      <sheetName val="F-21"/>
      <sheetName val="F-8(FSA)"/>
      <sheetName val="M MM"/>
      <sheetName val="30a"/>
      <sheetName val="30-Note"/>
      <sheetName val="Workings"/>
      <sheetName val="Cash Book"/>
      <sheetName val="AmBal-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
      <sheetName val="Attach"/>
      <sheetName val="Hypo"/>
      <sheetName val="F-11"/>
      <sheetName val="F-22"/>
      <sheetName val="AP110 sup"/>
      <sheetName val="AP110sup"/>
      <sheetName val="A"/>
      <sheetName val="B"/>
      <sheetName val="B-10"/>
      <sheetName val="C"/>
      <sheetName val="L"/>
      <sheetName val="U"/>
      <sheetName val="AA"/>
      <sheetName val="BB"/>
      <sheetName val="BB-10"/>
      <sheetName val="BB-30"/>
      <sheetName val="CC"/>
      <sheetName val="FF"/>
      <sheetName val="FF "/>
      <sheetName val="FF-1"/>
      <sheetName val="FF-2 (1)"/>
      <sheetName val="FF-2 (2)"/>
      <sheetName val="FF-2 (3)"/>
      <sheetName val="FF-3"/>
      <sheetName val="FF-6"/>
      <sheetName val="KK-1"/>
      <sheetName val="MM"/>
      <sheetName val="MM-1"/>
      <sheetName val="MM-10"/>
      <sheetName val="NN"/>
      <sheetName val="NN-1"/>
      <sheetName val="10"/>
      <sheetName val="20"/>
      <sheetName val="30"/>
      <sheetName val="Payroll"/>
      <sheetName val="FF_2_1_"/>
      <sheetName val="Os"/>
      <sheetName val="A2-1"/>
      <sheetName val="A2-2"/>
      <sheetName val="A2-3"/>
      <sheetName val="A2-4"/>
      <sheetName val="A3-1"/>
      <sheetName val="A3-2"/>
      <sheetName val="A3-3"/>
      <sheetName val="A3-4"/>
      <sheetName val="A3-4-1"/>
      <sheetName val="C-1"/>
      <sheetName val="C-10"/>
      <sheetName val="C-20"/>
      <sheetName val="C-40"/>
      <sheetName val="E-1"/>
      <sheetName val="E-11"/>
      <sheetName val="E-12"/>
      <sheetName val="E-4"/>
      <sheetName val="E50"/>
      <sheetName val="F-1"/>
      <sheetName val="F-10"/>
      <sheetName val="F-20"/>
      <sheetName val="F-30"/>
      <sheetName val="F-40"/>
      <sheetName val="G-1"/>
      <sheetName val="G-10"/>
      <sheetName val="G-20"/>
      <sheetName val="G-40"/>
      <sheetName val="H"/>
      <sheetName val="H-1"/>
      <sheetName val="I"/>
      <sheetName val="K1"/>
      <sheetName val="K20"/>
      <sheetName val="Ka"/>
      <sheetName val="K"/>
      <sheetName val="K-1"/>
      <sheetName val="K-2"/>
      <sheetName val="K-3"/>
      <sheetName val="K-4"/>
      <sheetName val="K-6"/>
      <sheetName val="L-1"/>
      <sheetName val="L-10"/>
      <sheetName val="L-20"/>
      <sheetName val="M"/>
      <sheetName val="M-2"/>
      <sheetName val="M-2-1"/>
      <sheetName val="M-3"/>
      <sheetName val="M-4"/>
      <sheetName val="N"/>
      <sheetName val="N-1"/>
      <sheetName val="N-3"/>
      <sheetName val="O"/>
      <sheetName val="O-1"/>
      <sheetName val="O-2"/>
      <sheetName val="O-3"/>
      <sheetName val="O-4"/>
      <sheetName val="O-5"/>
      <sheetName val="O-6"/>
      <sheetName val="O-7"/>
      <sheetName val="O-8"/>
      <sheetName val="O-9"/>
      <sheetName val="O-10"/>
      <sheetName val="P"/>
      <sheetName val="P-1"/>
      <sheetName val="P-2"/>
      <sheetName val="P-4"/>
      <sheetName val="Q "/>
      <sheetName val="Q-1"/>
      <sheetName val="Q-2"/>
      <sheetName val="Q-3"/>
      <sheetName val="S"/>
      <sheetName val="S-1"/>
      <sheetName val="T"/>
      <sheetName val="U10"/>
      <sheetName val="U11"/>
      <sheetName val="U11-2"/>
      <sheetName val="U11-3"/>
      <sheetName val="U13"/>
      <sheetName val="U20"/>
      <sheetName val="U21"/>
      <sheetName val="Sheet4"/>
      <sheetName val="U30"/>
      <sheetName val="U40"/>
      <sheetName val="U50"/>
      <sheetName val="U-25 rawmat consumption"/>
      <sheetName val="FF_2 _1_"/>
      <sheetName val="Sheet1"/>
      <sheetName val="0000"/>
      <sheetName val="FF-21(a)"/>
      <sheetName val="gl"/>
      <sheetName val="addl cost"/>
      <sheetName val="Company Info"/>
      <sheetName val="CA Comp"/>
      <sheetName val="BPR"/>
      <sheetName val="FF-2"/>
      <sheetName val="accumdeprn"/>
      <sheetName val="D"/>
      <sheetName val="CA Sheet"/>
      <sheetName val="1 LeadSchedule"/>
      <sheetName val="Leasehold improvement"/>
      <sheetName val="Interim --&gt; Top"/>
      <sheetName val="JobDetails"/>
      <sheetName val="Currency"/>
      <sheetName val=" _x0008__x0010_"/>
      <sheetName val=""/>
      <sheetName val="_x0000__x0006__x0003__x0000__x0000_"/>
      <sheetName val="Cost centre expenditure"/>
      <sheetName val="NewUnit"/>
      <sheetName val="5 Analysis"/>
      <sheetName val="資料"/>
      <sheetName val="_x0009__x0008__x0010_"/>
      <sheetName val="U-13-2(disc)"/>
      <sheetName val="O-11"/>
      <sheetName val="Profitability"/>
      <sheetName val="Nst334_Awp1_without adj"/>
      <sheetName val="BIS LIST-NTH 18"/>
      <sheetName val="EXIT"/>
      <sheetName val="AnnualReportInfo 2 (P30.2)"/>
      <sheetName val="P12.4"/>
      <sheetName val="C101"/>
      <sheetName val="G301(01)"/>
      <sheetName val="CA-O7"/>
      <sheetName val="sumdepn01"/>
      <sheetName val="O2-1-3"/>
      <sheetName val="Main orig"/>
      <sheetName val="details"/>
      <sheetName val="BALANCESHEET"/>
      <sheetName val="K5-1"/>
      <sheetName val="A-1"/>
      <sheetName val="6 Analysis"/>
      <sheetName val="CA"/>
      <sheetName val="SCH B"/>
      <sheetName val="FF-4"/>
      <sheetName val="price"/>
      <sheetName val="Ul1"/>
      <sheetName val="Income Statements "/>
      <sheetName val="HP"/>
      <sheetName val="FF-13"/>
      <sheetName val="F-3"/>
      <sheetName val="BP-BREAK"/>
      <sheetName val="Menu"/>
      <sheetName val="Caspian Norms"/>
      <sheetName val="N.28 Camera"/>
      <sheetName val="unpaid"/>
      <sheetName val="Breakdown"/>
      <sheetName val="Variables"/>
      <sheetName val="?_x0006__x0003_??"/>
      <sheetName val="AP110_sup"/>
      <sheetName val="FF_"/>
      <sheetName val="FF-2_(1)"/>
      <sheetName val="FF-2_(2)"/>
      <sheetName val="FF-2_(3)"/>
      <sheetName val="Q_"/>
      <sheetName val="U-25_rawmat_consumption"/>
      <sheetName val="FF_2__1_"/>
      <sheetName val="addl_cost"/>
      <sheetName val="Company_Info"/>
      <sheetName val="CA_Comp"/>
      <sheetName val="1_LeadSchedule"/>
      <sheetName val="Leasehold_improvement"/>
      <sheetName val="CA_Sheet"/>
      <sheetName val=" "/>
      <sheetName val="_"/>
      <sheetName val="BIS_LIST-NTH_18"/>
      <sheetName val="AnnualReportInfo_2_(P30_2)"/>
      <sheetName val="P12_4"/>
      <sheetName val="5_Analysis"/>
      <sheetName val="Main_orig"/>
      <sheetName val="Interim_--&gt;_Top"/>
      <sheetName val="Cost_centre_expenditure"/>
      <sheetName val="6_Analysis"/>
      <sheetName val="Nst334_Awp1_without_adj"/>
      <sheetName val="SCH_B"/>
      <sheetName val="Income_Statements_"/>
      <sheetName val="???"/>
      <sheetName val="ADDITION"/>
      <sheetName val="FSL"/>
      <sheetName val="TITLE"/>
      <sheetName val="Price Master"/>
      <sheetName val="provisions"/>
      <sheetName val="financial statements"/>
      <sheetName val="CBO0497"/>
      <sheetName val="SMHB PlanDemand 1998 Report"/>
      <sheetName val="IBA"/>
      <sheetName val="YA2004"/>
      <sheetName val="ADD"/>
      <sheetName val="P&amp;L"/>
      <sheetName val="Activity Price"/>
      <sheetName val="FORMC94"/>
      <sheetName val="PHSB-GL-TB"/>
      <sheetName val="FF-50"/>
      <sheetName val="GCF"/>
      <sheetName val="n7-e"/>
      <sheetName val="Net Trans Sum"/>
      <sheetName val="Ca-1"/>
      <sheetName val="tuong"/>
      <sheetName val="4 Analysis"/>
      <sheetName val="U2.2"/>
      <sheetName val="Cum.91-93"/>
      <sheetName val="Dec 94"/>
      <sheetName val="__x0006__x0003___"/>
      <sheetName val="___"/>
      <sheetName val="105070202"/>
      <sheetName val="A16C"/>
      <sheetName val="U-3"/>
      <sheetName val=" IB-PL-00-01 SUMMARY"/>
      <sheetName val="coef"/>
      <sheetName val="COMP00"/>
      <sheetName val="ICULS"/>
      <sheetName val="ENQUIRY"/>
      <sheetName val="#REF"/>
      <sheetName val="NOV_2001_br_"/>
    </sheetNames>
    <sheetDataSet>
      <sheetData sheetId="0" refreshError="1">
        <row r="1">
          <cell r="A1" t="str">
            <v>IDSM ELECTRONICS SDN BHD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row r="7">
          <cell r="C7" t="str">
            <v>31.12.99</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
          <cell r="A1" t="str">
            <v>IDSM ELECTRONICS SDN BHD</v>
          </cell>
        </row>
        <row r="2">
          <cell r="A2" t="str">
            <v>FILE NUMBER   :  C 4909072-00</v>
          </cell>
        </row>
        <row r="3">
          <cell r="A3" t="str">
            <v>YEAR OF ASSESSMENT 2000 (CURRENT YEAR)</v>
          </cell>
        </row>
        <row r="4">
          <cell r="A4" t="str">
            <v>SECTION 108 CREDIT BALANCE</v>
          </cell>
        </row>
        <row r="7">
          <cell r="A7" t="str">
            <v>YEAR</v>
          </cell>
          <cell r="C7" t="str">
            <v>BALANCE</v>
          </cell>
          <cell r="E7" t="str">
            <v>CURRENT</v>
          </cell>
          <cell r="I7" t="str">
            <v>DIVIDENDS</v>
          </cell>
          <cell r="K7" t="str">
            <v>BALANCE</v>
          </cell>
        </row>
        <row r="8">
          <cell r="A8" t="str">
            <v>ENDED</v>
          </cell>
          <cell r="C8" t="str">
            <v>B/F</v>
          </cell>
          <cell r="E8" t="str">
            <v>YEAR</v>
          </cell>
          <cell r="G8" t="str">
            <v>BALANCE</v>
          </cell>
          <cell r="I8" t="str">
            <v>PAID</v>
          </cell>
          <cell r="K8" t="str">
            <v>C/F</v>
          </cell>
        </row>
        <row r="11">
          <cell r="A11" t="str">
            <v>31.12.1994</v>
          </cell>
          <cell r="C11">
            <v>0</v>
          </cell>
          <cell r="E11">
            <v>2684.7</v>
          </cell>
          <cell r="G11">
            <v>2684.7</v>
          </cell>
          <cell r="I11">
            <v>0</v>
          </cell>
          <cell r="K11">
            <v>2684.7</v>
          </cell>
        </row>
        <row r="12">
          <cell r="G12" t="str">
            <v xml:space="preserve"> </v>
          </cell>
          <cell r="K12" t="str">
            <v xml:space="preserve"> </v>
          </cell>
        </row>
        <row r="13">
          <cell r="A13" t="str">
            <v>31.12.1995</v>
          </cell>
          <cell r="C13">
            <v>2684.7</v>
          </cell>
          <cell r="E13">
            <v>0</v>
          </cell>
          <cell r="G13">
            <v>2684.7</v>
          </cell>
          <cell r="I13">
            <v>0</v>
          </cell>
          <cell r="K13">
            <v>2684.7</v>
          </cell>
        </row>
        <row r="15">
          <cell r="A15" t="str">
            <v>31.12.1996</v>
          </cell>
          <cell r="C15">
            <v>2684.7</v>
          </cell>
          <cell r="E15">
            <v>62365.5</v>
          </cell>
          <cell r="G15">
            <v>65050.2</v>
          </cell>
          <cell r="I15">
            <v>0</v>
          </cell>
          <cell r="K15">
            <v>65050.2</v>
          </cell>
        </row>
        <row r="16">
          <cell r="G16" t="str">
            <v xml:space="preserve"> </v>
          </cell>
          <cell r="K16" t="str">
            <v xml:space="preserve"> </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 Image"/>
      <sheetName val="CUSImage"/>
      <sheetName val="consolidated"/>
    </sheetNames>
    <sheetDataSet>
      <sheetData sheetId="0" refreshError="1"/>
      <sheetData sheetId="1"/>
      <sheetData sheetId="2"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2.1(SAD)"/>
      <sheetName val="A2.2(RJE)"/>
      <sheetName val="A3.Balance sheet"/>
      <sheetName val="A3_1.Cash flow workings"/>
      <sheetName val="C. Cash lead"/>
      <sheetName val="C1. Bankrec OUB"/>
      <sheetName val="C2. Bankrec HLB"/>
      <sheetName val="C3. Bankrec PBB"/>
      <sheetName val="C6. FD OUB"/>
      <sheetName val="C7. FD HLB"/>
      <sheetName val="C8. banking facility"/>
      <sheetName val="C9.Cash book review"/>
      <sheetName val="C10.Review bank recon"/>
      <sheetName val="E. Tr Debtors Lead"/>
      <sheetName val="E1. Tr debtors listing"/>
      <sheetName val="E2. Prov fo BD"/>
      <sheetName val="F. Inventories Lead"/>
      <sheetName val="F3.Stock valuation "/>
      <sheetName val="F4. Stock Obsolescence"/>
      <sheetName val="F5. Sales cutoff test"/>
      <sheetName val="F6. Purchases cutoff test"/>
      <sheetName val="G.Other debtors Lead"/>
      <sheetName val="J. Cap WIP Lead"/>
      <sheetName val="K. FA Lead"/>
      <sheetName val="K1. OE"/>
      <sheetName val="K2. PM"/>
      <sheetName val="K3. MV "/>
      <sheetName val="K4. F&amp;F"/>
      <sheetName val="K5. Renovation"/>
      <sheetName val="K6. Buildings"/>
      <sheetName val="K7. Gain on disposal"/>
      <sheetName val="K8.Depn reasonableness"/>
      <sheetName val="K9. Insurance"/>
      <sheetName val="M. Tr Creditors Lead"/>
      <sheetName val="M1. Trade creditors aging"/>
      <sheetName val="N. Other creditors Lead"/>
      <sheetName val="N1. Other creditors"/>
      <sheetName val="N2. Accrued exp"/>
      <sheetName val="N3. Withholding tax"/>
      <sheetName val="N4.Unrecorded liabilities"/>
      <sheetName val="O. Prov for tax Lead"/>
      <sheetName val="P.Div payable Lead"/>
      <sheetName val="Q. HP Lead"/>
      <sheetName val="Q1. Repayable &lt; 1yr"/>
      <sheetName val="U. Lead"/>
      <sheetName val="U1. SalesCOSGP"/>
      <sheetName val="U1a. Sales COSGP0201"/>
      <sheetName val="U1.1.Graphs"/>
      <sheetName val="U2. Operatingexp"/>
      <sheetName val="U3. OPEX Details"/>
      <sheetName val="U3.10.1.FOREX"/>
      <sheetName val="U3.11.1.Bad debt"/>
      <sheetName val="U4.Salary"/>
      <sheetName val="U4.1.EPF reasonbleness"/>
      <sheetName val="U4.2.Directors' rem"/>
      <sheetName val="U5. Royalties"/>
      <sheetName val="K4_ F_F"/>
      <sheetName val="A-1"/>
      <sheetName val="Electrical "/>
      <sheetName val="61 HR"/>
      <sheetName val="65 FINANCE"/>
      <sheetName val="gl"/>
      <sheetName val="FSA"/>
      <sheetName val="Leasehold improvement"/>
      <sheetName val="Interim --&gt; Top"/>
      <sheetName val="FF-3"/>
      <sheetName val="FF-2 (1)"/>
      <sheetName val="B"/>
      <sheetName val="Company Info"/>
      <sheetName val="Sheet3"/>
      <sheetName val="CA Sheet"/>
      <sheetName val="M_Maincomp"/>
      <sheetName val="O4_CA"/>
      <sheetName val="O5_IBA"/>
      <sheetName val="3 P&amp;L "/>
      <sheetName val="Sheet2Q"/>
      <sheetName val="COVER"/>
      <sheetName val="Accounts"/>
      <sheetName val="FF-2"/>
      <sheetName val="BPR"/>
      <sheetName val="RM Prices - Overheads"/>
      <sheetName val="Production"/>
      <sheetName val="TC"/>
      <sheetName val="CA"/>
      <sheetName val="SCH"/>
      <sheetName val="ADD"/>
      <sheetName val="P&amp;L"/>
      <sheetName val="FF-21(a)"/>
      <sheetName val="A2-3"/>
      <sheetName val="FS"/>
      <sheetName val="AC"/>
      <sheetName val="GIT as at 30 Nov03"/>
      <sheetName val="FF-50"/>
      <sheetName val="P12.4"/>
      <sheetName val="AWP for PE31122001"/>
      <sheetName val="HFM_Disc"/>
      <sheetName val="Mp-team 1"/>
      <sheetName val="Green details"/>
      <sheetName val="TOTALSHOPS"/>
      <sheetName val="sapactivexlhiddensheet"/>
      <sheetName val="Inputs and Results"/>
      <sheetName val="2.2"/>
      <sheetName val="F-1"/>
      <sheetName val="A2_1(SAD)"/>
      <sheetName val="A2_2(RJE)"/>
      <sheetName val="A3_Balance_sheet"/>
      <sheetName val="A3_1_Cash_flow_workings"/>
      <sheetName val="C__Cash_lead"/>
      <sheetName val="C1__Bankrec_OUB"/>
      <sheetName val="C2__Bankrec_HLB"/>
      <sheetName val="C3__Bankrec_PBB"/>
      <sheetName val="C6__FD_OUB"/>
      <sheetName val="C7__FD_HLB"/>
      <sheetName val="C8__banking_facility"/>
      <sheetName val="C9_Cash_book_review"/>
      <sheetName val="C10_Review_bank_recon"/>
      <sheetName val="E__Tr_Debtors_Lead"/>
      <sheetName val="E1__Tr_debtors_listing"/>
      <sheetName val="E2__Prov_fo_BD"/>
      <sheetName val="F__Inventories_Lead"/>
      <sheetName val="F3_Stock_valuation_"/>
      <sheetName val="F4__Stock_Obsolescence"/>
      <sheetName val="F5__Sales_cutoff_test"/>
      <sheetName val="F6__Purchases_cutoff_test"/>
      <sheetName val="G_Other_debtors_Lead"/>
      <sheetName val="J__Cap_WIP_Lead"/>
      <sheetName val="K__FA_Lead"/>
      <sheetName val="K1__OE"/>
      <sheetName val="K2__PM"/>
      <sheetName val="K3__MV_"/>
      <sheetName val="K4__F&amp;F"/>
      <sheetName val="K5__Renovation"/>
      <sheetName val="K6__Buildings"/>
      <sheetName val="K7__Gain_on_disposal"/>
      <sheetName val="K8_Depn_reasonableness"/>
      <sheetName val="K9__Insurance"/>
      <sheetName val="M__Tr_Creditors_Lead"/>
      <sheetName val="M1__Trade_creditors_aging"/>
      <sheetName val="N__Other_creditors_Lead"/>
      <sheetName val="N1__Other_creditors"/>
      <sheetName val="N2__Accrued_exp"/>
      <sheetName val="N3__Withholding_tax"/>
      <sheetName val="N4_Unrecorded_liabilities"/>
      <sheetName val="O__Prov_for_tax_Lead"/>
      <sheetName val="P_Div_payable_Lead"/>
      <sheetName val="Q__HP_Lead"/>
      <sheetName val="Q1__Repayable_&lt;_1yr"/>
      <sheetName val="U__Lead"/>
      <sheetName val="U1__SalesCOSGP"/>
      <sheetName val="U1a__Sales_COSGP0201"/>
      <sheetName val="U1_1_Graphs"/>
      <sheetName val="U2__Operatingexp"/>
      <sheetName val="U3__OPEX_Details"/>
      <sheetName val="U3_10_1_FOREX"/>
      <sheetName val="U3_11_1_Bad_debt"/>
      <sheetName val="U4_Salary"/>
      <sheetName val="U4_1_EPF_reasonbleness"/>
      <sheetName val="U4_2_Directors'_rem"/>
      <sheetName val="U5__Royalties"/>
      <sheetName val="K4__F_F"/>
      <sheetName val="Electrical_"/>
      <sheetName val="1400"/>
      <sheetName val="110"/>
      <sheetName val="addl cost"/>
      <sheetName val="PL"/>
      <sheetName val="Cum.91-93"/>
      <sheetName val="BS"/>
      <sheetName val="Dec 94"/>
      <sheetName val="T"/>
      <sheetName val="PATH-Edu"/>
      <sheetName val="MIS-ms'ia"/>
      <sheetName val="MIS Sin"/>
      <sheetName val="MIS uni"/>
      <sheetName val="MIS Aus"/>
      <sheetName val="MIS HK"/>
      <sheetName val="Path Viet"/>
      <sheetName val="SCIC"/>
      <sheetName val="SCIL"/>
      <sheetName val="Path Uni"/>
      <sheetName val="Customize Your Loan Manag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
          <cell r="B1" t="str">
            <v>DATE</v>
          </cell>
          <cell r="D1" t="str">
            <v>COST</v>
          </cell>
          <cell r="F1" t="str">
            <v xml:space="preserve">                                         ACCUMULATE DEPRECIATION</v>
          </cell>
          <cell r="I1" t="str">
            <v xml:space="preserve">                                                 MONTHLY DEPRECIATION</v>
          </cell>
          <cell r="O1" t="str">
            <v xml:space="preserve">   NET BOOK VALUE</v>
          </cell>
        </row>
        <row r="3">
          <cell r="A3" t="str">
            <v>FURNITURE &amp; FITTINGS</v>
          </cell>
          <cell r="B3" t="str">
            <v>ACQ</v>
          </cell>
          <cell r="C3" t="str">
            <v>01.03.01</v>
          </cell>
          <cell r="D3" t="str">
            <v>ADD/DISP</v>
          </cell>
          <cell r="E3" t="str">
            <v>31.12.01</v>
          </cell>
          <cell r="F3" t="str">
            <v>01.03.01</v>
          </cell>
          <cell r="G3" t="str">
            <v>CHARGE</v>
          </cell>
          <cell r="H3" t="str">
            <v>31.12.01</v>
          </cell>
          <cell r="I3" t="str">
            <v>MAR-MAY'01</v>
          </cell>
          <cell r="J3" t="str">
            <v>JUN-AUG'01</v>
          </cell>
          <cell r="K3" t="str">
            <v>SEPT'01</v>
          </cell>
          <cell r="L3" t="str">
            <v>OCT'01</v>
          </cell>
          <cell r="M3" t="str">
            <v>NOV'01</v>
          </cell>
          <cell r="N3" t="str">
            <v>DEC'01</v>
          </cell>
          <cell r="O3" t="str">
            <v>01.03.01</v>
          </cell>
          <cell r="P3" t="str">
            <v>31.12.01</v>
          </cell>
        </row>
        <row r="4">
          <cell r="C4" t="str">
            <v>$</v>
          </cell>
          <cell r="D4" t="str">
            <v>$</v>
          </cell>
          <cell r="E4" t="str">
            <v>$</v>
          </cell>
          <cell r="F4" t="str">
            <v>$</v>
          </cell>
          <cell r="G4" t="str">
            <v>$</v>
          </cell>
          <cell r="H4" t="str">
            <v>$</v>
          </cell>
          <cell r="I4" t="str">
            <v>$</v>
          </cell>
          <cell r="J4" t="str">
            <v>$</v>
          </cell>
          <cell r="K4" t="str">
            <v>$</v>
          </cell>
          <cell r="L4" t="str">
            <v>$</v>
          </cell>
          <cell r="M4" t="str">
            <v>$</v>
          </cell>
          <cell r="N4" t="str">
            <v>$</v>
          </cell>
          <cell r="O4" t="str">
            <v>$</v>
          </cell>
          <cell r="P4" t="str">
            <v>$</v>
          </cell>
        </row>
        <row r="5">
          <cell r="A5" t="str">
            <v>MAGNETIC LOCK C/W DIGITAL PADS</v>
          </cell>
          <cell r="B5" t="str">
            <v>27.02.96</v>
          </cell>
          <cell r="C5">
            <v>2030</v>
          </cell>
          <cell r="D5" t="str">
            <v>-</v>
          </cell>
          <cell r="E5">
            <v>2030</v>
          </cell>
          <cell r="F5">
            <v>1032.05</v>
          </cell>
          <cell r="G5">
            <v>169.20000000000005</v>
          </cell>
          <cell r="H5">
            <v>1201.25</v>
          </cell>
          <cell r="I5">
            <v>50.760000000000005</v>
          </cell>
          <cell r="J5">
            <v>50.760000000000005</v>
          </cell>
          <cell r="K5">
            <v>16.920000000000002</v>
          </cell>
          <cell r="L5">
            <v>16.920000000000002</v>
          </cell>
          <cell r="M5">
            <v>16.920000000000002</v>
          </cell>
          <cell r="N5">
            <v>16.920000000000002</v>
          </cell>
          <cell r="O5">
            <v>997.95</v>
          </cell>
          <cell r="P5">
            <v>828.75</v>
          </cell>
        </row>
        <row r="6">
          <cell r="A6" t="str">
            <v>8-BAY MOBILE STORAGE CABINET C/W 4 SHELVES</v>
          </cell>
          <cell r="B6" t="str">
            <v>22/04/96</v>
          </cell>
          <cell r="C6">
            <v>3200</v>
          </cell>
          <cell r="D6" t="str">
            <v>-</v>
          </cell>
          <cell r="E6">
            <v>3200</v>
          </cell>
          <cell r="F6">
            <v>1573.46</v>
          </cell>
          <cell r="G6">
            <v>266.70000000000005</v>
          </cell>
          <cell r="H6">
            <v>1840.16</v>
          </cell>
          <cell r="I6">
            <v>80.010000000000005</v>
          </cell>
          <cell r="J6">
            <v>80.010000000000005</v>
          </cell>
          <cell r="K6">
            <v>26.67</v>
          </cell>
          <cell r="L6">
            <v>26.67</v>
          </cell>
          <cell r="M6">
            <v>26.67</v>
          </cell>
          <cell r="N6">
            <v>26.67</v>
          </cell>
          <cell r="O6">
            <v>1626.54</v>
          </cell>
          <cell r="P6">
            <v>1359.84</v>
          </cell>
        </row>
        <row r="7">
          <cell r="A7" t="str">
            <v>BOLTLESS RACKING SYSTEM (STORE)</v>
          </cell>
          <cell r="B7" t="str">
            <v>27/03/96</v>
          </cell>
          <cell r="C7">
            <v>50491.7</v>
          </cell>
          <cell r="D7" t="str">
            <v>-</v>
          </cell>
          <cell r="E7">
            <v>50491.7</v>
          </cell>
          <cell r="F7">
            <v>24824.92</v>
          </cell>
          <cell r="G7">
            <v>4207.6000000000004</v>
          </cell>
          <cell r="H7">
            <v>29032.519999999997</v>
          </cell>
          <cell r="I7">
            <v>1262.28</v>
          </cell>
          <cell r="J7">
            <v>1262.28</v>
          </cell>
          <cell r="K7">
            <v>420.76</v>
          </cell>
          <cell r="L7">
            <v>420.76</v>
          </cell>
          <cell r="M7">
            <v>420.76</v>
          </cell>
          <cell r="N7">
            <v>420.76</v>
          </cell>
          <cell r="O7">
            <v>25666.78</v>
          </cell>
          <cell r="P7">
            <v>21459.18</v>
          </cell>
        </row>
        <row r="8">
          <cell r="A8" t="str">
            <v>HF GLASS/FABRIC PATITION (GROUND &amp; 1ST FLR)</v>
          </cell>
          <cell r="B8" t="str">
            <v>30/04/96</v>
          </cell>
          <cell r="C8">
            <v>6945</v>
          </cell>
          <cell r="D8" t="str">
            <v>-</v>
          </cell>
          <cell r="E8">
            <v>6945</v>
          </cell>
          <cell r="F8">
            <v>3356.96</v>
          </cell>
          <cell r="G8">
            <v>578.80000000000007</v>
          </cell>
          <cell r="H8">
            <v>3935.76</v>
          </cell>
          <cell r="I8">
            <v>173.64000000000001</v>
          </cell>
          <cell r="J8">
            <v>173.64000000000001</v>
          </cell>
          <cell r="K8">
            <v>57.88</v>
          </cell>
          <cell r="L8">
            <v>57.88</v>
          </cell>
          <cell r="M8">
            <v>57.88</v>
          </cell>
          <cell r="N8">
            <v>57.88</v>
          </cell>
          <cell r="O8">
            <v>3588.04</v>
          </cell>
          <cell r="P8">
            <v>3009.24</v>
          </cell>
        </row>
        <row r="9">
          <cell r="A9" t="str">
            <v>VERTICAL BLINDS 630 SQ FT</v>
          </cell>
          <cell r="B9" t="str">
            <v>22/04/96</v>
          </cell>
          <cell r="C9">
            <v>3780</v>
          </cell>
          <cell r="D9" t="str">
            <v>-</v>
          </cell>
          <cell r="E9">
            <v>3780</v>
          </cell>
          <cell r="F9">
            <v>1858.5</v>
          </cell>
          <cell r="G9">
            <v>315</v>
          </cell>
          <cell r="H9">
            <v>2173.5</v>
          </cell>
          <cell r="I9">
            <v>94.5</v>
          </cell>
          <cell r="J9">
            <v>94.5</v>
          </cell>
          <cell r="K9">
            <v>31.5</v>
          </cell>
          <cell r="L9">
            <v>31.5</v>
          </cell>
          <cell r="M9">
            <v>31.5</v>
          </cell>
          <cell r="N9">
            <v>31.5</v>
          </cell>
          <cell r="O9">
            <v>1921.5</v>
          </cell>
          <cell r="P9">
            <v>1606.5</v>
          </cell>
        </row>
        <row r="10">
          <cell r="A10" t="str">
            <v>GROUND FLOOR CARPETS</v>
          </cell>
          <cell r="B10" t="str">
            <v>22/04/96</v>
          </cell>
          <cell r="C10">
            <v>1908</v>
          </cell>
          <cell r="D10" t="str">
            <v>-</v>
          </cell>
          <cell r="E10">
            <v>1908</v>
          </cell>
          <cell r="F10">
            <v>938.1</v>
          </cell>
          <cell r="G10">
            <v>159.00000000000003</v>
          </cell>
          <cell r="H10">
            <v>1097.1000000000001</v>
          </cell>
          <cell r="I10">
            <v>47.7</v>
          </cell>
          <cell r="J10">
            <v>47.7</v>
          </cell>
          <cell r="K10">
            <v>15.9</v>
          </cell>
          <cell r="L10">
            <v>15.9</v>
          </cell>
          <cell r="M10">
            <v>15.9</v>
          </cell>
          <cell r="N10">
            <v>15.9</v>
          </cell>
          <cell r="O10">
            <v>969.9</v>
          </cell>
          <cell r="P10">
            <v>810.89999999999986</v>
          </cell>
        </row>
        <row r="11">
          <cell r="A11" t="str">
            <v>HALF CLEAR GLASS PARTITIONS FOR ROOMS</v>
          </cell>
          <cell r="B11" t="str">
            <v>22/04/96</v>
          </cell>
          <cell r="C11">
            <v>22378</v>
          </cell>
          <cell r="D11" t="str">
            <v>-</v>
          </cell>
          <cell r="E11">
            <v>22378</v>
          </cell>
          <cell r="F11">
            <v>11002.39</v>
          </cell>
          <cell r="G11">
            <v>1864.8</v>
          </cell>
          <cell r="H11">
            <v>12867.189999999999</v>
          </cell>
          <cell r="I11">
            <v>559.43999999999994</v>
          </cell>
          <cell r="J11">
            <v>559.43999999999994</v>
          </cell>
          <cell r="K11">
            <v>186.48</v>
          </cell>
          <cell r="L11">
            <v>186.48</v>
          </cell>
          <cell r="M11">
            <v>186.48</v>
          </cell>
          <cell r="N11">
            <v>186.48</v>
          </cell>
          <cell r="O11">
            <v>11375.61</v>
          </cell>
          <cell r="P11">
            <v>9510.8100000000013</v>
          </cell>
        </row>
        <row r="12">
          <cell r="A12" t="str">
            <v>FULL HEIGHT CUPBOARD LFC 723N</v>
          </cell>
          <cell r="B12" t="str">
            <v>09/07/98</v>
          </cell>
          <cell r="C12">
            <v>330</v>
          </cell>
          <cell r="D12" t="str">
            <v>-</v>
          </cell>
          <cell r="E12">
            <v>330</v>
          </cell>
          <cell r="F12">
            <v>88</v>
          </cell>
          <cell r="G12">
            <v>27.5</v>
          </cell>
          <cell r="H12">
            <v>115.5</v>
          </cell>
          <cell r="I12">
            <v>8.25</v>
          </cell>
          <cell r="J12">
            <v>8.25</v>
          </cell>
          <cell r="K12">
            <v>2.75</v>
          </cell>
          <cell r="L12">
            <v>2.75</v>
          </cell>
          <cell r="M12">
            <v>2.75</v>
          </cell>
          <cell r="N12">
            <v>2.75</v>
          </cell>
          <cell r="O12">
            <v>242</v>
          </cell>
          <cell r="P12">
            <v>214.5</v>
          </cell>
        </row>
        <row r="13">
          <cell r="A13" t="str">
            <v>STEEL LOSKER WITH 4 COMPARTMENTS</v>
          </cell>
          <cell r="B13" t="str">
            <v>17/10/00</v>
          </cell>
          <cell r="C13">
            <v>215</v>
          </cell>
          <cell r="D13" t="str">
            <v>-</v>
          </cell>
          <cell r="E13">
            <v>215</v>
          </cell>
          <cell r="F13">
            <v>8.9499999999999993</v>
          </cell>
          <cell r="G13">
            <v>17.899999999999999</v>
          </cell>
          <cell r="H13">
            <v>26.849999999999998</v>
          </cell>
          <cell r="I13">
            <v>5.37</v>
          </cell>
          <cell r="J13">
            <v>5.37</v>
          </cell>
          <cell r="K13">
            <v>1.79</v>
          </cell>
          <cell r="L13">
            <v>1.79</v>
          </cell>
          <cell r="M13">
            <v>1.79</v>
          </cell>
          <cell r="N13">
            <v>1.79</v>
          </cell>
          <cell r="O13">
            <v>206.05</v>
          </cell>
          <cell r="P13">
            <v>188.15</v>
          </cell>
        </row>
        <row r="14">
          <cell r="A14" t="str">
            <v>STEEL LOCKER WITH 6 COMPARTMENTS</v>
          </cell>
          <cell r="B14" t="str">
            <v>17/10/00</v>
          </cell>
          <cell r="C14">
            <v>265</v>
          </cell>
          <cell r="D14" t="str">
            <v>-</v>
          </cell>
          <cell r="E14">
            <v>265</v>
          </cell>
          <cell r="F14">
            <v>11.05</v>
          </cell>
          <cell r="G14">
            <v>22.1</v>
          </cell>
          <cell r="H14">
            <v>33.150000000000006</v>
          </cell>
          <cell r="I14">
            <v>6.63</v>
          </cell>
          <cell r="J14">
            <v>6.63</v>
          </cell>
          <cell r="K14">
            <v>2.21</v>
          </cell>
          <cell r="L14">
            <v>2.21</v>
          </cell>
          <cell r="M14">
            <v>2.21</v>
          </cell>
          <cell r="N14">
            <v>2.21</v>
          </cell>
          <cell r="O14">
            <v>253.95</v>
          </cell>
          <cell r="P14">
            <v>231.85</v>
          </cell>
        </row>
        <row r="15">
          <cell r="A15" t="str">
            <v>LOW HEIGHT PARTITIONS - SP2 PANEL WIRE MANAGEMENT</v>
          </cell>
          <cell r="B15" t="str">
            <v>23/5/01</v>
          </cell>
          <cell r="D15">
            <v>3157</v>
          </cell>
          <cell r="E15">
            <v>3157</v>
          </cell>
          <cell r="G15">
            <v>210.48</v>
          </cell>
          <cell r="H15">
            <v>210.48</v>
          </cell>
          <cell r="J15">
            <v>105.24</v>
          </cell>
          <cell r="K15">
            <v>26.31</v>
          </cell>
          <cell r="L15">
            <v>26.31</v>
          </cell>
          <cell r="M15">
            <v>26.31</v>
          </cell>
          <cell r="N15">
            <v>26.31</v>
          </cell>
          <cell r="O15">
            <v>0</v>
          </cell>
          <cell r="P15">
            <v>2946.52</v>
          </cell>
        </row>
        <row r="16">
          <cell r="A16" t="str">
            <v>8 BAYS MANUAL MOBILE CABINET C/W SHELVES</v>
          </cell>
          <cell r="B16" t="str">
            <v>31/5/01</v>
          </cell>
          <cell r="D16">
            <v>3360</v>
          </cell>
          <cell r="E16">
            <v>3360</v>
          </cell>
          <cell r="G16">
            <v>224</v>
          </cell>
          <cell r="H16">
            <v>224</v>
          </cell>
          <cell r="J16">
            <v>112</v>
          </cell>
          <cell r="K16">
            <v>28</v>
          </cell>
          <cell r="L16">
            <v>28</v>
          </cell>
          <cell r="M16">
            <v>28</v>
          </cell>
          <cell r="N16">
            <v>28</v>
          </cell>
          <cell r="O16">
            <v>0</v>
          </cell>
          <cell r="P16">
            <v>3136</v>
          </cell>
        </row>
        <row r="17">
          <cell r="A17" t="str">
            <v>2 UNITS SINGLE PEDESTAL DESC C/W POSTFORM LAMINATE</v>
          </cell>
          <cell r="B17" t="str">
            <v>31/5/01</v>
          </cell>
          <cell r="D17">
            <v>770</v>
          </cell>
          <cell r="E17">
            <v>770</v>
          </cell>
          <cell r="G17">
            <v>51.35</v>
          </cell>
          <cell r="H17">
            <v>51.35</v>
          </cell>
          <cell r="J17">
            <v>25.669999999999998</v>
          </cell>
          <cell r="K17">
            <v>6.42</v>
          </cell>
          <cell r="L17">
            <v>6.42</v>
          </cell>
          <cell r="M17">
            <v>6.42</v>
          </cell>
          <cell r="N17">
            <v>6.42</v>
          </cell>
          <cell r="O17">
            <v>0</v>
          </cell>
          <cell r="P17">
            <v>718.65</v>
          </cell>
        </row>
        <row r="18">
          <cell r="A18" t="str">
            <v>ELECTRICAL POINTS, SOCKETS, LIGHTING AT 37 PJS 11/14</v>
          </cell>
          <cell r="B18" t="str">
            <v>02/06/01</v>
          </cell>
          <cell r="D18">
            <v>8729</v>
          </cell>
          <cell r="E18">
            <v>8729</v>
          </cell>
          <cell r="G18">
            <v>509.18</v>
          </cell>
          <cell r="H18">
            <v>509.18</v>
          </cell>
          <cell r="J18">
            <v>218.21999999999997</v>
          </cell>
          <cell r="K18">
            <v>72.739999999999995</v>
          </cell>
          <cell r="L18">
            <v>72.739999999999995</v>
          </cell>
          <cell r="M18">
            <v>72.739999999999995</v>
          </cell>
          <cell r="N18">
            <v>72.739999999999995</v>
          </cell>
          <cell r="O18">
            <v>0</v>
          </cell>
          <cell r="P18">
            <v>8219.82</v>
          </cell>
        </row>
        <row r="19">
          <cell r="A19" t="str">
            <v>OUTDOOR CAMERA &amp; COMMAZE INTERCOM SYSTEM</v>
          </cell>
          <cell r="B19" t="str">
            <v>16/08/01</v>
          </cell>
          <cell r="D19">
            <v>2120</v>
          </cell>
          <cell r="E19">
            <v>2120</v>
          </cell>
          <cell r="G19">
            <v>88.350000000000009</v>
          </cell>
          <cell r="H19">
            <v>88.350000000000009</v>
          </cell>
          <cell r="J19">
            <v>17.670000000000002</v>
          </cell>
          <cell r="K19">
            <v>17.670000000000002</v>
          </cell>
          <cell r="L19">
            <v>17.670000000000002</v>
          </cell>
          <cell r="M19">
            <v>17.670000000000002</v>
          </cell>
          <cell r="N19">
            <v>17.670000000000002</v>
          </cell>
          <cell r="O19">
            <v>0</v>
          </cell>
          <cell r="P19">
            <v>2031.65</v>
          </cell>
        </row>
        <row r="20">
          <cell r="A20" t="str">
            <v>AUTOMATIC SLIDING GATE  SYSTEM</v>
          </cell>
          <cell r="B20" t="str">
            <v>16/08/01</v>
          </cell>
          <cell r="D20">
            <v>2450</v>
          </cell>
          <cell r="E20">
            <v>2450</v>
          </cell>
          <cell r="G20">
            <v>102.10000000000001</v>
          </cell>
          <cell r="H20">
            <v>102.10000000000001</v>
          </cell>
          <cell r="J20">
            <v>20.420000000000002</v>
          </cell>
          <cell r="K20">
            <v>20.420000000000002</v>
          </cell>
          <cell r="L20">
            <v>20.420000000000002</v>
          </cell>
          <cell r="M20">
            <v>20.420000000000002</v>
          </cell>
          <cell r="N20">
            <v>20.420000000000002</v>
          </cell>
          <cell r="O20">
            <v>0</v>
          </cell>
          <cell r="P20">
            <v>2347.9</v>
          </cell>
        </row>
        <row r="21">
          <cell r="A21" t="str">
            <v>2UT REMOTE CONTROL,GATE PILLER FOR AUTOMATIC GATE</v>
          </cell>
          <cell r="B21" t="str">
            <v>16/08/01</v>
          </cell>
          <cell r="D21">
            <v>460</v>
          </cell>
          <cell r="E21">
            <v>460</v>
          </cell>
          <cell r="G21">
            <v>19.149999999999999</v>
          </cell>
          <cell r="H21">
            <v>19.149999999999999</v>
          </cell>
          <cell r="J21">
            <v>3.83</v>
          </cell>
          <cell r="K21">
            <v>3.83</v>
          </cell>
          <cell r="L21">
            <v>3.83</v>
          </cell>
          <cell r="M21">
            <v>3.83</v>
          </cell>
          <cell r="N21">
            <v>3.83</v>
          </cell>
          <cell r="O21">
            <v>0</v>
          </cell>
          <cell r="P21">
            <v>440.85</v>
          </cell>
        </row>
        <row r="23">
          <cell r="C23">
            <v>91542.7</v>
          </cell>
          <cell r="D23">
            <v>21046</v>
          </cell>
          <cell r="E23">
            <v>112588.7</v>
          </cell>
          <cell r="F23">
            <v>44694.38</v>
          </cell>
          <cell r="G23">
            <v>8833.2100000000009</v>
          </cell>
          <cell r="H23">
            <v>53527.59</v>
          </cell>
          <cell r="I23">
            <v>2288.58</v>
          </cell>
          <cell r="J23">
            <v>2791.6299999999997</v>
          </cell>
          <cell r="K23">
            <v>938.24999999999989</v>
          </cell>
          <cell r="L23">
            <v>938.24999999999989</v>
          </cell>
          <cell r="M23">
            <v>938.24999999999989</v>
          </cell>
          <cell r="N23">
            <v>938.24999999999989</v>
          </cell>
          <cell r="O23">
            <v>46848.32</v>
          </cell>
          <cell r="P23">
            <v>59061.11</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sheetData sheetId="49"/>
      <sheetData sheetId="50" refreshError="1"/>
      <sheetData sheetId="51" refreshError="1"/>
      <sheetData sheetId="52"/>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Investments"/>
    </sheetNames>
    <sheetDataSet>
      <sheetData sheetId="0"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
      <sheetName val="BB-1"/>
      <sheetName val="BB-2"/>
      <sheetName val="BB-3"/>
      <sheetName val="BB-4(IBNR)"/>
      <sheetName val="BB-5(Fire)"/>
      <sheetName val="BB-6(MO)"/>
      <sheetName val="BB-7(ACT)"/>
      <sheetName val="BB-8(PA)"/>
      <sheetName val="BB-9(Hull)"/>
      <sheetName val="BB-10(Cargo)"/>
      <sheetName val="BB-11(CAR)"/>
      <sheetName val="BB-12(WC)"/>
      <sheetName val="BB-13(liabilities)"/>
      <sheetName val="BB-14(other)"/>
      <sheetName val="BB-15(treaty)"/>
      <sheetName val="CC"/>
      <sheetName val="FF"/>
      <sheetName val="FF-1"/>
      <sheetName val="FF-2"/>
      <sheetName val="FF-3"/>
      <sheetName val="CA summ"/>
      <sheetName val="additions"/>
      <sheetName val="BC"/>
      <sheetName val="D-tax"/>
      <sheetName val="NN"/>
      <sheetName val="RR"/>
      <sheetName val="YY "/>
      <sheetName val="BPR1"/>
      <sheetName val="Mix growth"/>
      <sheetName val="70"/>
      <sheetName val="70-1 "/>
      <sheetName val="70-2 "/>
      <sheetName val="Ced out "/>
      <sheetName val="Ced in "/>
      <sheetName val="Claims ratio "/>
      <sheetName val="Commission"/>
      <sheetName val="Leasehold improvement"/>
      <sheetName val="BB_5_Fire_"/>
      <sheetName val="BB_6_MO_"/>
      <sheetName val="BB_7_ACT_"/>
      <sheetName val="BB_8_PA_"/>
      <sheetName val="BB_9_Hull_"/>
      <sheetName val="BB_10_Cargo_"/>
      <sheetName val="BB_11_CAR_"/>
      <sheetName val="BB_12_WC_"/>
      <sheetName val="BB_13_liabilities_"/>
      <sheetName val="BB_14_other_"/>
      <sheetName val="Interim --&gt; Top"/>
      <sheetName val="K1-1 Addn"/>
      <sheetName val="PAYROLL"/>
      <sheetName val="Reimbursements"/>
      <sheetName val="details"/>
      <sheetName val="AFA"/>
      <sheetName val="C-1-5"/>
      <sheetName val="1 LeadSchedule"/>
      <sheetName val="TB"/>
    </sheetNames>
    <sheetDataSet>
      <sheetData sheetId="0" refreshError="1"/>
      <sheetData sheetId="1" refreshError="1"/>
      <sheetData sheetId="2" refreshError="1"/>
      <sheetData sheetId="3" refreshError="1"/>
      <sheetData sheetId="4" refreshError="1"/>
      <sheetData sheetId="5" refreshError="1">
        <row r="74">
          <cell r="O74">
            <v>2226873.5450000009</v>
          </cell>
        </row>
      </sheetData>
      <sheetData sheetId="6" refreshError="1">
        <row r="55">
          <cell r="O55">
            <v>850002.61027500033</v>
          </cell>
        </row>
        <row r="63">
          <cell r="P63" t="str">
            <v>Motor (Others + Act)</v>
          </cell>
        </row>
        <row r="64">
          <cell r="P64" t="str">
            <v>IBNR @% EP</v>
          </cell>
        </row>
        <row r="65">
          <cell r="P65">
            <v>0</v>
          </cell>
        </row>
        <row r="67">
          <cell r="P67">
            <v>0</v>
          </cell>
        </row>
        <row r="69">
          <cell r="P69">
            <v>0</v>
          </cell>
        </row>
        <row r="71">
          <cell r="P71">
            <v>1.4858487931502667E-2</v>
          </cell>
        </row>
        <row r="73">
          <cell r="P73">
            <v>1.6090643370293447E-2</v>
          </cell>
        </row>
        <row r="75">
          <cell r="P75">
            <v>5.6752746669138633E-2</v>
          </cell>
        </row>
        <row r="77">
          <cell r="P77">
            <v>0.1245198372870637</v>
          </cell>
        </row>
        <row r="84">
          <cell r="O84">
            <v>660249.45000000112</v>
          </cell>
        </row>
      </sheetData>
      <sheetData sheetId="7" refreshError="1">
        <row r="50">
          <cell r="O50">
            <v>1244187.7311</v>
          </cell>
        </row>
        <row r="76">
          <cell r="O76">
            <v>11308169.234900001</v>
          </cell>
        </row>
      </sheetData>
      <sheetData sheetId="8" refreshError="1">
        <row r="49">
          <cell r="O49">
            <v>1191742.13738</v>
          </cell>
        </row>
        <row r="74">
          <cell r="O74">
            <v>1499227.3093451494</v>
          </cell>
        </row>
      </sheetData>
      <sheetData sheetId="9" refreshError="1">
        <row r="48">
          <cell r="O48">
            <v>591633.79679319635</v>
          </cell>
        </row>
        <row r="73">
          <cell r="O73">
            <v>5794093.8584000012</v>
          </cell>
        </row>
      </sheetData>
      <sheetData sheetId="10" refreshError="1">
        <row r="49">
          <cell r="O49">
            <v>953374.69014000031</v>
          </cell>
        </row>
        <row r="73">
          <cell r="O73">
            <v>1338254.7000000004</v>
          </cell>
        </row>
      </sheetData>
      <sheetData sheetId="11" refreshError="1">
        <row r="49">
          <cell r="O49">
            <v>0</v>
          </cell>
        </row>
        <row r="73">
          <cell r="O73">
            <v>629466.10000000033</v>
          </cell>
        </row>
      </sheetData>
      <sheetData sheetId="12" refreshError="1">
        <row r="49">
          <cell r="O49">
            <v>5440172.8125</v>
          </cell>
        </row>
        <row r="73">
          <cell r="O73">
            <v>179625.39999999997</v>
          </cell>
        </row>
      </sheetData>
      <sheetData sheetId="13" refreshError="1">
        <row r="49">
          <cell r="O49">
            <v>257432.40000000002</v>
          </cell>
        </row>
        <row r="73">
          <cell r="O73">
            <v>166476.081875</v>
          </cell>
        </row>
      </sheetData>
      <sheetData sheetId="14" refreshError="1">
        <row r="49">
          <cell r="O49">
            <v>0</v>
          </cell>
        </row>
        <row r="73">
          <cell r="O73">
            <v>2591006.4600000009</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2)"/>
      <sheetName val="B-Memo"/>
      <sheetName val="B"/>
      <sheetName val="B-Memo (2)"/>
      <sheetName val="Collteral wsheet"/>
      <sheetName val="B-3 (2)"/>
      <sheetName val="B-3"/>
      <sheetName val="Sheet1"/>
      <sheetName val="B-4"/>
      <sheetName val="B-5"/>
      <sheetName val="B_4"/>
      <sheetName val="GCF"/>
      <sheetName val="Sheet3"/>
      <sheetName val="U4-Recruitment"/>
      <sheetName val="P&amp;L"/>
      <sheetName val="IBACOMP.XLS"/>
      <sheetName val="U1"/>
      <sheetName val="FSA"/>
      <sheetName val="Feb 04"/>
      <sheetName val="DFA"/>
      <sheetName val="n10"/>
      <sheetName val="Macola GL"/>
      <sheetName val="TAB.Translate"/>
      <sheetName val="TAB.Listen"/>
      <sheetName val="Annx1"/>
      <sheetName val="Acc"/>
      <sheetName val="sap"/>
      <sheetName val="5 Analysis"/>
      <sheetName val="gl"/>
      <sheetName val="Acc1"/>
      <sheetName val="SAD"/>
      <sheetName val="Cum.91-93"/>
      <sheetName val="Dec 94"/>
      <sheetName val="A"/>
      <sheetName val="CA Sheet"/>
      <sheetName val="FF-1"/>
      <sheetName val="B_(2)"/>
      <sheetName val="B-Memo_(2)"/>
      <sheetName val="Collteral_wsheet"/>
      <sheetName val="B-3_(2)"/>
      <sheetName val="Sheet2"/>
      <sheetName val="BB-11(CAR)"/>
      <sheetName val="BB-5(Fire)"/>
      <sheetName val="BB-13(liabilities)"/>
      <sheetName val="BB-10(Cargo)"/>
      <sheetName val="BB-9(Hull)"/>
      <sheetName val="BB-7(ACT)"/>
      <sheetName val="BB-6(MO)"/>
      <sheetName val="BB-14(other)"/>
      <sheetName val="BB-8(PA)"/>
      <sheetName val="BB-12(WC)"/>
      <sheetName val="F-5"/>
      <sheetName val="A2.2SAD-p"/>
      <sheetName val="K1 Property, Plant&amp;Equipment"/>
      <sheetName val="tax-ss"/>
      <sheetName val="CA"/>
      <sheetName val="FF-2"/>
      <sheetName val="BS3"/>
      <sheetName val="BS2"/>
      <sheetName val="BS2.1"/>
      <sheetName val="BS3.5"/>
      <sheetName val="BS2.4"/>
      <sheetName val="BS 4"/>
      <sheetName val="FA-LISTING"/>
      <sheetName val="Interim --&gt; Top"/>
      <sheetName val="Entity Data"/>
      <sheetName val="K.1"/>
      <sheetName val="BPR-Bloom"/>
      <sheetName val="Hyperion "/>
      <sheetName val="F-1 F-2"/>
      <sheetName val="Input 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
          <cell r="B4" t="str">
            <v>CLR150</v>
          </cell>
          <cell r="E4">
            <v>0</v>
          </cell>
          <cell r="F4">
            <v>26.76</v>
          </cell>
          <cell r="G4">
            <v>26.76</v>
          </cell>
        </row>
        <row r="5">
          <cell r="B5" t="str">
            <v>DA0284</v>
          </cell>
          <cell r="C5">
            <v>61399.85</v>
          </cell>
          <cell r="D5">
            <v>0</v>
          </cell>
          <cell r="E5">
            <v>61399.85</v>
          </cell>
          <cell r="F5">
            <v>0</v>
          </cell>
          <cell r="G5">
            <v>61399.85</v>
          </cell>
        </row>
        <row r="6">
          <cell r="B6" t="str">
            <v>DA0844</v>
          </cell>
          <cell r="C6">
            <v>107.5</v>
          </cell>
          <cell r="D6">
            <v>0</v>
          </cell>
          <cell r="E6">
            <v>107.5</v>
          </cell>
          <cell r="F6">
            <v>0</v>
          </cell>
          <cell r="G6">
            <v>107.5</v>
          </cell>
        </row>
        <row r="7">
          <cell r="B7" t="str">
            <v>DA1183</v>
          </cell>
          <cell r="C7">
            <v>3601.88</v>
          </cell>
          <cell r="D7">
            <v>0</v>
          </cell>
          <cell r="E7">
            <v>3601.88</v>
          </cell>
          <cell r="F7">
            <v>0</v>
          </cell>
          <cell r="G7">
            <v>3601.88</v>
          </cell>
        </row>
        <row r="8">
          <cell r="B8" t="str">
            <v>DAB052</v>
          </cell>
          <cell r="C8">
            <v>16739.150000000001</v>
          </cell>
          <cell r="D8">
            <v>0</v>
          </cell>
          <cell r="E8">
            <v>16739.150000000001</v>
          </cell>
          <cell r="F8">
            <v>0</v>
          </cell>
          <cell r="G8">
            <v>16739.150000000001</v>
          </cell>
        </row>
        <row r="9">
          <cell r="B9" t="str">
            <v>DAB395</v>
          </cell>
          <cell r="C9">
            <v>37933.14</v>
          </cell>
          <cell r="D9">
            <v>0</v>
          </cell>
          <cell r="E9">
            <v>37933.14</v>
          </cell>
          <cell r="F9">
            <v>0</v>
          </cell>
          <cell r="G9">
            <v>37933.14</v>
          </cell>
        </row>
        <row r="10">
          <cell r="B10" t="str">
            <v>DAB442</v>
          </cell>
          <cell r="C10">
            <v>240</v>
          </cell>
          <cell r="D10">
            <v>0</v>
          </cell>
          <cell r="E10">
            <v>240</v>
          </cell>
          <cell r="F10">
            <v>0</v>
          </cell>
          <cell r="G10">
            <v>240</v>
          </cell>
        </row>
        <row r="11">
          <cell r="B11" t="str">
            <v>DAB492</v>
          </cell>
          <cell r="C11">
            <v>33974</v>
          </cell>
          <cell r="D11">
            <v>0</v>
          </cell>
          <cell r="E11">
            <v>33974</v>
          </cell>
          <cell r="F11">
            <v>0</v>
          </cell>
          <cell r="G11">
            <v>33974</v>
          </cell>
        </row>
        <row r="12">
          <cell r="B12" t="str">
            <v>DAB531</v>
          </cell>
          <cell r="C12">
            <v>6015.14</v>
          </cell>
          <cell r="D12">
            <v>0</v>
          </cell>
          <cell r="E12">
            <v>6015.14</v>
          </cell>
          <cell r="F12">
            <v>0</v>
          </cell>
          <cell r="G12">
            <v>6015.14</v>
          </cell>
        </row>
        <row r="13">
          <cell r="B13" t="str">
            <v>DAB549</v>
          </cell>
          <cell r="C13">
            <v>24732.39</v>
          </cell>
          <cell r="D13">
            <v>0</v>
          </cell>
          <cell r="E13">
            <v>24732.39</v>
          </cell>
          <cell r="F13">
            <v>0</v>
          </cell>
          <cell r="G13">
            <v>24732.39</v>
          </cell>
        </row>
        <row r="14">
          <cell r="B14" t="str">
            <v>DAB557</v>
          </cell>
          <cell r="C14">
            <v>15766.35</v>
          </cell>
          <cell r="D14">
            <v>0</v>
          </cell>
          <cell r="E14">
            <v>15766.35</v>
          </cell>
          <cell r="F14">
            <v>0</v>
          </cell>
          <cell r="G14">
            <v>15766.35</v>
          </cell>
        </row>
        <row r="15">
          <cell r="B15" t="str">
            <v>DAD088</v>
          </cell>
          <cell r="C15">
            <v>289597.59000000003</v>
          </cell>
          <cell r="D15">
            <v>0</v>
          </cell>
          <cell r="E15">
            <v>289597.59000000003</v>
          </cell>
          <cell r="F15">
            <v>0</v>
          </cell>
          <cell r="G15">
            <v>289597.59000000003</v>
          </cell>
        </row>
        <row r="16">
          <cell r="B16" t="str">
            <v>DAD127</v>
          </cell>
          <cell r="C16">
            <v>233.66</v>
          </cell>
          <cell r="D16">
            <v>0</v>
          </cell>
          <cell r="E16">
            <v>233.66</v>
          </cell>
          <cell r="F16">
            <v>0</v>
          </cell>
          <cell r="G16">
            <v>233.66</v>
          </cell>
        </row>
        <row r="17">
          <cell r="B17" t="str">
            <v>DAD151</v>
          </cell>
          <cell r="C17">
            <v>278916.96999999997</v>
          </cell>
          <cell r="D17">
            <v>0</v>
          </cell>
          <cell r="E17">
            <v>278916.96999999997</v>
          </cell>
          <cell r="F17">
            <v>0</v>
          </cell>
          <cell r="G17">
            <v>278916.96999999997</v>
          </cell>
        </row>
        <row r="18">
          <cell r="B18" t="str">
            <v>DAD185</v>
          </cell>
          <cell r="C18">
            <v>21555.95</v>
          </cell>
          <cell r="D18">
            <v>0</v>
          </cell>
          <cell r="E18">
            <v>21555.95</v>
          </cell>
          <cell r="F18">
            <v>0</v>
          </cell>
          <cell r="G18">
            <v>21555.95</v>
          </cell>
        </row>
        <row r="19">
          <cell r="B19" t="str">
            <v>DAD339</v>
          </cell>
          <cell r="C19">
            <v>4350952.6900000004</v>
          </cell>
          <cell r="D19">
            <v>0</v>
          </cell>
          <cell r="E19">
            <v>4350952.6900000004</v>
          </cell>
          <cell r="F19">
            <v>0</v>
          </cell>
          <cell r="G19">
            <v>4350952.6900000004</v>
          </cell>
        </row>
        <row r="20">
          <cell r="B20" t="str">
            <v>DAD363</v>
          </cell>
          <cell r="C20">
            <v>88528.77</v>
          </cell>
          <cell r="D20">
            <v>0</v>
          </cell>
          <cell r="E20">
            <v>88528.77</v>
          </cell>
          <cell r="F20">
            <v>0</v>
          </cell>
          <cell r="G20">
            <v>88528.77</v>
          </cell>
        </row>
        <row r="21">
          <cell r="B21" t="str">
            <v>DAD410</v>
          </cell>
          <cell r="C21">
            <v>2690633.42</v>
          </cell>
          <cell r="D21">
            <v>0</v>
          </cell>
          <cell r="E21">
            <v>2690633.42</v>
          </cell>
          <cell r="F21">
            <v>0</v>
          </cell>
          <cell r="G21">
            <v>2690633.42</v>
          </cell>
        </row>
        <row r="22">
          <cell r="B22" t="str">
            <v>DAD460</v>
          </cell>
          <cell r="C22">
            <v>2608159.5499999998</v>
          </cell>
          <cell r="D22">
            <v>0</v>
          </cell>
          <cell r="E22">
            <v>2608159.5499999998</v>
          </cell>
          <cell r="F22">
            <v>0</v>
          </cell>
          <cell r="G22">
            <v>2608159.5499999998</v>
          </cell>
        </row>
        <row r="23">
          <cell r="B23" t="str">
            <v>DAD478</v>
          </cell>
          <cell r="C23">
            <v>167039.73000000001</v>
          </cell>
          <cell r="D23">
            <v>0</v>
          </cell>
          <cell r="E23">
            <v>167039.73000000001</v>
          </cell>
          <cell r="F23">
            <v>0</v>
          </cell>
          <cell r="G23">
            <v>167039.73000000001</v>
          </cell>
        </row>
        <row r="24">
          <cell r="B24" t="str">
            <v>DAD711</v>
          </cell>
          <cell r="C24">
            <v>285.25</v>
          </cell>
          <cell r="D24">
            <v>0</v>
          </cell>
          <cell r="E24">
            <v>285.25</v>
          </cell>
          <cell r="F24">
            <v>8309.3799999999992</v>
          </cell>
          <cell r="G24">
            <v>8594.6299999999992</v>
          </cell>
        </row>
        <row r="25">
          <cell r="B25" t="str">
            <v>DAD787</v>
          </cell>
          <cell r="C25">
            <v>1967933.31</v>
          </cell>
          <cell r="D25">
            <v>0</v>
          </cell>
          <cell r="E25">
            <v>1967933.31</v>
          </cell>
          <cell r="F25">
            <v>0</v>
          </cell>
          <cell r="G25">
            <v>1967933.31</v>
          </cell>
        </row>
        <row r="26">
          <cell r="B26" t="str">
            <v>DB0091</v>
          </cell>
          <cell r="C26">
            <v>14655.88</v>
          </cell>
          <cell r="D26">
            <v>0</v>
          </cell>
          <cell r="E26">
            <v>14655.88</v>
          </cell>
          <cell r="F26">
            <v>0</v>
          </cell>
          <cell r="G26">
            <v>14655.88</v>
          </cell>
        </row>
        <row r="27">
          <cell r="B27" t="str">
            <v>DB0295</v>
          </cell>
          <cell r="C27">
            <v>2125.7199999999998</v>
          </cell>
          <cell r="D27">
            <v>0</v>
          </cell>
          <cell r="E27">
            <v>2125.7199999999998</v>
          </cell>
          <cell r="F27">
            <v>0</v>
          </cell>
          <cell r="G27">
            <v>2125.7199999999998</v>
          </cell>
        </row>
        <row r="28">
          <cell r="B28" t="str">
            <v>DB0342</v>
          </cell>
          <cell r="C28">
            <v>6999.67</v>
          </cell>
          <cell r="D28">
            <v>0</v>
          </cell>
          <cell r="E28">
            <v>6999.67</v>
          </cell>
          <cell r="F28">
            <v>0</v>
          </cell>
          <cell r="G28">
            <v>6999.67</v>
          </cell>
        </row>
        <row r="29">
          <cell r="B29" t="str">
            <v>DB0449</v>
          </cell>
          <cell r="C29">
            <v>9661.06</v>
          </cell>
          <cell r="D29">
            <v>0</v>
          </cell>
          <cell r="E29">
            <v>9661.06</v>
          </cell>
          <cell r="F29">
            <v>0</v>
          </cell>
          <cell r="G29">
            <v>9661.06</v>
          </cell>
        </row>
        <row r="30">
          <cell r="B30" t="str">
            <v>DB0520</v>
          </cell>
          <cell r="C30">
            <v>124871.36</v>
          </cell>
          <cell r="D30">
            <v>0</v>
          </cell>
          <cell r="E30">
            <v>124871.36</v>
          </cell>
          <cell r="F30">
            <v>0</v>
          </cell>
          <cell r="G30">
            <v>124871.36</v>
          </cell>
        </row>
        <row r="31">
          <cell r="B31" t="str">
            <v>DB0554</v>
          </cell>
          <cell r="C31">
            <v>16456.189999999999</v>
          </cell>
          <cell r="D31">
            <v>0</v>
          </cell>
          <cell r="E31">
            <v>16456.189999999999</v>
          </cell>
          <cell r="F31">
            <v>0</v>
          </cell>
          <cell r="G31">
            <v>16456.189999999999</v>
          </cell>
        </row>
        <row r="32">
          <cell r="B32" t="str">
            <v>DB0766</v>
          </cell>
          <cell r="C32">
            <v>811.78</v>
          </cell>
          <cell r="D32">
            <v>0</v>
          </cell>
          <cell r="E32">
            <v>811.78</v>
          </cell>
          <cell r="F32">
            <v>0</v>
          </cell>
          <cell r="G32">
            <v>811.78</v>
          </cell>
        </row>
        <row r="33">
          <cell r="B33" t="str">
            <v>DB0889</v>
          </cell>
          <cell r="C33">
            <v>3704.19</v>
          </cell>
          <cell r="D33">
            <v>0</v>
          </cell>
          <cell r="E33">
            <v>3704.19</v>
          </cell>
          <cell r="F33">
            <v>0</v>
          </cell>
          <cell r="G33">
            <v>3704.19</v>
          </cell>
        </row>
        <row r="34">
          <cell r="B34" t="str">
            <v>DB0986</v>
          </cell>
          <cell r="C34">
            <v>4131.3599999999997</v>
          </cell>
          <cell r="D34">
            <v>0</v>
          </cell>
          <cell r="E34">
            <v>4131.3599999999997</v>
          </cell>
          <cell r="F34">
            <v>0</v>
          </cell>
          <cell r="G34">
            <v>4131.3599999999997</v>
          </cell>
        </row>
        <row r="35">
          <cell r="B35" t="str">
            <v>DB1021</v>
          </cell>
          <cell r="C35">
            <v>2167.98</v>
          </cell>
          <cell r="D35">
            <v>0</v>
          </cell>
          <cell r="E35">
            <v>2167.98</v>
          </cell>
          <cell r="F35">
            <v>0</v>
          </cell>
          <cell r="G35">
            <v>2167.98</v>
          </cell>
        </row>
        <row r="36">
          <cell r="B36" t="str">
            <v>DB1039</v>
          </cell>
          <cell r="C36">
            <v>7892.46</v>
          </cell>
          <cell r="D36">
            <v>0</v>
          </cell>
          <cell r="E36">
            <v>7892.46</v>
          </cell>
          <cell r="F36">
            <v>0</v>
          </cell>
          <cell r="G36">
            <v>7892.46</v>
          </cell>
        </row>
        <row r="37">
          <cell r="B37" t="str">
            <v>DB1144</v>
          </cell>
          <cell r="C37">
            <v>5067.26</v>
          </cell>
          <cell r="D37">
            <v>0</v>
          </cell>
          <cell r="E37">
            <v>5067.26</v>
          </cell>
          <cell r="F37">
            <v>0</v>
          </cell>
          <cell r="G37">
            <v>5067.26</v>
          </cell>
        </row>
        <row r="38">
          <cell r="B38" t="str">
            <v>DB1178</v>
          </cell>
          <cell r="C38">
            <v>2455.63</v>
          </cell>
          <cell r="D38">
            <v>0</v>
          </cell>
          <cell r="E38">
            <v>2455.63</v>
          </cell>
          <cell r="F38">
            <v>0</v>
          </cell>
          <cell r="G38">
            <v>2455.63</v>
          </cell>
        </row>
        <row r="39">
          <cell r="B39" t="str">
            <v>DB1186</v>
          </cell>
          <cell r="C39">
            <v>1531.32</v>
          </cell>
          <cell r="D39">
            <v>0</v>
          </cell>
          <cell r="E39">
            <v>1531.32</v>
          </cell>
          <cell r="F39">
            <v>0</v>
          </cell>
          <cell r="G39">
            <v>1531.32</v>
          </cell>
        </row>
        <row r="40">
          <cell r="B40" t="str">
            <v>DB1259</v>
          </cell>
          <cell r="C40">
            <v>1094.3800000000001</v>
          </cell>
          <cell r="D40">
            <v>0</v>
          </cell>
          <cell r="E40">
            <v>1094.3800000000001</v>
          </cell>
          <cell r="F40">
            <v>0</v>
          </cell>
          <cell r="G40">
            <v>1094.3800000000001</v>
          </cell>
        </row>
        <row r="41">
          <cell r="B41" t="str">
            <v>DB2352</v>
          </cell>
          <cell r="C41">
            <v>2116.73</v>
          </cell>
          <cell r="D41">
            <v>0</v>
          </cell>
          <cell r="E41">
            <v>2116.73</v>
          </cell>
          <cell r="F41">
            <v>0</v>
          </cell>
          <cell r="G41">
            <v>2116.73</v>
          </cell>
        </row>
        <row r="42">
          <cell r="B42" t="str">
            <v>DB2611</v>
          </cell>
          <cell r="C42">
            <v>4083.83</v>
          </cell>
          <cell r="D42">
            <v>0</v>
          </cell>
          <cell r="E42">
            <v>4083.83</v>
          </cell>
          <cell r="F42">
            <v>0</v>
          </cell>
          <cell r="G42">
            <v>4083.83</v>
          </cell>
        </row>
        <row r="43">
          <cell r="B43" t="str">
            <v>DB2726</v>
          </cell>
          <cell r="C43">
            <v>29678.29</v>
          </cell>
          <cell r="D43">
            <v>0</v>
          </cell>
          <cell r="E43">
            <v>29678.29</v>
          </cell>
          <cell r="F43">
            <v>0</v>
          </cell>
          <cell r="G43">
            <v>29678.29</v>
          </cell>
        </row>
        <row r="44">
          <cell r="B44" t="str">
            <v>DB2734</v>
          </cell>
          <cell r="C44">
            <v>33658.74</v>
          </cell>
          <cell r="D44">
            <v>0</v>
          </cell>
          <cell r="E44">
            <v>33658.74</v>
          </cell>
          <cell r="F44">
            <v>0</v>
          </cell>
          <cell r="G44">
            <v>33658.74</v>
          </cell>
        </row>
        <row r="45">
          <cell r="B45" t="str">
            <v>DB2750</v>
          </cell>
          <cell r="C45">
            <v>5073.01</v>
          </cell>
          <cell r="D45">
            <v>0</v>
          </cell>
          <cell r="E45">
            <v>5073.01</v>
          </cell>
          <cell r="F45">
            <v>0</v>
          </cell>
          <cell r="G45">
            <v>5073.01</v>
          </cell>
        </row>
        <row r="46">
          <cell r="B46" t="str">
            <v>DB2768</v>
          </cell>
          <cell r="C46">
            <v>2482.77</v>
          </cell>
          <cell r="D46">
            <v>0</v>
          </cell>
          <cell r="E46">
            <v>2482.77</v>
          </cell>
          <cell r="F46">
            <v>0</v>
          </cell>
          <cell r="G46">
            <v>2482.77</v>
          </cell>
        </row>
        <row r="47">
          <cell r="B47" t="str">
            <v>DB3120</v>
          </cell>
          <cell r="C47">
            <v>1403.19</v>
          </cell>
          <cell r="D47">
            <v>0</v>
          </cell>
          <cell r="E47">
            <v>1403.19</v>
          </cell>
          <cell r="F47">
            <v>0</v>
          </cell>
          <cell r="G47">
            <v>1403.19</v>
          </cell>
        </row>
        <row r="48">
          <cell r="B48" t="str">
            <v>DB3162</v>
          </cell>
          <cell r="C48">
            <v>2076.15</v>
          </cell>
          <cell r="D48">
            <v>0</v>
          </cell>
          <cell r="E48">
            <v>2076.15</v>
          </cell>
          <cell r="F48">
            <v>0</v>
          </cell>
          <cell r="G48">
            <v>2076.15</v>
          </cell>
        </row>
        <row r="49">
          <cell r="B49" t="str">
            <v>DB3188</v>
          </cell>
          <cell r="C49">
            <v>205.53</v>
          </cell>
          <cell r="D49">
            <v>0</v>
          </cell>
          <cell r="E49">
            <v>205.53</v>
          </cell>
          <cell r="F49">
            <v>0</v>
          </cell>
          <cell r="G49">
            <v>205.53</v>
          </cell>
        </row>
        <row r="50">
          <cell r="B50" t="str">
            <v>DC0303</v>
          </cell>
          <cell r="C50">
            <v>2067.6999999999998</v>
          </cell>
          <cell r="D50">
            <v>0</v>
          </cell>
          <cell r="E50">
            <v>2067.6999999999998</v>
          </cell>
          <cell r="F50">
            <v>0</v>
          </cell>
          <cell r="G50">
            <v>2067.6999999999998</v>
          </cell>
        </row>
        <row r="51">
          <cell r="B51" t="str">
            <v>DD0089</v>
          </cell>
          <cell r="C51">
            <v>903.05</v>
          </cell>
          <cell r="D51">
            <v>0</v>
          </cell>
          <cell r="E51">
            <v>903.05</v>
          </cell>
          <cell r="F51">
            <v>0</v>
          </cell>
          <cell r="G51">
            <v>903.05</v>
          </cell>
        </row>
        <row r="52">
          <cell r="B52" t="str">
            <v>DD0102</v>
          </cell>
          <cell r="C52">
            <v>2570.8200000000002</v>
          </cell>
          <cell r="D52">
            <v>0</v>
          </cell>
          <cell r="E52">
            <v>2570.8200000000002</v>
          </cell>
          <cell r="F52">
            <v>0</v>
          </cell>
          <cell r="G52">
            <v>2570.8200000000002</v>
          </cell>
        </row>
        <row r="53">
          <cell r="B53" t="str">
            <v>DD0225</v>
          </cell>
          <cell r="C53">
            <v>2202.46</v>
          </cell>
          <cell r="D53">
            <v>0</v>
          </cell>
          <cell r="E53">
            <v>2202.46</v>
          </cell>
          <cell r="F53">
            <v>0</v>
          </cell>
          <cell r="G53">
            <v>2202.46</v>
          </cell>
        </row>
        <row r="54">
          <cell r="B54" t="str">
            <v>DD0241</v>
          </cell>
          <cell r="E54">
            <v>0</v>
          </cell>
          <cell r="F54">
            <v>38.06</v>
          </cell>
          <cell r="G54">
            <v>38.06</v>
          </cell>
        </row>
        <row r="55">
          <cell r="B55" t="str">
            <v>DD0306</v>
          </cell>
          <cell r="C55">
            <v>603.88</v>
          </cell>
          <cell r="D55">
            <v>0</v>
          </cell>
          <cell r="E55">
            <v>603.88</v>
          </cell>
          <cell r="F55">
            <v>0</v>
          </cell>
          <cell r="G55">
            <v>603.88</v>
          </cell>
        </row>
        <row r="56">
          <cell r="B56" t="str">
            <v>DD0356</v>
          </cell>
          <cell r="C56">
            <v>41.14</v>
          </cell>
          <cell r="D56">
            <v>0</v>
          </cell>
          <cell r="E56">
            <v>41.14</v>
          </cell>
          <cell r="F56">
            <v>0</v>
          </cell>
          <cell r="G56">
            <v>41.14</v>
          </cell>
        </row>
        <row r="57">
          <cell r="B57" t="str">
            <v>DD0398</v>
          </cell>
          <cell r="C57">
            <v>337.9</v>
          </cell>
          <cell r="D57">
            <v>0</v>
          </cell>
          <cell r="E57">
            <v>337.9</v>
          </cell>
          <cell r="F57">
            <v>0</v>
          </cell>
          <cell r="G57">
            <v>337.9</v>
          </cell>
        </row>
        <row r="58">
          <cell r="B58" t="str">
            <v>DD0649</v>
          </cell>
          <cell r="C58">
            <v>336.75</v>
          </cell>
          <cell r="D58">
            <v>0</v>
          </cell>
          <cell r="E58">
            <v>336.75</v>
          </cell>
          <cell r="F58">
            <v>0</v>
          </cell>
          <cell r="G58">
            <v>336.75</v>
          </cell>
        </row>
        <row r="59">
          <cell r="B59" t="str">
            <v>DD0657</v>
          </cell>
          <cell r="C59">
            <v>1702.47</v>
          </cell>
          <cell r="D59">
            <v>0</v>
          </cell>
          <cell r="E59">
            <v>1702.47</v>
          </cell>
          <cell r="F59">
            <v>0</v>
          </cell>
          <cell r="G59">
            <v>1702.47</v>
          </cell>
        </row>
        <row r="60">
          <cell r="B60" t="str">
            <v>DD0796</v>
          </cell>
          <cell r="C60">
            <v>28731.599999999999</v>
          </cell>
          <cell r="D60">
            <v>0</v>
          </cell>
          <cell r="E60">
            <v>28731.599999999999</v>
          </cell>
          <cell r="F60">
            <v>0</v>
          </cell>
          <cell r="G60">
            <v>28731.599999999999</v>
          </cell>
        </row>
        <row r="61">
          <cell r="B61" t="str">
            <v>DD1077</v>
          </cell>
          <cell r="C61">
            <v>137.5</v>
          </cell>
          <cell r="D61">
            <v>0</v>
          </cell>
          <cell r="E61">
            <v>137.5</v>
          </cell>
          <cell r="F61">
            <v>0</v>
          </cell>
          <cell r="G61">
            <v>137.5</v>
          </cell>
        </row>
        <row r="62">
          <cell r="B62" t="str">
            <v>DD1140</v>
          </cell>
          <cell r="C62">
            <v>62160.25</v>
          </cell>
          <cell r="D62">
            <v>0</v>
          </cell>
          <cell r="E62">
            <v>62160.25</v>
          </cell>
          <cell r="F62">
            <v>0</v>
          </cell>
          <cell r="G62">
            <v>62160.25</v>
          </cell>
        </row>
        <row r="63">
          <cell r="B63" t="str">
            <v>DD1158</v>
          </cell>
          <cell r="C63">
            <v>17670.28</v>
          </cell>
          <cell r="D63">
            <v>0</v>
          </cell>
          <cell r="E63">
            <v>17670.28</v>
          </cell>
          <cell r="F63">
            <v>0</v>
          </cell>
          <cell r="G63">
            <v>17670.28</v>
          </cell>
        </row>
        <row r="64">
          <cell r="B64" t="str">
            <v>DD1174</v>
          </cell>
          <cell r="C64">
            <v>16851.53</v>
          </cell>
          <cell r="D64">
            <v>0</v>
          </cell>
          <cell r="E64">
            <v>16851.53</v>
          </cell>
          <cell r="F64">
            <v>0</v>
          </cell>
          <cell r="G64">
            <v>16851.53</v>
          </cell>
        </row>
        <row r="65">
          <cell r="B65" t="str">
            <v>DD1190</v>
          </cell>
          <cell r="C65">
            <v>33209.51</v>
          </cell>
          <cell r="D65">
            <v>0</v>
          </cell>
          <cell r="E65">
            <v>33209.51</v>
          </cell>
          <cell r="F65">
            <v>0</v>
          </cell>
          <cell r="G65">
            <v>33209.51</v>
          </cell>
        </row>
        <row r="66">
          <cell r="B66" t="str">
            <v>DD1205</v>
          </cell>
          <cell r="C66">
            <v>25614.240000000002</v>
          </cell>
          <cell r="D66">
            <v>0</v>
          </cell>
          <cell r="E66">
            <v>25614.240000000002</v>
          </cell>
          <cell r="F66">
            <v>0</v>
          </cell>
          <cell r="G66">
            <v>25614.240000000002</v>
          </cell>
        </row>
        <row r="67">
          <cell r="B67" t="str">
            <v>DD1213</v>
          </cell>
          <cell r="C67">
            <v>28252.15</v>
          </cell>
          <cell r="D67">
            <v>0</v>
          </cell>
          <cell r="E67">
            <v>28252.15</v>
          </cell>
          <cell r="F67">
            <v>0</v>
          </cell>
          <cell r="G67">
            <v>28252.15</v>
          </cell>
        </row>
        <row r="68">
          <cell r="B68" t="str">
            <v>DD1271</v>
          </cell>
          <cell r="C68">
            <v>40899.360000000001</v>
          </cell>
          <cell r="D68">
            <v>0</v>
          </cell>
          <cell r="E68">
            <v>40899.360000000001</v>
          </cell>
          <cell r="F68">
            <v>0</v>
          </cell>
          <cell r="G68">
            <v>40899.360000000001</v>
          </cell>
        </row>
        <row r="69">
          <cell r="B69" t="str">
            <v>DD1289</v>
          </cell>
          <cell r="C69">
            <v>1746.38</v>
          </cell>
          <cell r="D69">
            <v>0</v>
          </cell>
          <cell r="E69">
            <v>1746.38</v>
          </cell>
          <cell r="F69">
            <v>0</v>
          </cell>
          <cell r="G69">
            <v>1746.38</v>
          </cell>
        </row>
        <row r="70">
          <cell r="B70" t="str">
            <v>DD1328</v>
          </cell>
          <cell r="C70">
            <v>93755.62</v>
          </cell>
          <cell r="D70">
            <v>0</v>
          </cell>
          <cell r="E70">
            <v>93755.62</v>
          </cell>
          <cell r="F70">
            <v>0</v>
          </cell>
          <cell r="G70">
            <v>93755.62</v>
          </cell>
        </row>
        <row r="71">
          <cell r="B71" t="str">
            <v>DD1344</v>
          </cell>
          <cell r="C71">
            <v>26331.759999999998</v>
          </cell>
          <cell r="D71">
            <v>0</v>
          </cell>
          <cell r="E71">
            <v>26331.759999999998</v>
          </cell>
          <cell r="F71">
            <v>0</v>
          </cell>
          <cell r="G71">
            <v>26331.759999999998</v>
          </cell>
        </row>
        <row r="72">
          <cell r="B72" t="str">
            <v>DD1394</v>
          </cell>
          <cell r="C72">
            <v>190</v>
          </cell>
          <cell r="D72">
            <v>0</v>
          </cell>
          <cell r="E72">
            <v>190</v>
          </cell>
          <cell r="F72">
            <v>0</v>
          </cell>
          <cell r="G72">
            <v>190</v>
          </cell>
        </row>
        <row r="73">
          <cell r="B73" t="str">
            <v>DD1417</v>
          </cell>
          <cell r="C73">
            <v>2581.8000000000002</v>
          </cell>
          <cell r="D73">
            <v>0</v>
          </cell>
          <cell r="E73">
            <v>2581.8000000000002</v>
          </cell>
          <cell r="F73">
            <v>0</v>
          </cell>
          <cell r="G73">
            <v>2581.8000000000002</v>
          </cell>
        </row>
        <row r="74">
          <cell r="B74" t="str">
            <v>DD1433</v>
          </cell>
          <cell r="C74">
            <v>107875.74</v>
          </cell>
          <cell r="D74">
            <v>0</v>
          </cell>
          <cell r="E74">
            <v>107875.74</v>
          </cell>
          <cell r="F74">
            <v>0</v>
          </cell>
          <cell r="G74">
            <v>107875.74</v>
          </cell>
        </row>
        <row r="75">
          <cell r="B75" t="str">
            <v>DD1522</v>
          </cell>
          <cell r="C75">
            <v>1247.05</v>
          </cell>
          <cell r="D75">
            <v>0</v>
          </cell>
          <cell r="E75">
            <v>1247.05</v>
          </cell>
          <cell r="F75">
            <v>0</v>
          </cell>
          <cell r="G75">
            <v>1247.05</v>
          </cell>
        </row>
        <row r="76">
          <cell r="B76" t="str">
            <v>DD1548</v>
          </cell>
          <cell r="C76">
            <v>1547.92</v>
          </cell>
          <cell r="D76">
            <v>0</v>
          </cell>
          <cell r="E76">
            <v>1547.92</v>
          </cell>
          <cell r="F76">
            <v>0</v>
          </cell>
          <cell r="G76">
            <v>1547.92</v>
          </cell>
        </row>
        <row r="77">
          <cell r="B77" t="str">
            <v>DD1611</v>
          </cell>
          <cell r="C77">
            <v>10514.3</v>
          </cell>
          <cell r="D77">
            <v>0</v>
          </cell>
          <cell r="E77">
            <v>10514.3</v>
          </cell>
          <cell r="F77">
            <v>0</v>
          </cell>
          <cell r="G77">
            <v>10514.3</v>
          </cell>
        </row>
        <row r="78">
          <cell r="B78" t="str">
            <v>DD1645</v>
          </cell>
          <cell r="C78">
            <v>943.4</v>
          </cell>
          <cell r="D78">
            <v>0</v>
          </cell>
          <cell r="E78">
            <v>943.4</v>
          </cell>
          <cell r="F78">
            <v>0</v>
          </cell>
          <cell r="G78">
            <v>943.4</v>
          </cell>
        </row>
        <row r="79">
          <cell r="B79" t="str">
            <v>DE0016</v>
          </cell>
          <cell r="C79">
            <v>82293.22</v>
          </cell>
          <cell r="D79">
            <v>0</v>
          </cell>
          <cell r="E79">
            <v>82293.22</v>
          </cell>
          <cell r="F79">
            <v>0</v>
          </cell>
          <cell r="G79">
            <v>82293.22</v>
          </cell>
        </row>
        <row r="80">
          <cell r="B80" t="str">
            <v>DE0197</v>
          </cell>
          <cell r="C80">
            <v>1868.68</v>
          </cell>
          <cell r="D80">
            <v>0</v>
          </cell>
          <cell r="E80">
            <v>1868.68</v>
          </cell>
          <cell r="F80">
            <v>0</v>
          </cell>
          <cell r="G80">
            <v>1868.68</v>
          </cell>
        </row>
        <row r="81">
          <cell r="B81" t="str">
            <v>DE0529</v>
          </cell>
          <cell r="C81">
            <v>7209.23</v>
          </cell>
          <cell r="D81">
            <v>0</v>
          </cell>
          <cell r="E81">
            <v>7209.23</v>
          </cell>
          <cell r="F81">
            <v>0</v>
          </cell>
          <cell r="G81">
            <v>7209.23</v>
          </cell>
        </row>
        <row r="82">
          <cell r="B82" t="str">
            <v>DE0618</v>
          </cell>
          <cell r="C82">
            <v>30</v>
          </cell>
          <cell r="D82">
            <v>0</v>
          </cell>
          <cell r="E82">
            <v>30</v>
          </cell>
          <cell r="F82">
            <v>0</v>
          </cell>
          <cell r="G82">
            <v>30</v>
          </cell>
        </row>
        <row r="83">
          <cell r="B83" t="str">
            <v>DE0626</v>
          </cell>
          <cell r="C83">
            <v>24.13</v>
          </cell>
          <cell r="D83">
            <v>0</v>
          </cell>
          <cell r="E83">
            <v>24.13</v>
          </cell>
          <cell r="F83">
            <v>0</v>
          </cell>
          <cell r="G83">
            <v>24.13</v>
          </cell>
        </row>
        <row r="84">
          <cell r="B84" t="str">
            <v>DE0781</v>
          </cell>
          <cell r="C84">
            <v>11089.36</v>
          </cell>
          <cell r="D84">
            <v>0</v>
          </cell>
          <cell r="E84">
            <v>11089.36</v>
          </cell>
          <cell r="F84">
            <v>0</v>
          </cell>
          <cell r="G84">
            <v>11089.36</v>
          </cell>
        </row>
        <row r="85">
          <cell r="B85" t="str">
            <v>DF0239</v>
          </cell>
          <cell r="C85">
            <v>53.36</v>
          </cell>
          <cell r="D85">
            <v>0</v>
          </cell>
          <cell r="E85">
            <v>53.36</v>
          </cell>
          <cell r="F85">
            <v>0</v>
          </cell>
          <cell r="G85">
            <v>53.36</v>
          </cell>
        </row>
        <row r="86">
          <cell r="B86" t="str">
            <v>DF0483</v>
          </cell>
          <cell r="C86">
            <v>1386.46</v>
          </cell>
          <cell r="D86">
            <v>0</v>
          </cell>
          <cell r="E86">
            <v>1386.46</v>
          </cell>
          <cell r="F86">
            <v>0</v>
          </cell>
          <cell r="G86">
            <v>1386.46</v>
          </cell>
        </row>
        <row r="87">
          <cell r="B87" t="str">
            <v>DF0556</v>
          </cell>
          <cell r="C87">
            <v>9883.26</v>
          </cell>
          <cell r="D87">
            <v>0</v>
          </cell>
          <cell r="E87">
            <v>9883.26</v>
          </cell>
          <cell r="F87">
            <v>0</v>
          </cell>
          <cell r="G87">
            <v>9883.26</v>
          </cell>
        </row>
        <row r="88">
          <cell r="B88" t="str">
            <v>DG0038</v>
          </cell>
          <cell r="C88">
            <v>1844.39</v>
          </cell>
          <cell r="D88">
            <v>0</v>
          </cell>
          <cell r="E88">
            <v>1844.39</v>
          </cell>
          <cell r="F88">
            <v>0</v>
          </cell>
          <cell r="G88">
            <v>1844.39</v>
          </cell>
        </row>
        <row r="89">
          <cell r="B89" t="str">
            <v>DG0054</v>
          </cell>
          <cell r="C89">
            <v>4948.95</v>
          </cell>
          <cell r="D89">
            <v>0</v>
          </cell>
          <cell r="E89">
            <v>4948.95</v>
          </cell>
          <cell r="F89">
            <v>0</v>
          </cell>
          <cell r="G89">
            <v>4948.95</v>
          </cell>
        </row>
        <row r="90">
          <cell r="B90" t="str">
            <v>DI0018</v>
          </cell>
          <cell r="C90">
            <v>532507.44999999995</v>
          </cell>
          <cell r="D90">
            <v>0</v>
          </cell>
          <cell r="E90">
            <v>532507.44999999995</v>
          </cell>
          <cell r="F90">
            <v>0</v>
          </cell>
          <cell r="G90">
            <v>532507.44999999995</v>
          </cell>
        </row>
        <row r="91">
          <cell r="B91" t="str">
            <v>DI0026</v>
          </cell>
          <cell r="C91">
            <v>61052.55</v>
          </cell>
          <cell r="D91">
            <v>0</v>
          </cell>
          <cell r="E91">
            <v>61052.55</v>
          </cell>
          <cell r="F91">
            <v>0</v>
          </cell>
          <cell r="G91">
            <v>61052.55</v>
          </cell>
        </row>
        <row r="92">
          <cell r="B92" t="str">
            <v>DI0068</v>
          </cell>
          <cell r="C92">
            <v>15172.88</v>
          </cell>
          <cell r="D92">
            <v>0</v>
          </cell>
          <cell r="E92">
            <v>15172.88</v>
          </cell>
          <cell r="F92">
            <v>0</v>
          </cell>
          <cell r="G92">
            <v>15172.88</v>
          </cell>
        </row>
        <row r="93">
          <cell r="B93" t="str">
            <v>DI0076</v>
          </cell>
          <cell r="C93">
            <v>23588.21</v>
          </cell>
          <cell r="D93">
            <v>0</v>
          </cell>
          <cell r="E93">
            <v>23588.21</v>
          </cell>
          <cell r="F93">
            <v>0</v>
          </cell>
          <cell r="G93">
            <v>23588.21</v>
          </cell>
        </row>
        <row r="94">
          <cell r="B94" t="str">
            <v>DI0084</v>
          </cell>
          <cell r="C94">
            <v>206635.17</v>
          </cell>
          <cell r="D94">
            <v>0</v>
          </cell>
          <cell r="E94">
            <v>206635.17</v>
          </cell>
          <cell r="F94">
            <v>0</v>
          </cell>
          <cell r="G94">
            <v>206635.17</v>
          </cell>
        </row>
        <row r="95">
          <cell r="B95" t="str">
            <v>DL0025</v>
          </cell>
          <cell r="C95">
            <v>257701.36</v>
          </cell>
          <cell r="D95">
            <v>0</v>
          </cell>
          <cell r="E95">
            <v>257701.36</v>
          </cell>
          <cell r="F95">
            <v>0</v>
          </cell>
          <cell r="G95">
            <v>257701.36</v>
          </cell>
        </row>
        <row r="96">
          <cell r="B96" t="str">
            <v>DL0041</v>
          </cell>
          <cell r="C96">
            <v>73708.77</v>
          </cell>
          <cell r="D96">
            <v>0</v>
          </cell>
          <cell r="E96">
            <v>73708.77</v>
          </cell>
          <cell r="F96">
            <v>0</v>
          </cell>
          <cell r="G96">
            <v>73708.77</v>
          </cell>
        </row>
        <row r="97">
          <cell r="B97" t="str">
            <v>DL0122</v>
          </cell>
          <cell r="C97">
            <v>1844.4</v>
          </cell>
          <cell r="D97">
            <v>0</v>
          </cell>
          <cell r="E97">
            <v>1844.4</v>
          </cell>
          <cell r="F97">
            <v>0</v>
          </cell>
          <cell r="G97">
            <v>1844.4</v>
          </cell>
        </row>
        <row r="98">
          <cell r="B98" t="str">
            <v>DL0148</v>
          </cell>
          <cell r="C98">
            <v>18025.259999999998</v>
          </cell>
          <cell r="D98">
            <v>0</v>
          </cell>
          <cell r="E98">
            <v>18025.259999999998</v>
          </cell>
          <cell r="F98">
            <v>0</v>
          </cell>
          <cell r="G98">
            <v>18025.259999999998</v>
          </cell>
        </row>
        <row r="99">
          <cell r="B99" t="str">
            <v>DL0156</v>
          </cell>
          <cell r="C99">
            <v>537.41</v>
          </cell>
          <cell r="D99">
            <v>0</v>
          </cell>
          <cell r="E99">
            <v>537.41</v>
          </cell>
          <cell r="F99">
            <v>0</v>
          </cell>
          <cell r="G99">
            <v>537.41</v>
          </cell>
        </row>
        <row r="100">
          <cell r="B100" t="str">
            <v>DL0172</v>
          </cell>
          <cell r="C100">
            <v>555.72</v>
          </cell>
          <cell r="D100">
            <v>0</v>
          </cell>
          <cell r="E100">
            <v>555.72</v>
          </cell>
          <cell r="F100">
            <v>0</v>
          </cell>
          <cell r="G100">
            <v>555.72</v>
          </cell>
        </row>
        <row r="101">
          <cell r="B101" t="str">
            <v>DL0211</v>
          </cell>
          <cell r="C101">
            <v>1.47</v>
          </cell>
          <cell r="D101">
            <v>0</v>
          </cell>
          <cell r="E101">
            <v>1.47</v>
          </cell>
          <cell r="F101">
            <v>-1.47</v>
          </cell>
          <cell r="G101">
            <v>0</v>
          </cell>
        </row>
        <row r="102">
          <cell r="B102" t="str">
            <v>DL0245</v>
          </cell>
          <cell r="C102">
            <v>12796.58</v>
          </cell>
          <cell r="D102">
            <v>0</v>
          </cell>
          <cell r="E102">
            <v>12796.58</v>
          </cell>
          <cell r="F102">
            <v>0</v>
          </cell>
          <cell r="G102">
            <v>12796.58</v>
          </cell>
        </row>
        <row r="103">
          <cell r="B103" t="str">
            <v>DL0253</v>
          </cell>
          <cell r="C103">
            <v>9856.2999999999993</v>
          </cell>
          <cell r="D103">
            <v>0</v>
          </cell>
          <cell r="E103">
            <v>9856.2999999999993</v>
          </cell>
          <cell r="F103">
            <v>0</v>
          </cell>
          <cell r="G103">
            <v>9856.2999999999993</v>
          </cell>
        </row>
        <row r="104">
          <cell r="B104" t="str">
            <v>DL0261</v>
          </cell>
          <cell r="C104">
            <v>4863.92</v>
          </cell>
          <cell r="D104">
            <v>0</v>
          </cell>
          <cell r="E104">
            <v>4863.92</v>
          </cell>
          <cell r="F104">
            <v>0</v>
          </cell>
          <cell r="G104">
            <v>4863.92</v>
          </cell>
        </row>
        <row r="105">
          <cell r="B105" t="str">
            <v>DM0094</v>
          </cell>
          <cell r="C105">
            <v>99.41</v>
          </cell>
          <cell r="D105">
            <v>0</v>
          </cell>
          <cell r="E105">
            <v>99.41</v>
          </cell>
          <cell r="F105">
            <v>0</v>
          </cell>
          <cell r="G105">
            <v>99.41</v>
          </cell>
        </row>
        <row r="106">
          <cell r="B106" t="str">
            <v>DM0125</v>
          </cell>
          <cell r="C106">
            <v>7.92</v>
          </cell>
          <cell r="D106">
            <v>0</v>
          </cell>
          <cell r="E106">
            <v>7.92</v>
          </cell>
          <cell r="F106">
            <v>3319.32</v>
          </cell>
          <cell r="G106">
            <v>3327.24</v>
          </cell>
        </row>
        <row r="107">
          <cell r="B107" t="str">
            <v>DM0280</v>
          </cell>
          <cell r="C107">
            <v>24338.93</v>
          </cell>
          <cell r="D107">
            <v>0</v>
          </cell>
          <cell r="E107">
            <v>24338.93</v>
          </cell>
          <cell r="F107">
            <v>0</v>
          </cell>
          <cell r="G107">
            <v>24338.93</v>
          </cell>
        </row>
        <row r="108">
          <cell r="B108" t="str">
            <v>DM0311</v>
          </cell>
          <cell r="C108">
            <v>369.1</v>
          </cell>
          <cell r="D108">
            <v>0</v>
          </cell>
          <cell r="E108">
            <v>369.1</v>
          </cell>
          <cell r="F108">
            <v>0</v>
          </cell>
          <cell r="G108">
            <v>369.1</v>
          </cell>
        </row>
        <row r="109">
          <cell r="B109" t="str">
            <v>DM0345</v>
          </cell>
          <cell r="C109">
            <v>4391.32</v>
          </cell>
          <cell r="D109">
            <v>0</v>
          </cell>
          <cell r="E109">
            <v>4391.32</v>
          </cell>
          <cell r="F109">
            <v>0</v>
          </cell>
          <cell r="G109">
            <v>4391.32</v>
          </cell>
        </row>
        <row r="110">
          <cell r="B110" t="str">
            <v>DM0379</v>
          </cell>
          <cell r="C110">
            <v>23520.34</v>
          </cell>
          <cell r="D110">
            <v>0</v>
          </cell>
          <cell r="E110">
            <v>23520.34</v>
          </cell>
          <cell r="F110">
            <v>0</v>
          </cell>
          <cell r="G110">
            <v>23520.34</v>
          </cell>
        </row>
        <row r="111">
          <cell r="B111" t="str">
            <v>DM0523</v>
          </cell>
          <cell r="C111">
            <v>20854.93</v>
          </cell>
          <cell r="D111">
            <v>0</v>
          </cell>
          <cell r="E111">
            <v>20854.93</v>
          </cell>
          <cell r="F111">
            <v>0</v>
          </cell>
          <cell r="G111">
            <v>20854.93</v>
          </cell>
        </row>
        <row r="112">
          <cell r="B112" t="str">
            <v>DM0557</v>
          </cell>
          <cell r="C112">
            <v>79.239999999999995</v>
          </cell>
          <cell r="D112">
            <v>0</v>
          </cell>
          <cell r="E112">
            <v>79.239999999999995</v>
          </cell>
          <cell r="F112">
            <v>0</v>
          </cell>
          <cell r="G112">
            <v>79.239999999999995</v>
          </cell>
        </row>
        <row r="113">
          <cell r="B113" t="str">
            <v>DM0719</v>
          </cell>
          <cell r="C113">
            <v>10577.9</v>
          </cell>
          <cell r="D113">
            <v>0</v>
          </cell>
          <cell r="E113">
            <v>10577.9</v>
          </cell>
          <cell r="F113">
            <v>0</v>
          </cell>
          <cell r="G113">
            <v>10577.9</v>
          </cell>
        </row>
        <row r="114">
          <cell r="B114" t="str">
            <v>DM0751</v>
          </cell>
          <cell r="C114">
            <v>4344.21</v>
          </cell>
          <cell r="D114">
            <v>0</v>
          </cell>
          <cell r="E114">
            <v>4344.21</v>
          </cell>
          <cell r="F114">
            <v>0</v>
          </cell>
          <cell r="G114">
            <v>4344.21</v>
          </cell>
        </row>
        <row r="115">
          <cell r="B115" t="str">
            <v>DM0866</v>
          </cell>
          <cell r="C115">
            <v>809.55</v>
          </cell>
          <cell r="D115">
            <v>0</v>
          </cell>
          <cell r="E115">
            <v>809.55</v>
          </cell>
          <cell r="F115">
            <v>0</v>
          </cell>
          <cell r="G115">
            <v>809.55</v>
          </cell>
        </row>
        <row r="116">
          <cell r="B116" t="str">
            <v>DM0905</v>
          </cell>
          <cell r="C116">
            <v>0.27</v>
          </cell>
          <cell r="D116">
            <v>0</v>
          </cell>
          <cell r="E116">
            <v>0.27</v>
          </cell>
          <cell r="F116">
            <v>-0.27</v>
          </cell>
          <cell r="G116">
            <v>0</v>
          </cell>
        </row>
        <row r="117">
          <cell r="B117" t="str">
            <v>DM1082</v>
          </cell>
          <cell r="C117">
            <v>591.67999999999995</v>
          </cell>
          <cell r="D117">
            <v>0</v>
          </cell>
          <cell r="E117">
            <v>591.67999999999995</v>
          </cell>
          <cell r="F117">
            <v>0</v>
          </cell>
          <cell r="G117">
            <v>591.67999999999995</v>
          </cell>
        </row>
        <row r="118">
          <cell r="B118" t="str">
            <v>DM1171</v>
          </cell>
          <cell r="C118">
            <v>330.76</v>
          </cell>
          <cell r="D118">
            <v>0</v>
          </cell>
          <cell r="E118">
            <v>330.76</v>
          </cell>
          <cell r="F118">
            <v>0</v>
          </cell>
          <cell r="G118">
            <v>330.76</v>
          </cell>
        </row>
        <row r="119">
          <cell r="B119" t="str">
            <v>DM1375</v>
          </cell>
          <cell r="C119">
            <v>665.63</v>
          </cell>
          <cell r="D119">
            <v>0</v>
          </cell>
          <cell r="E119">
            <v>665.63</v>
          </cell>
          <cell r="F119">
            <v>0</v>
          </cell>
          <cell r="G119">
            <v>665.63</v>
          </cell>
        </row>
        <row r="120">
          <cell r="B120" t="str">
            <v>DM1414</v>
          </cell>
          <cell r="C120">
            <v>495.5</v>
          </cell>
          <cell r="D120">
            <v>0</v>
          </cell>
          <cell r="E120">
            <v>495.5</v>
          </cell>
          <cell r="F120">
            <v>0</v>
          </cell>
          <cell r="G120">
            <v>495.5</v>
          </cell>
        </row>
        <row r="121">
          <cell r="B121" t="str">
            <v>DM1422</v>
          </cell>
          <cell r="C121">
            <v>13879.93</v>
          </cell>
          <cell r="D121">
            <v>0</v>
          </cell>
          <cell r="E121">
            <v>13879.93</v>
          </cell>
          <cell r="F121">
            <v>0</v>
          </cell>
          <cell r="G121">
            <v>13879.93</v>
          </cell>
        </row>
        <row r="122">
          <cell r="B122" t="str">
            <v>DM1448</v>
          </cell>
          <cell r="C122">
            <v>688.64</v>
          </cell>
          <cell r="D122">
            <v>0</v>
          </cell>
          <cell r="E122">
            <v>688.64</v>
          </cell>
          <cell r="F122">
            <v>0</v>
          </cell>
          <cell r="G122">
            <v>688.64</v>
          </cell>
        </row>
        <row r="123">
          <cell r="B123" t="str">
            <v>DM1545</v>
          </cell>
          <cell r="C123">
            <v>290.13</v>
          </cell>
          <cell r="D123">
            <v>0</v>
          </cell>
          <cell r="E123">
            <v>290.13</v>
          </cell>
          <cell r="F123">
            <v>0</v>
          </cell>
          <cell r="G123">
            <v>290.13</v>
          </cell>
        </row>
        <row r="124">
          <cell r="B124" t="str">
            <v>DM1757</v>
          </cell>
          <cell r="C124">
            <v>214.55</v>
          </cell>
          <cell r="D124">
            <v>0</v>
          </cell>
          <cell r="E124">
            <v>214.55</v>
          </cell>
          <cell r="F124">
            <v>0</v>
          </cell>
          <cell r="G124">
            <v>214.55</v>
          </cell>
        </row>
        <row r="125">
          <cell r="B125" t="str">
            <v>DM2169</v>
          </cell>
          <cell r="C125">
            <v>880.51</v>
          </cell>
          <cell r="D125">
            <v>0</v>
          </cell>
          <cell r="E125">
            <v>880.51</v>
          </cell>
          <cell r="F125">
            <v>0</v>
          </cell>
          <cell r="G125">
            <v>880.51</v>
          </cell>
        </row>
        <row r="126">
          <cell r="B126" t="str">
            <v>DM2208</v>
          </cell>
          <cell r="C126">
            <v>393.08</v>
          </cell>
          <cell r="D126">
            <v>0</v>
          </cell>
          <cell r="E126">
            <v>393.08</v>
          </cell>
          <cell r="F126">
            <v>0</v>
          </cell>
          <cell r="G126">
            <v>393.08</v>
          </cell>
        </row>
        <row r="127">
          <cell r="B127" t="str">
            <v>DM2428</v>
          </cell>
          <cell r="C127">
            <v>1803.7</v>
          </cell>
          <cell r="D127">
            <v>0</v>
          </cell>
          <cell r="E127">
            <v>1803.7</v>
          </cell>
          <cell r="F127">
            <v>0</v>
          </cell>
          <cell r="G127">
            <v>1803.7</v>
          </cell>
        </row>
        <row r="128">
          <cell r="B128" t="str">
            <v>DM2444</v>
          </cell>
          <cell r="C128">
            <v>0.08</v>
          </cell>
          <cell r="D128">
            <v>0</v>
          </cell>
          <cell r="E128">
            <v>0.08</v>
          </cell>
          <cell r="F128">
            <v>-0.08</v>
          </cell>
          <cell r="G128">
            <v>0</v>
          </cell>
        </row>
        <row r="129">
          <cell r="B129" t="str">
            <v>DM2533</v>
          </cell>
          <cell r="C129">
            <v>981.7</v>
          </cell>
          <cell r="D129">
            <v>2.9999999999972715E-2</v>
          </cell>
          <cell r="E129">
            <v>981.73</v>
          </cell>
          <cell r="F129">
            <v>0</v>
          </cell>
          <cell r="G129">
            <v>981.73</v>
          </cell>
        </row>
        <row r="130">
          <cell r="B130" t="str">
            <v>DM2606</v>
          </cell>
          <cell r="C130">
            <v>384.38</v>
          </cell>
          <cell r="D130">
            <v>0</v>
          </cell>
          <cell r="E130">
            <v>384.38</v>
          </cell>
          <cell r="F130">
            <v>0</v>
          </cell>
          <cell r="G130">
            <v>384.38</v>
          </cell>
        </row>
        <row r="131">
          <cell r="B131" t="str">
            <v>DM2648</v>
          </cell>
          <cell r="C131">
            <v>0.28999999999999998</v>
          </cell>
          <cell r="D131">
            <v>0</v>
          </cell>
          <cell r="E131">
            <v>0.28999999999999998</v>
          </cell>
          <cell r="F131">
            <v>0</v>
          </cell>
          <cell r="G131">
            <v>0.28999999999999998</v>
          </cell>
        </row>
        <row r="132">
          <cell r="B132" t="str">
            <v>DM2729</v>
          </cell>
          <cell r="C132">
            <v>462.67</v>
          </cell>
          <cell r="D132">
            <v>0</v>
          </cell>
          <cell r="E132">
            <v>462.67</v>
          </cell>
          <cell r="F132">
            <v>0</v>
          </cell>
          <cell r="G132">
            <v>462.67</v>
          </cell>
        </row>
        <row r="133">
          <cell r="B133" t="str">
            <v>DM3050</v>
          </cell>
          <cell r="C133">
            <v>1338.6</v>
          </cell>
          <cell r="D133">
            <v>0</v>
          </cell>
          <cell r="E133">
            <v>1338.6</v>
          </cell>
          <cell r="F133">
            <v>0</v>
          </cell>
          <cell r="G133">
            <v>1338.6</v>
          </cell>
        </row>
        <row r="134">
          <cell r="B134" t="str">
            <v>DP</v>
          </cell>
          <cell r="C134">
            <v>639</v>
          </cell>
          <cell r="D134">
            <v>0</v>
          </cell>
          <cell r="E134">
            <v>639</v>
          </cell>
          <cell r="F134">
            <v>0</v>
          </cell>
          <cell r="G134">
            <v>639</v>
          </cell>
        </row>
        <row r="135">
          <cell r="B135" t="str">
            <v>DP0027</v>
          </cell>
          <cell r="C135">
            <v>2712.33</v>
          </cell>
          <cell r="D135">
            <v>0</v>
          </cell>
          <cell r="E135">
            <v>2712.33</v>
          </cell>
          <cell r="F135">
            <v>0</v>
          </cell>
          <cell r="G135">
            <v>2712.33</v>
          </cell>
        </row>
        <row r="136">
          <cell r="B136" t="str">
            <v>DP0077</v>
          </cell>
          <cell r="C136">
            <v>203069.95</v>
          </cell>
          <cell r="D136">
            <v>0</v>
          </cell>
          <cell r="E136">
            <v>203069.95</v>
          </cell>
          <cell r="F136">
            <v>0</v>
          </cell>
          <cell r="G136">
            <v>203069.95</v>
          </cell>
        </row>
        <row r="137">
          <cell r="B137" t="str">
            <v>DP0158</v>
          </cell>
          <cell r="C137">
            <v>2809.76</v>
          </cell>
          <cell r="D137">
            <v>0</v>
          </cell>
          <cell r="E137">
            <v>2809.76</v>
          </cell>
          <cell r="F137">
            <v>0</v>
          </cell>
          <cell r="G137">
            <v>2809.76</v>
          </cell>
        </row>
        <row r="138">
          <cell r="B138" t="str">
            <v>DP0205</v>
          </cell>
          <cell r="C138">
            <v>923.11</v>
          </cell>
          <cell r="D138">
            <v>0</v>
          </cell>
          <cell r="E138">
            <v>923.11</v>
          </cell>
          <cell r="F138">
            <v>0</v>
          </cell>
          <cell r="G138">
            <v>923.11</v>
          </cell>
        </row>
        <row r="139">
          <cell r="B139" t="str">
            <v>DP0221</v>
          </cell>
          <cell r="C139">
            <v>15195.31</v>
          </cell>
          <cell r="D139">
            <v>0</v>
          </cell>
          <cell r="E139">
            <v>15195.31</v>
          </cell>
          <cell r="F139">
            <v>0</v>
          </cell>
          <cell r="G139">
            <v>15195.31</v>
          </cell>
        </row>
        <row r="140">
          <cell r="B140" t="str">
            <v>DP0441</v>
          </cell>
          <cell r="C140">
            <v>1014.98</v>
          </cell>
          <cell r="D140">
            <v>0</v>
          </cell>
          <cell r="E140">
            <v>1014.98</v>
          </cell>
          <cell r="F140">
            <v>0</v>
          </cell>
          <cell r="G140">
            <v>1014.98</v>
          </cell>
        </row>
        <row r="141">
          <cell r="B141" t="str">
            <v>DP0564</v>
          </cell>
          <cell r="C141">
            <v>7960.22</v>
          </cell>
          <cell r="D141">
            <v>0</v>
          </cell>
          <cell r="E141">
            <v>7960.22</v>
          </cell>
          <cell r="F141">
            <v>0</v>
          </cell>
          <cell r="G141">
            <v>7960.22</v>
          </cell>
        </row>
        <row r="142">
          <cell r="B142" t="str">
            <v>DP0629</v>
          </cell>
          <cell r="C142">
            <v>916.75</v>
          </cell>
          <cell r="D142">
            <v>0</v>
          </cell>
          <cell r="E142">
            <v>916.75</v>
          </cell>
          <cell r="F142">
            <v>0</v>
          </cell>
          <cell r="G142">
            <v>916.75</v>
          </cell>
        </row>
        <row r="143">
          <cell r="B143" t="str">
            <v>DP0637</v>
          </cell>
          <cell r="C143">
            <v>4036.04</v>
          </cell>
          <cell r="D143">
            <v>0</v>
          </cell>
          <cell r="E143">
            <v>4036.04</v>
          </cell>
          <cell r="F143">
            <v>0</v>
          </cell>
          <cell r="G143">
            <v>4036.04</v>
          </cell>
        </row>
        <row r="144">
          <cell r="B144" t="str">
            <v>DP0695</v>
          </cell>
          <cell r="C144">
            <v>276.39999999999998</v>
          </cell>
          <cell r="D144">
            <v>0</v>
          </cell>
          <cell r="E144">
            <v>276.39999999999998</v>
          </cell>
          <cell r="F144">
            <v>0</v>
          </cell>
          <cell r="G144">
            <v>276.39999999999998</v>
          </cell>
        </row>
        <row r="145">
          <cell r="B145" t="str">
            <v>DP0899</v>
          </cell>
          <cell r="C145">
            <v>1541.28</v>
          </cell>
          <cell r="D145">
            <v>0</v>
          </cell>
          <cell r="E145">
            <v>1541.28</v>
          </cell>
          <cell r="F145">
            <v>0</v>
          </cell>
          <cell r="G145">
            <v>1541.28</v>
          </cell>
        </row>
        <row r="146">
          <cell r="B146" t="str">
            <v>DP0904</v>
          </cell>
          <cell r="C146">
            <v>5829.93</v>
          </cell>
          <cell r="D146">
            <v>0</v>
          </cell>
          <cell r="E146">
            <v>5829.93</v>
          </cell>
          <cell r="F146">
            <v>0</v>
          </cell>
          <cell r="G146">
            <v>5829.93</v>
          </cell>
        </row>
        <row r="147">
          <cell r="B147" t="str">
            <v>DP1188</v>
          </cell>
          <cell r="C147">
            <v>617.59</v>
          </cell>
          <cell r="D147">
            <v>0</v>
          </cell>
          <cell r="E147">
            <v>617.59</v>
          </cell>
          <cell r="F147">
            <v>0</v>
          </cell>
          <cell r="G147">
            <v>617.59</v>
          </cell>
        </row>
        <row r="148">
          <cell r="B148" t="str">
            <v>DP1285</v>
          </cell>
          <cell r="C148">
            <v>5961.43</v>
          </cell>
          <cell r="D148">
            <v>0</v>
          </cell>
          <cell r="E148">
            <v>5961.43</v>
          </cell>
          <cell r="F148">
            <v>0</v>
          </cell>
          <cell r="G148">
            <v>5961.43</v>
          </cell>
        </row>
        <row r="149">
          <cell r="B149" t="str">
            <v>DP1510</v>
          </cell>
          <cell r="C149">
            <v>509.75</v>
          </cell>
          <cell r="D149">
            <v>0</v>
          </cell>
          <cell r="E149">
            <v>509.75</v>
          </cell>
          <cell r="F149">
            <v>0</v>
          </cell>
          <cell r="G149">
            <v>509.75</v>
          </cell>
        </row>
        <row r="150">
          <cell r="B150" t="str">
            <v>DP1748</v>
          </cell>
          <cell r="C150">
            <v>123892.98</v>
          </cell>
          <cell r="D150">
            <v>0</v>
          </cell>
          <cell r="E150">
            <v>123892.98</v>
          </cell>
          <cell r="F150">
            <v>0</v>
          </cell>
          <cell r="G150">
            <v>123892.98</v>
          </cell>
        </row>
        <row r="151">
          <cell r="B151" t="str">
            <v>DP1756</v>
          </cell>
          <cell r="C151">
            <v>899.06</v>
          </cell>
          <cell r="D151">
            <v>0</v>
          </cell>
          <cell r="E151">
            <v>899.06</v>
          </cell>
          <cell r="F151">
            <v>0</v>
          </cell>
          <cell r="G151">
            <v>899.06</v>
          </cell>
        </row>
        <row r="152">
          <cell r="B152" t="str">
            <v>DP1837</v>
          </cell>
          <cell r="C152">
            <v>337409.64</v>
          </cell>
          <cell r="D152">
            <v>0</v>
          </cell>
          <cell r="E152">
            <v>337409.64</v>
          </cell>
          <cell r="F152">
            <v>0</v>
          </cell>
          <cell r="G152">
            <v>337409.64</v>
          </cell>
        </row>
        <row r="153">
          <cell r="B153" t="str">
            <v>DP1861</v>
          </cell>
          <cell r="C153">
            <v>461.94</v>
          </cell>
          <cell r="D153">
            <v>0</v>
          </cell>
          <cell r="E153">
            <v>461.94</v>
          </cell>
          <cell r="F153">
            <v>0</v>
          </cell>
          <cell r="G153">
            <v>461.94</v>
          </cell>
        </row>
        <row r="154">
          <cell r="B154" t="str">
            <v>DP1900</v>
          </cell>
          <cell r="C154">
            <v>911.25</v>
          </cell>
          <cell r="D154">
            <v>0</v>
          </cell>
          <cell r="E154">
            <v>911.25</v>
          </cell>
          <cell r="F154">
            <v>0</v>
          </cell>
          <cell r="G154">
            <v>911.25</v>
          </cell>
        </row>
        <row r="155">
          <cell r="B155" t="str">
            <v>DP1950</v>
          </cell>
          <cell r="C155">
            <v>667.51</v>
          </cell>
          <cell r="D155">
            <v>0</v>
          </cell>
          <cell r="E155">
            <v>667.51</v>
          </cell>
          <cell r="F155">
            <v>0</v>
          </cell>
          <cell r="G155">
            <v>667.51</v>
          </cell>
        </row>
        <row r="156">
          <cell r="B156" t="str">
            <v>DP1968</v>
          </cell>
          <cell r="C156">
            <v>371.1</v>
          </cell>
          <cell r="D156">
            <v>0</v>
          </cell>
          <cell r="E156">
            <v>371.1</v>
          </cell>
          <cell r="F156">
            <v>0</v>
          </cell>
          <cell r="G156">
            <v>371.1</v>
          </cell>
        </row>
        <row r="157">
          <cell r="B157" t="str">
            <v>DP2003</v>
          </cell>
          <cell r="C157">
            <v>2647.64</v>
          </cell>
          <cell r="D157">
            <v>0</v>
          </cell>
          <cell r="E157">
            <v>2647.64</v>
          </cell>
          <cell r="F157">
            <v>0</v>
          </cell>
          <cell r="G157">
            <v>2647.64</v>
          </cell>
        </row>
        <row r="158">
          <cell r="B158" t="str">
            <v>DP2045</v>
          </cell>
          <cell r="C158">
            <v>649.12</v>
          </cell>
          <cell r="D158">
            <v>0</v>
          </cell>
          <cell r="E158">
            <v>649.12</v>
          </cell>
          <cell r="F158">
            <v>0</v>
          </cell>
          <cell r="G158">
            <v>649.12</v>
          </cell>
        </row>
        <row r="159">
          <cell r="B159" t="str">
            <v>DP2079</v>
          </cell>
          <cell r="C159">
            <v>349.33</v>
          </cell>
          <cell r="D159">
            <v>0</v>
          </cell>
          <cell r="E159">
            <v>349.33</v>
          </cell>
          <cell r="F159">
            <v>0</v>
          </cell>
          <cell r="G159">
            <v>349.33</v>
          </cell>
        </row>
        <row r="160">
          <cell r="B160" t="str">
            <v>DP2100</v>
          </cell>
          <cell r="C160">
            <v>433.5</v>
          </cell>
          <cell r="D160">
            <v>0</v>
          </cell>
          <cell r="E160">
            <v>433.5</v>
          </cell>
          <cell r="F160">
            <v>0</v>
          </cell>
          <cell r="G160">
            <v>433.5</v>
          </cell>
        </row>
        <row r="161">
          <cell r="B161" t="str">
            <v>DQ0020</v>
          </cell>
          <cell r="C161">
            <v>482260.43</v>
          </cell>
          <cell r="D161">
            <v>0</v>
          </cell>
          <cell r="E161">
            <v>482260.43</v>
          </cell>
          <cell r="F161">
            <v>0</v>
          </cell>
          <cell r="G161">
            <v>482260.43</v>
          </cell>
        </row>
        <row r="162">
          <cell r="B162" t="str">
            <v>DQ0046</v>
          </cell>
          <cell r="C162">
            <v>190.04</v>
          </cell>
          <cell r="D162">
            <v>0</v>
          </cell>
          <cell r="E162">
            <v>190.04</v>
          </cell>
          <cell r="F162">
            <v>0</v>
          </cell>
          <cell r="G162">
            <v>190.04</v>
          </cell>
        </row>
        <row r="163">
          <cell r="B163" t="str">
            <v>DQ0062</v>
          </cell>
          <cell r="C163">
            <v>7212.93</v>
          </cell>
          <cell r="D163">
            <v>0</v>
          </cell>
          <cell r="E163">
            <v>7212.93</v>
          </cell>
          <cell r="F163">
            <v>0</v>
          </cell>
          <cell r="G163">
            <v>7212.93</v>
          </cell>
        </row>
        <row r="164">
          <cell r="B164" t="str">
            <v>DQ0127</v>
          </cell>
          <cell r="C164">
            <v>3232.15</v>
          </cell>
          <cell r="D164">
            <v>0</v>
          </cell>
          <cell r="E164">
            <v>3232.15</v>
          </cell>
          <cell r="F164">
            <v>0</v>
          </cell>
          <cell r="G164">
            <v>3232.15</v>
          </cell>
        </row>
        <row r="165">
          <cell r="B165" t="str">
            <v>DQ0151</v>
          </cell>
          <cell r="C165">
            <v>9388.57</v>
          </cell>
          <cell r="D165">
            <v>0</v>
          </cell>
          <cell r="E165">
            <v>9388.57</v>
          </cell>
          <cell r="F165">
            <v>0</v>
          </cell>
          <cell r="G165">
            <v>9388.57</v>
          </cell>
        </row>
        <row r="166">
          <cell r="B166" t="str">
            <v>DQ0185</v>
          </cell>
          <cell r="C166">
            <v>10273.709999999999</v>
          </cell>
          <cell r="D166">
            <v>0</v>
          </cell>
          <cell r="E166">
            <v>10273.709999999999</v>
          </cell>
          <cell r="F166">
            <v>0</v>
          </cell>
          <cell r="G166">
            <v>10273.709999999999</v>
          </cell>
        </row>
        <row r="167">
          <cell r="B167" t="str">
            <v>DQ0193</v>
          </cell>
          <cell r="C167">
            <v>7269.14</v>
          </cell>
          <cell r="D167">
            <v>0</v>
          </cell>
          <cell r="E167">
            <v>7269.14</v>
          </cell>
          <cell r="F167">
            <v>0</v>
          </cell>
          <cell r="G167">
            <v>7269.14</v>
          </cell>
        </row>
        <row r="168">
          <cell r="B168" t="str">
            <v>DQ0208</v>
          </cell>
          <cell r="C168">
            <v>4715.3500000000004</v>
          </cell>
          <cell r="D168">
            <v>0</v>
          </cell>
          <cell r="E168">
            <v>4715.3500000000004</v>
          </cell>
          <cell r="F168">
            <v>0</v>
          </cell>
          <cell r="G168">
            <v>4715.3500000000004</v>
          </cell>
        </row>
        <row r="169">
          <cell r="B169" t="str">
            <v>DQ0232</v>
          </cell>
          <cell r="C169">
            <v>5583.79</v>
          </cell>
          <cell r="D169">
            <v>0</v>
          </cell>
          <cell r="E169">
            <v>5583.79</v>
          </cell>
          <cell r="F169">
            <v>0</v>
          </cell>
          <cell r="G169">
            <v>5583.79</v>
          </cell>
        </row>
        <row r="170">
          <cell r="B170" t="str">
            <v>DQ0266</v>
          </cell>
          <cell r="C170">
            <v>3501.36</v>
          </cell>
          <cell r="D170">
            <v>0</v>
          </cell>
          <cell r="E170">
            <v>3501.36</v>
          </cell>
          <cell r="F170">
            <v>0</v>
          </cell>
          <cell r="G170">
            <v>3501.36</v>
          </cell>
        </row>
        <row r="171">
          <cell r="B171" t="str">
            <v>DS0026</v>
          </cell>
          <cell r="C171">
            <v>30822.07</v>
          </cell>
          <cell r="D171">
            <v>0</v>
          </cell>
          <cell r="E171">
            <v>30822.07</v>
          </cell>
          <cell r="F171">
            <v>0</v>
          </cell>
          <cell r="G171">
            <v>30822.07</v>
          </cell>
        </row>
        <row r="172">
          <cell r="B172" t="str">
            <v>DT0087</v>
          </cell>
          <cell r="C172">
            <v>53865.07</v>
          </cell>
          <cell r="D172">
            <v>0</v>
          </cell>
          <cell r="E172">
            <v>53865.07</v>
          </cell>
          <cell r="F172">
            <v>0</v>
          </cell>
          <cell r="G172">
            <v>53865.07</v>
          </cell>
        </row>
        <row r="173">
          <cell r="B173" t="str">
            <v>DT0207</v>
          </cell>
          <cell r="C173">
            <v>8030.99</v>
          </cell>
          <cell r="D173">
            <v>0</v>
          </cell>
          <cell r="E173">
            <v>8030.99</v>
          </cell>
          <cell r="F173">
            <v>0</v>
          </cell>
          <cell r="G173">
            <v>8030.99</v>
          </cell>
        </row>
        <row r="174">
          <cell r="B174" t="str">
            <v>DT0362</v>
          </cell>
          <cell r="C174">
            <v>25.88</v>
          </cell>
          <cell r="D174">
            <v>0</v>
          </cell>
          <cell r="E174">
            <v>25.88</v>
          </cell>
          <cell r="F174">
            <v>-25.88</v>
          </cell>
          <cell r="G174">
            <v>0</v>
          </cell>
        </row>
        <row r="175">
          <cell r="B175" t="str">
            <v>DT0419</v>
          </cell>
          <cell r="C175">
            <v>38590.03</v>
          </cell>
          <cell r="D175">
            <v>0</v>
          </cell>
          <cell r="E175">
            <v>38590.03</v>
          </cell>
          <cell r="F175">
            <v>0</v>
          </cell>
          <cell r="G175">
            <v>38590.03</v>
          </cell>
        </row>
        <row r="176">
          <cell r="B176" t="str">
            <v>DT0435</v>
          </cell>
          <cell r="C176">
            <v>2.85</v>
          </cell>
          <cell r="D176">
            <v>0</v>
          </cell>
          <cell r="E176">
            <v>2.85</v>
          </cell>
          <cell r="F176">
            <v>-2.85</v>
          </cell>
          <cell r="G176">
            <v>0</v>
          </cell>
        </row>
        <row r="177">
          <cell r="B177" t="str">
            <v>DT0493</v>
          </cell>
          <cell r="C177">
            <v>5.76</v>
          </cell>
          <cell r="D177">
            <v>0</v>
          </cell>
          <cell r="E177">
            <v>5.76</v>
          </cell>
          <cell r="F177">
            <v>0</v>
          </cell>
          <cell r="G177">
            <v>5.76</v>
          </cell>
        </row>
        <row r="178">
          <cell r="B178" t="str">
            <v>DT0689</v>
          </cell>
          <cell r="C178">
            <v>13.48</v>
          </cell>
          <cell r="D178">
            <v>0</v>
          </cell>
          <cell r="E178">
            <v>13.48</v>
          </cell>
          <cell r="F178">
            <v>-13.48</v>
          </cell>
          <cell r="G178">
            <v>0</v>
          </cell>
        </row>
        <row r="179">
          <cell r="B179" t="str">
            <v>DT1156</v>
          </cell>
          <cell r="C179">
            <v>19634.22</v>
          </cell>
          <cell r="D179">
            <v>0</v>
          </cell>
          <cell r="E179">
            <v>19634.22</v>
          </cell>
          <cell r="F179">
            <v>0</v>
          </cell>
          <cell r="G179">
            <v>19634.22</v>
          </cell>
        </row>
        <row r="180">
          <cell r="B180" t="str">
            <v>DU0014</v>
          </cell>
          <cell r="C180">
            <v>6728.62</v>
          </cell>
          <cell r="D180">
            <v>0</v>
          </cell>
          <cell r="E180">
            <v>6728.62</v>
          </cell>
          <cell r="F180">
            <v>0</v>
          </cell>
          <cell r="G180">
            <v>6728.62</v>
          </cell>
        </row>
        <row r="181">
          <cell r="B181" t="str">
            <v>DU0022</v>
          </cell>
          <cell r="C181">
            <v>139084.75</v>
          </cell>
          <cell r="D181">
            <v>0</v>
          </cell>
          <cell r="E181">
            <v>139084.75</v>
          </cell>
          <cell r="F181">
            <v>0</v>
          </cell>
          <cell r="G181">
            <v>139084.75</v>
          </cell>
        </row>
        <row r="182">
          <cell r="B182" t="str">
            <v>DU0030</v>
          </cell>
          <cell r="C182">
            <v>70540.39</v>
          </cell>
          <cell r="D182">
            <v>0</v>
          </cell>
          <cell r="E182">
            <v>70540.39</v>
          </cell>
          <cell r="F182">
            <v>0</v>
          </cell>
          <cell r="G182">
            <v>70540.39</v>
          </cell>
        </row>
        <row r="183">
          <cell r="B183" t="str">
            <v>DU0048</v>
          </cell>
          <cell r="C183">
            <v>139.07</v>
          </cell>
          <cell r="D183">
            <v>0</v>
          </cell>
          <cell r="E183">
            <v>139.07</v>
          </cell>
          <cell r="F183">
            <v>0</v>
          </cell>
          <cell r="G183">
            <v>139.07</v>
          </cell>
        </row>
        <row r="184">
          <cell r="B184" t="str">
            <v>DU0056</v>
          </cell>
          <cell r="C184">
            <v>4767.54</v>
          </cell>
          <cell r="D184">
            <v>0</v>
          </cell>
          <cell r="E184">
            <v>4767.54</v>
          </cell>
          <cell r="F184">
            <v>0</v>
          </cell>
          <cell r="G184">
            <v>4767.54</v>
          </cell>
        </row>
        <row r="185">
          <cell r="B185" t="str">
            <v>DU0064</v>
          </cell>
          <cell r="C185">
            <v>119739.07</v>
          </cell>
          <cell r="D185">
            <v>0</v>
          </cell>
          <cell r="E185">
            <v>119739.07</v>
          </cell>
          <cell r="F185">
            <v>0</v>
          </cell>
          <cell r="G185">
            <v>119739.07</v>
          </cell>
        </row>
        <row r="186">
          <cell r="B186" t="str">
            <v>DU0072</v>
          </cell>
          <cell r="C186">
            <v>93339.8</v>
          </cell>
          <cell r="D186">
            <v>0</v>
          </cell>
          <cell r="E186">
            <v>93339.8</v>
          </cell>
          <cell r="F186">
            <v>0</v>
          </cell>
          <cell r="G186">
            <v>93339.8</v>
          </cell>
        </row>
        <row r="187">
          <cell r="B187" t="str">
            <v>DU0080</v>
          </cell>
          <cell r="C187">
            <v>110519.53</v>
          </cell>
          <cell r="D187">
            <v>0</v>
          </cell>
          <cell r="E187">
            <v>110519.53</v>
          </cell>
          <cell r="F187">
            <v>0</v>
          </cell>
          <cell r="G187">
            <v>110519.53</v>
          </cell>
        </row>
        <row r="188">
          <cell r="B188" t="str">
            <v>DU0098</v>
          </cell>
          <cell r="C188">
            <v>118053.5</v>
          </cell>
          <cell r="D188">
            <v>0</v>
          </cell>
          <cell r="E188">
            <v>118053.5</v>
          </cell>
          <cell r="F188">
            <v>0</v>
          </cell>
          <cell r="G188">
            <v>118053.5</v>
          </cell>
        </row>
        <row r="189">
          <cell r="B189" t="str">
            <v>DU0129</v>
          </cell>
          <cell r="C189">
            <v>1205.0899999999999</v>
          </cell>
          <cell r="D189">
            <v>0</v>
          </cell>
          <cell r="E189">
            <v>1205.0899999999999</v>
          </cell>
          <cell r="F189">
            <v>0</v>
          </cell>
          <cell r="G189">
            <v>1205.0899999999999</v>
          </cell>
        </row>
        <row r="190">
          <cell r="B190" t="str">
            <v>DU0145</v>
          </cell>
          <cell r="C190">
            <v>118518.12</v>
          </cell>
          <cell r="D190">
            <v>0</v>
          </cell>
          <cell r="E190">
            <v>118518.12</v>
          </cell>
          <cell r="F190">
            <v>0</v>
          </cell>
          <cell r="G190">
            <v>118518.12</v>
          </cell>
        </row>
        <row r="191">
          <cell r="B191" t="str">
            <v>DU0268</v>
          </cell>
          <cell r="C191">
            <v>3500.89</v>
          </cell>
          <cell r="D191">
            <v>0</v>
          </cell>
          <cell r="E191">
            <v>3500.89</v>
          </cell>
          <cell r="F191">
            <v>0</v>
          </cell>
          <cell r="G191">
            <v>3500.89</v>
          </cell>
        </row>
        <row r="192">
          <cell r="B192" t="str">
            <v>DU2587</v>
          </cell>
          <cell r="C192">
            <v>10145.6</v>
          </cell>
          <cell r="D192">
            <v>0</v>
          </cell>
          <cell r="E192">
            <v>10145.6</v>
          </cell>
          <cell r="F192">
            <v>0</v>
          </cell>
          <cell r="G192">
            <v>10145.6</v>
          </cell>
        </row>
        <row r="193">
          <cell r="B193" t="str">
            <v>DU2600</v>
          </cell>
          <cell r="C193">
            <v>15030.4</v>
          </cell>
          <cell r="D193">
            <v>0</v>
          </cell>
          <cell r="E193">
            <v>15030.4</v>
          </cell>
          <cell r="F193">
            <v>0</v>
          </cell>
          <cell r="G193">
            <v>15030.4</v>
          </cell>
        </row>
        <row r="194">
          <cell r="B194" t="str">
            <v>DV0229</v>
          </cell>
          <cell r="C194">
            <v>203.44</v>
          </cell>
          <cell r="D194">
            <v>0</v>
          </cell>
          <cell r="E194">
            <v>203.44</v>
          </cell>
          <cell r="F194">
            <v>0</v>
          </cell>
          <cell r="G194">
            <v>203.44</v>
          </cell>
        </row>
        <row r="195">
          <cell r="B195" t="str">
            <v>DV0295</v>
          </cell>
          <cell r="C195">
            <v>332.48</v>
          </cell>
          <cell r="D195">
            <v>0</v>
          </cell>
          <cell r="E195">
            <v>332.48</v>
          </cell>
          <cell r="F195">
            <v>0</v>
          </cell>
          <cell r="G195">
            <v>332.48</v>
          </cell>
        </row>
        <row r="196">
          <cell r="B196" t="str">
            <v>DV0693</v>
          </cell>
          <cell r="C196">
            <v>589.79</v>
          </cell>
          <cell r="D196">
            <v>0</v>
          </cell>
          <cell r="E196">
            <v>589.79</v>
          </cell>
          <cell r="F196">
            <v>0</v>
          </cell>
          <cell r="G196">
            <v>589.79</v>
          </cell>
        </row>
        <row r="197">
          <cell r="B197" t="str">
            <v>DW0133</v>
          </cell>
          <cell r="C197">
            <v>3305.45</v>
          </cell>
          <cell r="D197">
            <v>0</v>
          </cell>
          <cell r="E197">
            <v>3305.45</v>
          </cell>
          <cell r="F197">
            <v>0</v>
          </cell>
          <cell r="G197">
            <v>3305.45</v>
          </cell>
        </row>
        <row r="198">
          <cell r="B198" t="str">
            <v>DW0206</v>
          </cell>
          <cell r="C198">
            <v>11916.42</v>
          </cell>
          <cell r="D198">
            <v>0</v>
          </cell>
          <cell r="E198">
            <v>11916.42</v>
          </cell>
          <cell r="F198">
            <v>0</v>
          </cell>
          <cell r="G198">
            <v>11916.42</v>
          </cell>
        </row>
        <row r="199">
          <cell r="B199" t="str">
            <v>DW0214</v>
          </cell>
          <cell r="C199">
            <v>19511.689999999999</v>
          </cell>
          <cell r="D199">
            <v>0</v>
          </cell>
          <cell r="E199">
            <v>19511.689999999999</v>
          </cell>
          <cell r="F199">
            <v>0</v>
          </cell>
          <cell r="G199">
            <v>19511.689999999999</v>
          </cell>
        </row>
        <row r="200">
          <cell r="B200" t="str">
            <v>DW0272</v>
          </cell>
          <cell r="C200">
            <v>113542.56</v>
          </cell>
          <cell r="D200">
            <v>0</v>
          </cell>
          <cell r="E200">
            <v>113542.56</v>
          </cell>
          <cell r="F200">
            <v>0</v>
          </cell>
          <cell r="G200">
            <v>113542.56</v>
          </cell>
        </row>
        <row r="201">
          <cell r="B201" t="str">
            <v>DW0311</v>
          </cell>
          <cell r="C201">
            <v>2792.96</v>
          </cell>
          <cell r="D201">
            <v>-2792.96</v>
          </cell>
          <cell r="E201">
            <v>0</v>
          </cell>
          <cell r="F201">
            <v>0</v>
          </cell>
          <cell r="G201">
            <v>0</v>
          </cell>
        </row>
        <row r="202">
          <cell r="B202" t="str">
            <v>DW0379</v>
          </cell>
          <cell r="C202">
            <v>43407.06</v>
          </cell>
          <cell r="D202">
            <v>0</v>
          </cell>
          <cell r="E202">
            <v>43407.06</v>
          </cell>
          <cell r="F202">
            <v>0</v>
          </cell>
          <cell r="G202">
            <v>43407.06</v>
          </cell>
        </row>
        <row r="203">
          <cell r="B203" t="str">
            <v>DX0178</v>
          </cell>
          <cell r="C203">
            <v>22390.959999999999</v>
          </cell>
          <cell r="D203">
            <v>0</v>
          </cell>
          <cell r="E203">
            <v>22390.959999999999</v>
          </cell>
          <cell r="F203">
            <v>0</v>
          </cell>
          <cell r="G203">
            <v>22390.959999999999</v>
          </cell>
        </row>
        <row r="204">
          <cell r="B204" t="str">
            <v>DX0217</v>
          </cell>
          <cell r="C204">
            <v>4617.8500000000004</v>
          </cell>
          <cell r="D204">
            <v>0</v>
          </cell>
          <cell r="E204">
            <v>4617.8500000000004</v>
          </cell>
          <cell r="F204">
            <v>0</v>
          </cell>
          <cell r="G204">
            <v>4617.8500000000004</v>
          </cell>
        </row>
        <row r="205">
          <cell r="B205" t="str">
            <v>DX0233</v>
          </cell>
          <cell r="C205">
            <v>2469.4</v>
          </cell>
          <cell r="D205">
            <v>0</v>
          </cell>
          <cell r="E205">
            <v>2469.4</v>
          </cell>
          <cell r="F205">
            <v>0</v>
          </cell>
          <cell r="G205">
            <v>2469.4</v>
          </cell>
        </row>
        <row r="206">
          <cell r="B206" t="str">
            <v>DX0267</v>
          </cell>
          <cell r="C206">
            <v>25643.01</v>
          </cell>
          <cell r="D206">
            <v>0</v>
          </cell>
          <cell r="E206">
            <v>25643.01</v>
          </cell>
          <cell r="F206">
            <v>0</v>
          </cell>
          <cell r="G206">
            <v>25643.01</v>
          </cell>
        </row>
        <row r="207">
          <cell r="B207" t="str">
            <v>DX0330</v>
          </cell>
          <cell r="C207">
            <v>1551.64</v>
          </cell>
          <cell r="D207">
            <v>0</v>
          </cell>
          <cell r="E207">
            <v>1551.64</v>
          </cell>
          <cell r="F207">
            <v>0</v>
          </cell>
          <cell r="G207">
            <v>1551.64</v>
          </cell>
        </row>
        <row r="208">
          <cell r="B208" t="str">
            <v>DX0356</v>
          </cell>
          <cell r="C208">
            <v>115.74</v>
          </cell>
          <cell r="D208">
            <v>0</v>
          </cell>
          <cell r="E208">
            <v>115.74</v>
          </cell>
          <cell r="F208">
            <v>0</v>
          </cell>
          <cell r="G208">
            <v>115.74</v>
          </cell>
        </row>
        <row r="209">
          <cell r="B209" t="str">
            <v>DX0372</v>
          </cell>
          <cell r="C209">
            <v>915.44</v>
          </cell>
          <cell r="D209">
            <v>0</v>
          </cell>
          <cell r="E209">
            <v>915.44</v>
          </cell>
          <cell r="F209">
            <v>0</v>
          </cell>
          <cell r="G209">
            <v>915.44</v>
          </cell>
        </row>
        <row r="210">
          <cell r="B210" t="str">
            <v>DX0429</v>
          </cell>
          <cell r="C210">
            <v>914.93</v>
          </cell>
          <cell r="D210">
            <v>0</v>
          </cell>
          <cell r="E210">
            <v>914.93</v>
          </cell>
          <cell r="F210">
            <v>0</v>
          </cell>
          <cell r="G210">
            <v>914.93</v>
          </cell>
        </row>
        <row r="211">
          <cell r="B211" t="str">
            <v>DX0550</v>
          </cell>
          <cell r="C211">
            <v>15.48</v>
          </cell>
          <cell r="D211">
            <v>0</v>
          </cell>
          <cell r="E211">
            <v>15.48</v>
          </cell>
          <cell r="F211">
            <v>-15.48</v>
          </cell>
          <cell r="G211">
            <v>0</v>
          </cell>
        </row>
        <row r="212">
          <cell r="B212" t="str">
            <v>DX0568</v>
          </cell>
          <cell r="C212">
            <v>515.35</v>
          </cell>
          <cell r="D212">
            <v>0</v>
          </cell>
          <cell r="E212">
            <v>515.35</v>
          </cell>
          <cell r="F212">
            <v>0</v>
          </cell>
          <cell r="G212">
            <v>515.35</v>
          </cell>
        </row>
        <row r="213">
          <cell r="B213" t="str">
            <v>DX0712</v>
          </cell>
          <cell r="C213">
            <v>2169.0700000000002</v>
          </cell>
          <cell r="D213">
            <v>0</v>
          </cell>
          <cell r="E213">
            <v>2169.0700000000002</v>
          </cell>
          <cell r="F213">
            <v>0</v>
          </cell>
          <cell r="G213">
            <v>2169.0700000000002</v>
          </cell>
        </row>
        <row r="214">
          <cell r="B214" t="str">
            <v>DX0843</v>
          </cell>
          <cell r="C214">
            <v>138297.94</v>
          </cell>
          <cell r="D214">
            <v>0</v>
          </cell>
          <cell r="E214">
            <v>138297.94</v>
          </cell>
          <cell r="F214">
            <v>0</v>
          </cell>
          <cell r="G214">
            <v>138297.94</v>
          </cell>
        </row>
        <row r="215">
          <cell r="B215" t="str">
            <v>DX0851</v>
          </cell>
          <cell r="C215">
            <v>529642.52</v>
          </cell>
          <cell r="D215">
            <v>0</v>
          </cell>
          <cell r="E215">
            <v>529642.52</v>
          </cell>
          <cell r="F215">
            <v>0</v>
          </cell>
          <cell r="G215">
            <v>529642.52</v>
          </cell>
        </row>
        <row r="216">
          <cell r="B216" t="str">
            <v>DX0893</v>
          </cell>
          <cell r="C216">
            <v>2855.39</v>
          </cell>
          <cell r="D216">
            <v>0</v>
          </cell>
          <cell r="E216">
            <v>2855.39</v>
          </cell>
          <cell r="F216">
            <v>0</v>
          </cell>
          <cell r="G216">
            <v>2855.39</v>
          </cell>
        </row>
        <row r="217">
          <cell r="B217" t="str">
            <v>DX0958</v>
          </cell>
          <cell r="C217">
            <v>483031.83</v>
          </cell>
          <cell r="D217">
            <v>0</v>
          </cell>
          <cell r="E217">
            <v>483031.83</v>
          </cell>
          <cell r="F217">
            <v>0</v>
          </cell>
          <cell r="G217">
            <v>483031.83</v>
          </cell>
        </row>
        <row r="218">
          <cell r="B218" t="str">
            <v>DX0982</v>
          </cell>
          <cell r="C218">
            <v>4676502.78</v>
          </cell>
          <cell r="D218">
            <v>0</v>
          </cell>
          <cell r="E218">
            <v>4676502.78</v>
          </cell>
          <cell r="F218">
            <v>0</v>
          </cell>
          <cell r="G218">
            <v>4676502.78</v>
          </cell>
        </row>
        <row r="219">
          <cell r="B219" t="str">
            <v>DX1019</v>
          </cell>
          <cell r="C219">
            <v>1467.15</v>
          </cell>
          <cell r="D219">
            <v>0</v>
          </cell>
          <cell r="E219">
            <v>1467.15</v>
          </cell>
          <cell r="F219">
            <v>0</v>
          </cell>
          <cell r="G219">
            <v>1467.15</v>
          </cell>
        </row>
        <row r="220">
          <cell r="B220" t="str">
            <v>DX1027</v>
          </cell>
          <cell r="C220">
            <v>1820.57</v>
          </cell>
          <cell r="D220">
            <v>0</v>
          </cell>
          <cell r="E220">
            <v>1820.57</v>
          </cell>
          <cell r="F220">
            <v>0</v>
          </cell>
          <cell r="G220">
            <v>1820.57</v>
          </cell>
        </row>
        <row r="221">
          <cell r="B221" t="str">
            <v>DX1043</v>
          </cell>
          <cell r="C221">
            <v>306440.64</v>
          </cell>
          <cell r="D221">
            <v>0</v>
          </cell>
          <cell r="E221">
            <v>306440.64</v>
          </cell>
          <cell r="F221">
            <v>0</v>
          </cell>
          <cell r="G221">
            <v>306440.64</v>
          </cell>
        </row>
        <row r="222">
          <cell r="B222" t="str">
            <v>DZ0019</v>
          </cell>
          <cell r="C222">
            <v>40336.699999999997</v>
          </cell>
          <cell r="D222">
            <v>0</v>
          </cell>
          <cell r="E222">
            <v>40336.699999999997</v>
          </cell>
          <cell r="F222">
            <v>0</v>
          </cell>
          <cell r="G222">
            <v>40336.699999999997</v>
          </cell>
        </row>
        <row r="223">
          <cell r="B223" t="str">
            <v>DZ0027</v>
          </cell>
          <cell r="C223">
            <v>11876.31</v>
          </cell>
          <cell r="D223">
            <v>0</v>
          </cell>
          <cell r="E223">
            <v>11876.31</v>
          </cell>
          <cell r="F223">
            <v>0</v>
          </cell>
          <cell r="G223">
            <v>11876.31</v>
          </cell>
        </row>
        <row r="224">
          <cell r="B224" t="str">
            <v>DZ0051</v>
          </cell>
          <cell r="C224">
            <v>1497.22</v>
          </cell>
          <cell r="D224">
            <v>0</v>
          </cell>
          <cell r="E224">
            <v>1497.22</v>
          </cell>
          <cell r="F224">
            <v>0</v>
          </cell>
          <cell r="G224">
            <v>1497.22</v>
          </cell>
        </row>
        <row r="225">
          <cell r="B225" t="str">
            <v>DZ0166</v>
          </cell>
          <cell r="C225">
            <v>35441.07</v>
          </cell>
          <cell r="D225">
            <v>0</v>
          </cell>
          <cell r="E225">
            <v>35441.07</v>
          </cell>
          <cell r="F225">
            <v>0</v>
          </cell>
          <cell r="G225">
            <v>35441.07</v>
          </cell>
        </row>
        <row r="226">
          <cell r="B226" t="str">
            <v>DZ0174</v>
          </cell>
          <cell r="C226">
            <v>4533.17</v>
          </cell>
          <cell r="D226">
            <v>0</v>
          </cell>
          <cell r="E226">
            <v>4533.17</v>
          </cell>
          <cell r="F226">
            <v>0</v>
          </cell>
          <cell r="G226">
            <v>4533.17</v>
          </cell>
        </row>
        <row r="227">
          <cell r="B227" t="str">
            <v>DZ0182</v>
          </cell>
          <cell r="C227">
            <v>22910.9</v>
          </cell>
          <cell r="D227">
            <v>0</v>
          </cell>
          <cell r="E227">
            <v>22910.9</v>
          </cell>
          <cell r="F227">
            <v>0</v>
          </cell>
          <cell r="G227">
            <v>22910.9</v>
          </cell>
        </row>
        <row r="228">
          <cell r="B228" t="str">
            <v>DZ0190</v>
          </cell>
          <cell r="C228">
            <v>1899.06</v>
          </cell>
          <cell r="D228">
            <v>0</v>
          </cell>
          <cell r="E228">
            <v>1899.06</v>
          </cell>
          <cell r="F228">
            <v>0</v>
          </cell>
          <cell r="G228">
            <v>1899.06</v>
          </cell>
        </row>
        <row r="229">
          <cell r="B229" t="str">
            <v>DZ0213</v>
          </cell>
          <cell r="C229">
            <v>423148.67</v>
          </cell>
          <cell r="D229">
            <v>0</v>
          </cell>
          <cell r="E229">
            <v>423148.67</v>
          </cell>
          <cell r="F229">
            <v>0</v>
          </cell>
          <cell r="G229">
            <v>423148.67</v>
          </cell>
        </row>
        <row r="230">
          <cell r="B230" t="str">
            <v>DZ0239</v>
          </cell>
          <cell r="C230">
            <v>32717.79</v>
          </cell>
          <cell r="D230">
            <v>0</v>
          </cell>
          <cell r="E230">
            <v>32717.79</v>
          </cell>
          <cell r="F230">
            <v>0</v>
          </cell>
          <cell r="G230">
            <v>32717.79</v>
          </cell>
        </row>
        <row r="231">
          <cell r="B231" t="str">
            <v>DZ0263</v>
          </cell>
          <cell r="C231">
            <v>1778944.75</v>
          </cell>
          <cell r="D231">
            <v>0</v>
          </cell>
          <cell r="E231">
            <v>1778944.75</v>
          </cell>
          <cell r="F231">
            <v>0</v>
          </cell>
          <cell r="G231">
            <v>1778944.75</v>
          </cell>
        </row>
        <row r="232">
          <cell r="B232" t="str">
            <v>DZ0271</v>
          </cell>
          <cell r="C232">
            <v>721713.33</v>
          </cell>
          <cell r="D232">
            <v>0</v>
          </cell>
          <cell r="E232">
            <v>721713.33</v>
          </cell>
          <cell r="F232">
            <v>0</v>
          </cell>
          <cell r="G232">
            <v>721713.33</v>
          </cell>
        </row>
        <row r="233">
          <cell r="B233" t="str">
            <v>DZ0302</v>
          </cell>
          <cell r="C233">
            <v>10329.75</v>
          </cell>
          <cell r="D233">
            <v>0</v>
          </cell>
          <cell r="E233">
            <v>10329.75</v>
          </cell>
          <cell r="F233">
            <v>0</v>
          </cell>
          <cell r="G233">
            <v>10329.75</v>
          </cell>
        </row>
        <row r="234">
          <cell r="B234" t="str">
            <v>DZ0310</v>
          </cell>
          <cell r="C234">
            <v>171742.52</v>
          </cell>
          <cell r="D234">
            <v>0</v>
          </cell>
          <cell r="E234">
            <v>171742.52</v>
          </cell>
          <cell r="F234">
            <v>0</v>
          </cell>
          <cell r="G234">
            <v>171742.52</v>
          </cell>
        </row>
        <row r="235">
          <cell r="B235" t="str">
            <v>DZ0467</v>
          </cell>
          <cell r="C235">
            <v>307879.62</v>
          </cell>
          <cell r="D235">
            <v>0</v>
          </cell>
          <cell r="E235">
            <v>307879.62</v>
          </cell>
          <cell r="F235">
            <v>0</v>
          </cell>
          <cell r="G235">
            <v>307879.62</v>
          </cell>
        </row>
        <row r="236">
          <cell r="B236" t="str">
            <v>DZ0475</v>
          </cell>
          <cell r="C236">
            <v>227499.07</v>
          </cell>
          <cell r="D236">
            <v>0</v>
          </cell>
          <cell r="E236">
            <v>227499.07</v>
          </cell>
          <cell r="F236">
            <v>0</v>
          </cell>
          <cell r="G236">
            <v>227499.07</v>
          </cell>
        </row>
        <row r="237">
          <cell r="B237" t="str">
            <v>DZ0483</v>
          </cell>
          <cell r="C237">
            <v>98221.8</v>
          </cell>
          <cell r="D237">
            <v>0</v>
          </cell>
          <cell r="E237">
            <v>98221.8</v>
          </cell>
          <cell r="F237">
            <v>0</v>
          </cell>
          <cell r="G237">
            <v>98221.8</v>
          </cell>
        </row>
        <row r="238">
          <cell r="B238" t="str">
            <v>DZ0514</v>
          </cell>
          <cell r="C238">
            <v>196.43</v>
          </cell>
          <cell r="D238">
            <v>0</v>
          </cell>
          <cell r="E238">
            <v>196.43</v>
          </cell>
          <cell r="F238">
            <v>0</v>
          </cell>
          <cell r="G238">
            <v>196.43</v>
          </cell>
        </row>
        <row r="239">
          <cell r="B239" t="str">
            <v>DZ0530</v>
          </cell>
          <cell r="C239">
            <v>56684.58</v>
          </cell>
          <cell r="D239">
            <v>0</v>
          </cell>
          <cell r="E239">
            <v>56684.58</v>
          </cell>
          <cell r="F239">
            <v>0</v>
          </cell>
          <cell r="G239">
            <v>56684.58</v>
          </cell>
        </row>
        <row r="240">
          <cell r="B240" t="str">
            <v>DZ0556</v>
          </cell>
          <cell r="C240">
            <v>11411.51</v>
          </cell>
          <cell r="D240">
            <v>0</v>
          </cell>
          <cell r="E240">
            <v>11411.51</v>
          </cell>
          <cell r="F240">
            <v>0</v>
          </cell>
          <cell r="G240">
            <v>11411.51</v>
          </cell>
        </row>
        <row r="241">
          <cell r="B241" t="str">
            <v>DZ0572</v>
          </cell>
          <cell r="C241">
            <v>103790.85</v>
          </cell>
          <cell r="D241">
            <v>0</v>
          </cell>
          <cell r="E241">
            <v>103790.85</v>
          </cell>
          <cell r="F241">
            <v>0</v>
          </cell>
          <cell r="G241">
            <v>103790.85</v>
          </cell>
        </row>
        <row r="242">
          <cell r="B242" t="str">
            <v>DZ0611</v>
          </cell>
          <cell r="C242">
            <v>14475.05</v>
          </cell>
          <cell r="D242">
            <v>0</v>
          </cell>
          <cell r="E242">
            <v>14475.05</v>
          </cell>
          <cell r="F242">
            <v>0</v>
          </cell>
          <cell r="G242">
            <v>14475.05</v>
          </cell>
        </row>
        <row r="243">
          <cell r="B243" t="str">
            <v>DZ0637</v>
          </cell>
          <cell r="C243">
            <v>148526.73000000001</v>
          </cell>
          <cell r="D243">
            <v>0</v>
          </cell>
          <cell r="E243">
            <v>148526.73000000001</v>
          </cell>
          <cell r="F243">
            <v>0</v>
          </cell>
          <cell r="G243">
            <v>148526.73000000001</v>
          </cell>
        </row>
        <row r="244">
          <cell r="B244" t="str">
            <v>DZ0645</v>
          </cell>
          <cell r="C244">
            <v>8421.07</v>
          </cell>
          <cell r="D244">
            <v>0</v>
          </cell>
          <cell r="E244">
            <v>8421.07</v>
          </cell>
          <cell r="F244">
            <v>0</v>
          </cell>
          <cell r="G244">
            <v>8421.07</v>
          </cell>
        </row>
        <row r="245">
          <cell r="B245" t="str">
            <v>DZ0653</v>
          </cell>
          <cell r="C245">
            <v>1556.09</v>
          </cell>
          <cell r="D245">
            <v>0</v>
          </cell>
          <cell r="E245">
            <v>1556.09</v>
          </cell>
          <cell r="F245">
            <v>0</v>
          </cell>
          <cell r="G245">
            <v>1556.09</v>
          </cell>
        </row>
        <row r="246">
          <cell r="B246" t="str">
            <v>DZ0661</v>
          </cell>
          <cell r="C246">
            <v>8105.13</v>
          </cell>
          <cell r="D246">
            <v>0</v>
          </cell>
          <cell r="E246">
            <v>8105.13</v>
          </cell>
          <cell r="F246">
            <v>0</v>
          </cell>
          <cell r="G246">
            <v>8105.13</v>
          </cell>
        </row>
        <row r="247">
          <cell r="B247" t="str">
            <v>DZ0695</v>
          </cell>
          <cell r="C247">
            <v>24611.06</v>
          </cell>
          <cell r="D247">
            <v>0</v>
          </cell>
          <cell r="E247">
            <v>24611.06</v>
          </cell>
          <cell r="F247">
            <v>0</v>
          </cell>
          <cell r="G247">
            <v>24611.06</v>
          </cell>
        </row>
        <row r="248">
          <cell r="B248" t="str">
            <v>DZ0700</v>
          </cell>
          <cell r="C248">
            <v>53545.98</v>
          </cell>
          <cell r="D248">
            <v>0</v>
          </cell>
          <cell r="E248">
            <v>53545.98</v>
          </cell>
          <cell r="F248">
            <v>0</v>
          </cell>
          <cell r="G248">
            <v>53545.98</v>
          </cell>
        </row>
        <row r="249">
          <cell r="B249" t="str">
            <v>DZ0742</v>
          </cell>
          <cell r="C249">
            <v>125758</v>
          </cell>
          <cell r="D249">
            <v>0</v>
          </cell>
          <cell r="E249">
            <v>125758</v>
          </cell>
          <cell r="F249">
            <v>0</v>
          </cell>
          <cell r="G249">
            <v>125758</v>
          </cell>
        </row>
        <row r="250">
          <cell r="B250" t="str">
            <v>DZ0815</v>
          </cell>
          <cell r="C250">
            <v>187513.17</v>
          </cell>
          <cell r="D250">
            <v>0</v>
          </cell>
          <cell r="E250">
            <v>187513.17</v>
          </cell>
          <cell r="F250">
            <v>0</v>
          </cell>
          <cell r="G250">
            <v>187513.17</v>
          </cell>
        </row>
        <row r="251">
          <cell r="B251" t="str">
            <v>DZ0899</v>
          </cell>
          <cell r="C251">
            <v>105863.08</v>
          </cell>
          <cell r="D251">
            <v>0</v>
          </cell>
          <cell r="E251">
            <v>105863.08</v>
          </cell>
          <cell r="F251">
            <v>0</v>
          </cell>
          <cell r="G251">
            <v>105863.08</v>
          </cell>
        </row>
        <row r="252">
          <cell r="B252" t="str">
            <v>DZ0954</v>
          </cell>
          <cell r="C252">
            <v>1802.91</v>
          </cell>
          <cell r="D252">
            <v>0</v>
          </cell>
          <cell r="E252">
            <v>1802.91</v>
          </cell>
          <cell r="F252">
            <v>0</v>
          </cell>
          <cell r="G252">
            <v>1802.91</v>
          </cell>
        </row>
        <row r="253">
          <cell r="B253" t="str">
            <v>EA0278</v>
          </cell>
          <cell r="C253">
            <v>759.94</v>
          </cell>
          <cell r="D253">
            <v>0</v>
          </cell>
          <cell r="E253">
            <v>759.94</v>
          </cell>
          <cell r="F253">
            <v>0</v>
          </cell>
          <cell r="G253">
            <v>759.94</v>
          </cell>
        </row>
        <row r="254">
          <cell r="B254" t="str">
            <v>EC0038</v>
          </cell>
          <cell r="C254">
            <v>38838.18</v>
          </cell>
          <cell r="D254">
            <v>0</v>
          </cell>
          <cell r="E254">
            <v>38838.18</v>
          </cell>
          <cell r="F254">
            <v>0</v>
          </cell>
          <cell r="G254">
            <v>38838.18</v>
          </cell>
        </row>
        <row r="255">
          <cell r="B255" t="str">
            <v>EC0046</v>
          </cell>
          <cell r="C255">
            <v>6295.48</v>
          </cell>
          <cell r="D255">
            <v>0</v>
          </cell>
          <cell r="E255">
            <v>6295.48</v>
          </cell>
          <cell r="F255">
            <v>0</v>
          </cell>
          <cell r="G255">
            <v>6295.48</v>
          </cell>
        </row>
        <row r="256">
          <cell r="B256" t="str">
            <v>EE0034</v>
          </cell>
          <cell r="C256">
            <v>17364.2</v>
          </cell>
          <cell r="D256">
            <v>0</v>
          </cell>
          <cell r="E256">
            <v>17364.2</v>
          </cell>
          <cell r="F256">
            <v>0</v>
          </cell>
          <cell r="G256">
            <v>17364.2</v>
          </cell>
        </row>
        <row r="257">
          <cell r="B257" t="str">
            <v>EE0157</v>
          </cell>
          <cell r="C257">
            <v>7105.46</v>
          </cell>
          <cell r="D257">
            <v>0</v>
          </cell>
          <cell r="E257">
            <v>7105.46</v>
          </cell>
          <cell r="F257">
            <v>0</v>
          </cell>
          <cell r="G257">
            <v>7105.46</v>
          </cell>
        </row>
        <row r="258">
          <cell r="B258" t="str">
            <v>EE0181</v>
          </cell>
          <cell r="C258">
            <v>9508.7099999999991</v>
          </cell>
          <cell r="D258">
            <v>0</v>
          </cell>
          <cell r="E258">
            <v>9508.7099999999991</v>
          </cell>
          <cell r="F258">
            <v>0</v>
          </cell>
          <cell r="G258">
            <v>9508.7099999999991</v>
          </cell>
        </row>
        <row r="259">
          <cell r="B259" t="str">
            <v>EE0204</v>
          </cell>
          <cell r="C259">
            <v>19967.09</v>
          </cell>
          <cell r="D259">
            <v>0</v>
          </cell>
          <cell r="E259">
            <v>19967.09</v>
          </cell>
          <cell r="F259">
            <v>0</v>
          </cell>
          <cell r="G259">
            <v>19967.09</v>
          </cell>
        </row>
        <row r="260">
          <cell r="B260" t="str">
            <v>EE0254</v>
          </cell>
          <cell r="E260">
            <v>0</v>
          </cell>
          <cell r="F260">
            <v>230.57</v>
          </cell>
          <cell r="G260">
            <v>230.57</v>
          </cell>
        </row>
        <row r="261">
          <cell r="B261" t="str">
            <v>EE0296</v>
          </cell>
          <cell r="C261">
            <v>5784.6</v>
          </cell>
          <cell r="D261">
            <v>0</v>
          </cell>
          <cell r="E261">
            <v>5784.6</v>
          </cell>
          <cell r="F261">
            <v>0</v>
          </cell>
          <cell r="G261">
            <v>5784.6</v>
          </cell>
        </row>
        <row r="262">
          <cell r="B262" t="str">
            <v>EE0327</v>
          </cell>
          <cell r="C262">
            <v>8858.23</v>
          </cell>
          <cell r="D262">
            <v>0</v>
          </cell>
          <cell r="E262">
            <v>8858.23</v>
          </cell>
          <cell r="F262">
            <v>0</v>
          </cell>
          <cell r="G262">
            <v>8858.23</v>
          </cell>
        </row>
        <row r="263">
          <cell r="B263" t="str">
            <v>EE0335</v>
          </cell>
          <cell r="C263">
            <v>8358.4599999999991</v>
          </cell>
          <cell r="D263">
            <v>0</v>
          </cell>
          <cell r="E263">
            <v>8358.4599999999991</v>
          </cell>
          <cell r="F263">
            <v>0</v>
          </cell>
          <cell r="G263">
            <v>8358.4599999999991</v>
          </cell>
        </row>
        <row r="264">
          <cell r="B264" t="str">
            <v>EE0343</v>
          </cell>
          <cell r="C264">
            <v>2228.1799999999998</v>
          </cell>
          <cell r="D264">
            <v>0</v>
          </cell>
          <cell r="E264">
            <v>2228.1799999999998</v>
          </cell>
          <cell r="F264">
            <v>0</v>
          </cell>
          <cell r="G264">
            <v>2228.1799999999998</v>
          </cell>
        </row>
        <row r="265">
          <cell r="B265" t="str">
            <v>EE0369</v>
          </cell>
          <cell r="C265">
            <v>134905.74</v>
          </cell>
          <cell r="D265">
            <v>0</v>
          </cell>
          <cell r="E265">
            <v>134905.74</v>
          </cell>
          <cell r="F265">
            <v>0</v>
          </cell>
          <cell r="G265">
            <v>134905.74</v>
          </cell>
        </row>
        <row r="266">
          <cell r="B266" t="str">
            <v>EE0377</v>
          </cell>
          <cell r="C266">
            <v>3437.85</v>
          </cell>
          <cell r="D266">
            <v>0</v>
          </cell>
          <cell r="E266">
            <v>3437.85</v>
          </cell>
          <cell r="F266">
            <v>0</v>
          </cell>
          <cell r="G266">
            <v>3437.85</v>
          </cell>
        </row>
        <row r="267">
          <cell r="B267" t="str">
            <v>EF0134</v>
          </cell>
          <cell r="C267">
            <v>47099.53</v>
          </cell>
          <cell r="D267">
            <v>0</v>
          </cell>
          <cell r="E267">
            <v>47099.53</v>
          </cell>
          <cell r="F267">
            <v>0</v>
          </cell>
          <cell r="G267">
            <v>47099.53</v>
          </cell>
        </row>
        <row r="268">
          <cell r="B268" t="str">
            <v>EG0022</v>
          </cell>
          <cell r="C268">
            <v>2728.1</v>
          </cell>
          <cell r="D268">
            <v>0</v>
          </cell>
          <cell r="E268">
            <v>2728.1</v>
          </cell>
          <cell r="F268">
            <v>0</v>
          </cell>
          <cell r="G268">
            <v>2728.1</v>
          </cell>
        </row>
        <row r="269">
          <cell r="B269" t="str">
            <v>EG0064</v>
          </cell>
          <cell r="C269">
            <v>551.96</v>
          </cell>
          <cell r="D269">
            <v>0</v>
          </cell>
          <cell r="E269">
            <v>551.96</v>
          </cell>
          <cell r="F269">
            <v>0</v>
          </cell>
          <cell r="G269">
            <v>551.96</v>
          </cell>
        </row>
        <row r="270">
          <cell r="B270" t="str">
            <v>EG0072</v>
          </cell>
          <cell r="C270">
            <v>20420.14</v>
          </cell>
          <cell r="D270">
            <v>0</v>
          </cell>
          <cell r="E270">
            <v>20420.14</v>
          </cell>
          <cell r="F270">
            <v>0</v>
          </cell>
          <cell r="G270">
            <v>20420.14</v>
          </cell>
        </row>
        <row r="271">
          <cell r="B271" t="str">
            <v>EG0365</v>
          </cell>
          <cell r="C271">
            <v>101.56</v>
          </cell>
          <cell r="D271">
            <v>0</v>
          </cell>
          <cell r="E271">
            <v>101.56</v>
          </cell>
          <cell r="F271">
            <v>0</v>
          </cell>
          <cell r="G271">
            <v>101.56</v>
          </cell>
        </row>
        <row r="272">
          <cell r="B272" t="str">
            <v>EG0658</v>
          </cell>
          <cell r="C272">
            <v>49415.09</v>
          </cell>
          <cell r="D272">
            <v>0</v>
          </cell>
          <cell r="E272">
            <v>49415.09</v>
          </cell>
          <cell r="F272">
            <v>0</v>
          </cell>
          <cell r="G272">
            <v>49415.09</v>
          </cell>
        </row>
        <row r="273">
          <cell r="B273" t="str">
            <v>EH0017</v>
          </cell>
          <cell r="C273">
            <v>32843.120000000003</v>
          </cell>
          <cell r="D273">
            <v>0</v>
          </cell>
          <cell r="E273">
            <v>32843.120000000003</v>
          </cell>
          <cell r="F273">
            <v>0</v>
          </cell>
          <cell r="G273">
            <v>32843.120000000003</v>
          </cell>
        </row>
        <row r="274">
          <cell r="B274" t="str">
            <v>EH0033</v>
          </cell>
          <cell r="C274">
            <v>72785.61</v>
          </cell>
          <cell r="D274">
            <v>0</v>
          </cell>
          <cell r="E274">
            <v>72785.61</v>
          </cell>
          <cell r="F274">
            <v>56518.400000000001</v>
          </cell>
          <cell r="G274">
            <v>129304.01</v>
          </cell>
        </row>
        <row r="275">
          <cell r="B275" t="str">
            <v>EH0067</v>
          </cell>
          <cell r="C275">
            <v>58465.81</v>
          </cell>
          <cell r="D275">
            <v>0</v>
          </cell>
          <cell r="E275">
            <v>58465.81</v>
          </cell>
          <cell r="F275">
            <v>0</v>
          </cell>
          <cell r="G275">
            <v>58465.81</v>
          </cell>
        </row>
        <row r="276">
          <cell r="B276" t="str">
            <v>EH0091</v>
          </cell>
          <cell r="C276">
            <v>39297.599999999999</v>
          </cell>
          <cell r="D276">
            <v>0</v>
          </cell>
          <cell r="E276">
            <v>39297.599999999999</v>
          </cell>
          <cell r="F276">
            <v>0</v>
          </cell>
          <cell r="G276">
            <v>39297.599999999999</v>
          </cell>
        </row>
        <row r="277">
          <cell r="B277" t="str">
            <v>EH0106</v>
          </cell>
          <cell r="C277">
            <v>232336.52</v>
          </cell>
          <cell r="D277">
            <v>0</v>
          </cell>
          <cell r="E277">
            <v>232336.52</v>
          </cell>
          <cell r="F277">
            <v>0</v>
          </cell>
          <cell r="G277">
            <v>232336.52</v>
          </cell>
        </row>
        <row r="278">
          <cell r="B278" t="str">
            <v>EH0164</v>
          </cell>
          <cell r="C278">
            <v>5764.33</v>
          </cell>
          <cell r="D278">
            <v>0</v>
          </cell>
          <cell r="E278">
            <v>5764.33</v>
          </cell>
          <cell r="F278">
            <v>0</v>
          </cell>
          <cell r="G278">
            <v>5764.33</v>
          </cell>
        </row>
        <row r="279">
          <cell r="B279" t="str">
            <v>EI0028</v>
          </cell>
          <cell r="C279">
            <v>2028.25</v>
          </cell>
          <cell r="D279">
            <v>0</v>
          </cell>
          <cell r="E279">
            <v>2028.25</v>
          </cell>
          <cell r="F279">
            <v>0</v>
          </cell>
          <cell r="G279">
            <v>2028.25</v>
          </cell>
        </row>
        <row r="280">
          <cell r="B280" t="str">
            <v>EI0078</v>
          </cell>
          <cell r="C280">
            <v>30720.58</v>
          </cell>
          <cell r="D280">
            <v>0</v>
          </cell>
          <cell r="E280">
            <v>30720.58</v>
          </cell>
          <cell r="F280">
            <v>0</v>
          </cell>
          <cell r="G280">
            <v>30720.58</v>
          </cell>
        </row>
        <row r="281">
          <cell r="B281" t="str">
            <v>EI0094</v>
          </cell>
          <cell r="C281">
            <v>1621.41</v>
          </cell>
          <cell r="D281">
            <v>0</v>
          </cell>
          <cell r="E281">
            <v>1621.41</v>
          </cell>
          <cell r="F281">
            <v>0</v>
          </cell>
          <cell r="G281">
            <v>1621.41</v>
          </cell>
        </row>
        <row r="282">
          <cell r="B282" t="str">
            <v>EI0248</v>
          </cell>
          <cell r="C282">
            <v>4862.26</v>
          </cell>
          <cell r="D282">
            <v>0</v>
          </cell>
          <cell r="E282">
            <v>4862.26</v>
          </cell>
          <cell r="F282">
            <v>1016.6</v>
          </cell>
          <cell r="G282">
            <v>5878.86</v>
          </cell>
        </row>
        <row r="283">
          <cell r="B283" t="str">
            <v>EI0426</v>
          </cell>
          <cell r="C283">
            <v>1567.61</v>
          </cell>
          <cell r="D283">
            <v>0</v>
          </cell>
          <cell r="E283">
            <v>1567.61</v>
          </cell>
          <cell r="F283">
            <v>0</v>
          </cell>
          <cell r="G283">
            <v>1567.61</v>
          </cell>
        </row>
        <row r="284">
          <cell r="B284" t="str">
            <v>EI0531</v>
          </cell>
          <cell r="C284">
            <v>2929.48</v>
          </cell>
          <cell r="D284">
            <v>0</v>
          </cell>
          <cell r="E284">
            <v>2929.48</v>
          </cell>
          <cell r="F284">
            <v>0</v>
          </cell>
          <cell r="G284">
            <v>2929.48</v>
          </cell>
        </row>
        <row r="285">
          <cell r="B285" t="str">
            <v>EI0557</v>
          </cell>
          <cell r="C285">
            <v>1011.58</v>
          </cell>
          <cell r="D285">
            <v>0</v>
          </cell>
          <cell r="E285">
            <v>1011.58</v>
          </cell>
          <cell r="F285">
            <v>0</v>
          </cell>
          <cell r="G285">
            <v>1011.58</v>
          </cell>
        </row>
        <row r="286">
          <cell r="B286" t="str">
            <v>EI0581</v>
          </cell>
          <cell r="C286">
            <v>345.95</v>
          </cell>
          <cell r="D286">
            <v>0</v>
          </cell>
          <cell r="E286">
            <v>345.95</v>
          </cell>
          <cell r="F286">
            <v>0</v>
          </cell>
          <cell r="G286">
            <v>345.95</v>
          </cell>
        </row>
        <row r="287">
          <cell r="B287" t="str">
            <v>EI0604</v>
          </cell>
          <cell r="C287">
            <v>530.04999999999995</v>
          </cell>
          <cell r="D287">
            <v>0</v>
          </cell>
          <cell r="E287">
            <v>530.04999999999995</v>
          </cell>
          <cell r="F287">
            <v>0</v>
          </cell>
          <cell r="G287">
            <v>530.04999999999995</v>
          </cell>
        </row>
        <row r="288">
          <cell r="B288" t="str">
            <v>EI0793</v>
          </cell>
          <cell r="C288">
            <v>5376.61</v>
          </cell>
          <cell r="D288">
            <v>0</v>
          </cell>
          <cell r="E288">
            <v>5376.61</v>
          </cell>
          <cell r="F288">
            <v>0</v>
          </cell>
          <cell r="G288">
            <v>5376.61</v>
          </cell>
        </row>
        <row r="289">
          <cell r="B289" t="str">
            <v>EJ0047</v>
          </cell>
          <cell r="C289">
            <v>2090.16</v>
          </cell>
          <cell r="D289">
            <v>0</v>
          </cell>
          <cell r="E289">
            <v>2090.16</v>
          </cell>
          <cell r="F289">
            <v>0</v>
          </cell>
          <cell r="G289">
            <v>2090.16</v>
          </cell>
        </row>
        <row r="290">
          <cell r="B290" t="str">
            <v>EJ0055</v>
          </cell>
          <cell r="C290">
            <v>2243.09</v>
          </cell>
          <cell r="D290">
            <v>0</v>
          </cell>
          <cell r="E290">
            <v>2243.09</v>
          </cell>
          <cell r="F290">
            <v>0</v>
          </cell>
          <cell r="G290">
            <v>2243.09</v>
          </cell>
        </row>
        <row r="291">
          <cell r="B291" t="str">
            <v>EK0846</v>
          </cell>
          <cell r="C291">
            <v>0.49</v>
          </cell>
          <cell r="D291">
            <v>0</v>
          </cell>
          <cell r="E291">
            <v>0.49</v>
          </cell>
          <cell r="F291">
            <v>0</v>
          </cell>
          <cell r="G291">
            <v>0.49</v>
          </cell>
        </row>
        <row r="292">
          <cell r="B292" t="str">
            <v>EK0888</v>
          </cell>
          <cell r="C292">
            <v>1.49</v>
          </cell>
          <cell r="D292">
            <v>0</v>
          </cell>
          <cell r="E292">
            <v>1.49</v>
          </cell>
          <cell r="F292">
            <v>0</v>
          </cell>
          <cell r="G292">
            <v>1.49</v>
          </cell>
        </row>
        <row r="293">
          <cell r="B293" t="str">
            <v>EM0038</v>
          </cell>
          <cell r="C293">
            <v>539.52</v>
          </cell>
          <cell r="D293">
            <v>0</v>
          </cell>
          <cell r="E293">
            <v>539.52</v>
          </cell>
          <cell r="F293">
            <v>0</v>
          </cell>
          <cell r="G293">
            <v>539.52</v>
          </cell>
        </row>
        <row r="294">
          <cell r="B294" t="str">
            <v>EM0054</v>
          </cell>
          <cell r="C294">
            <v>1430.41</v>
          </cell>
          <cell r="D294">
            <v>0</v>
          </cell>
          <cell r="E294">
            <v>1430.41</v>
          </cell>
          <cell r="F294">
            <v>0</v>
          </cell>
          <cell r="G294">
            <v>1430.41</v>
          </cell>
        </row>
        <row r="295">
          <cell r="B295" t="str">
            <v>EM0135</v>
          </cell>
          <cell r="C295">
            <v>3735.92</v>
          </cell>
          <cell r="D295">
            <v>0</v>
          </cell>
          <cell r="E295">
            <v>3735.92</v>
          </cell>
          <cell r="F295">
            <v>0</v>
          </cell>
          <cell r="G295">
            <v>3735.92</v>
          </cell>
        </row>
        <row r="296">
          <cell r="B296" t="str">
            <v>EQ0022</v>
          </cell>
          <cell r="C296">
            <v>30066.12</v>
          </cell>
          <cell r="D296">
            <v>-1354.47</v>
          </cell>
          <cell r="E296">
            <v>28711.65</v>
          </cell>
          <cell r="F296">
            <v>-422.76000000000204</v>
          </cell>
          <cell r="G296">
            <v>28288.89</v>
          </cell>
        </row>
        <row r="297">
          <cell r="B297" t="str">
            <v>EQ0048</v>
          </cell>
          <cell r="C297">
            <v>3936.8</v>
          </cell>
          <cell r="D297">
            <v>0</v>
          </cell>
          <cell r="E297">
            <v>3936.8</v>
          </cell>
          <cell r="F297">
            <v>0</v>
          </cell>
          <cell r="G297">
            <v>3936.8</v>
          </cell>
        </row>
        <row r="298">
          <cell r="B298" t="str">
            <v>EQ0290</v>
          </cell>
          <cell r="C298">
            <v>5252.31</v>
          </cell>
          <cell r="D298">
            <v>0</v>
          </cell>
          <cell r="E298">
            <v>5252.31</v>
          </cell>
          <cell r="F298">
            <v>0</v>
          </cell>
          <cell r="G298">
            <v>5252.31</v>
          </cell>
        </row>
        <row r="299">
          <cell r="B299" t="str">
            <v>EQ0315</v>
          </cell>
          <cell r="C299">
            <v>380.78</v>
          </cell>
          <cell r="D299">
            <v>0</v>
          </cell>
          <cell r="E299">
            <v>380.78</v>
          </cell>
          <cell r="F299">
            <v>0</v>
          </cell>
          <cell r="G299">
            <v>380.78</v>
          </cell>
        </row>
        <row r="300">
          <cell r="B300" t="str">
            <v>NOM001</v>
          </cell>
          <cell r="C300">
            <v>38287.93</v>
          </cell>
          <cell r="D300">
            <v>0</v>
          </cell>
          <cell r="E300">
            <v>38287.93</v>
          </cell>
          <cell r="F300">
            <v>0</v>
          </cell>
          <cell r="G300">
            <v>38287.93</v>
          </cell>
        </row>
        <row r="301">
          <cell r="B301" t="str">
            <v>NOM028</v>
          </cell>
          <cell r="C301">
            <v>24012.01</v>
          </cell>
          <cell r="D301">
            <v>0</v>
          </cell>
          <cell r="E301">
            <v>24012.01</v>
          </cell>
          <cell r="F301">
            <v>0</v>
          </cell>
          <cell r="G301">
            <v>24012.01</v>
          </cell>
        </row>
        <row r="302">
          <cell r="B302" t="str">
            <v>NOM035</v>
          </cell>
          <cell r="C302">
            <v>70408.17</v>
          </cell>
          <cell r="D302">
            <v>0</v>
          </cell>
          <cell r="E302">
            <v>70408.17</v>
          </cell>
          <cell r="F302">
            <v>0</v>
          </cell>
          <cell r="G302">
            <v>70408.17</v>
          </cell>
        </row>
        <row r="303">
          <cell r="B303" t="str">
            <v>NOM037</v>
          </cell>
          <cell r="C303">
            <v>93885.11</v>
          </cell>
          <cell r="D303">
            <v>0</v>
          </cell>
          <cell r="E303">
            <v>93885.11</v>
          </cell>
          <cell r="F303">
            <v>0</v>
          </cell>
          <cell r="G303">
            <v>93885.11</v>
          </cell>
        </row>
        <row r="304">
          <cell r="B304" t="str">
            <v>NOM057</v>
          </cell>
          <cell r="C304">
            <v>10086.4</v>
          </cell>
          <cell r="D304">
            <v>0</v>
          </cell>
          <cell r="E304">
            <v>10086.4</v>
          </cell>
          <cell r="F304">
            <v>0</v>
          </cell>
          <cell r="G304">
            <v>10086.4</v>
          </cell>
        </row>
        <row r="305">
          <cell r="B305" t="str">
            <v>RA0038</v>
          </cell>
          <cell r="C305">
            <v>25893.37</v>
          </cell>
          <cell r="D305">
            <v>0</v>
          </cell>
          <cell r="E305">
            <v>25893.37</v>
          </cell>
          <cell r="F305">
            <v>0</v>
          </cell>
          <cell r="G305">
            <v>25893.37</v>
          </cell>
        </row>
        <row r="306">
          <cell r="B306" t="str">
            <v>RA0054</v>
          </cell>
          <cell r="C306">
            <v>754975.11</v>
          </cell>
          <cell r="D306">
            <v>0</v>
          </cell>
          <cell r="E306">
            <v>754975.11</v>
          </cell>
          <cell r="F306">
            <v>-37824.85</v>
          </cell>
          <cell r="G306">
            <v>717150.26</v>
          </cell>
        </row>
        <row r="307">
          <cell r="B307" t="str">
            <v>RA0232</v>
          </cell>
          <cell r="C307">
            <v>34971.339999999997</v>
          </cell>
          <cell r="D307">
            <v>0</v>
          </cell>
          <cell r="E307">
            <v>34971.339999999997</v>
          </cell>
          <cell r="F307">
            <v>0</v>
          </cell>
          <cell r="G307">
            <v>34971.339999999997</v>
          </cell>
        </row>
        <row r="308">
          <cell r="B308" t="str">
            <v>RA0559</v>
          </cell>
          <cell r="C308">
            <v>3909.59</v>
          </cell>
          <cell r="D308">
            <v>0</v>
          </cell>
          <cell r="E308">
            <v>3909.59</v>
          </cell>
          <cell r="F308">
            <v>0</v>
          </cell>
          <cell r="G308">
            <v>3909.59</v>
          </cell>
        </row>
        <row r="309">
          <cell r="B309" t="str">
            <v>RA0583</v>
          </cell>
          <cell r="C309">
            <v>36524.93</v>
          </cell>
          <cell r="D309">
            <v>0</v>
          </cell>
          <cell r="E309">
            <v>36524.93</v>
          </cell>
          <cell r="F309">
            <v>-152.91999999999825</v>
          </cell>
          <cell r="G309">
            <v>36372.01</v>
          </cell>
        </row>
        <row r="310">
          <cell r="B310" t="str">
            <v>RA0614</v>
          </cell>
          <cell r="C310">
            <v>619.75</v>
          </cell>
          <cell r="D310">
            <v>0</v>
          </cell>
          <cell r="E310">
            <v>619.75</v>
          </cell>
          <cell r="F310">
            <v>0</v>
          </cell>
          <cell r="G310">
            <v>619.75</v>
          </cell>
        </row>
        <row r="311">
          <cell r="B311" t="str">
            <v>RA0698</v>
          </cell>
          <cell r="C311">
            <v>13250.27</v>
          </cell>
          <cell r="D311">
            <v>0</v>
          </cell>
          <cell r="E311">
            <v>13250.27</v>
          </cell>
          <cell r="F311">
            <v>0</v>
          </cell>
          <cell r="G311">
            <v>13250.27</v>
          </cell>
        </row>
        <row r="312">
          <cell r="B312" t="str">
            <v>RA0703</v>
          </cell>
          <cell r="C312">
            <v>5793.05</v>
          </cell>
          <cell r="D312">
            <v>0</v>
          </cell>
          <cell r="E312">
            <v>5793.05</v>
          </cell>
          <cell r="F312">
            <v>-5793.05</v>
          </cell>
          <cell r="G312">
            <v>0</v>
          </cell>
        </row>
        <row r="313">
          <cell r="B313" t="str">
            <v>RA0737</v>
          </cell>
          <cell r="C313">
            <v>104.84</v>
          </cell>
          <cell r="D313">
            <v>0</v>
          </cell>
          <cell r="E313">
            <v>104.84</v>
          </cell>
          <cell r="F313">
            <v>0</v>
          </cell>
          <cell r="G313">
            <v>104.84</v>
          </cell>
        </row>
        <row r="314">
          <cell r="B314" t="str">
            <v>RA0826</v>
          </cell>
          <cell r="C314">
            <v>465.66</v>
          </cell>
          <cell r="D314">
            <v>0</v>
          </cell>
          <cell r="E314">
            <v>465.66</v>
          </cell>
          <cell r="F314">
            <v>0</v>
          </cell>
          <cell r="G314">
            <v>465.66</v>
          </cell>
        </row>
        <row r="315">
          <cell r="B315" t="str">
            <v>RA0884</v>
          </cell>
          <cell r="C315">
            <v>520778.81</v>
          </cell>
          <cell r="D315">
            <v>0</v>
          </cell>
          <cell r="E315">
            <v>520778.81</v>
          </cell>
          <cell r="F315">
            <v>0</v>
          </cell>
          <cell r="G315">
            <v>520778.81</v>
          </cell>
        </row>
        <row r="316">
          <cell r="B316" t="str">
            <v>RA0999</v>
          </cell>
          <cell r="C316">
            <v>358.57</v>
          </cell>
          <cell r="D316">
            <v>0</v>
          </cell>
          <cell r="E316">
            <v>358.57</v>
          </cell>
          <cell r="F316">
            <v>0</v>
          </cell>
          <cell r="G316">
            <v>358.57</v>
          </cell>
        </row>
        <row r="317">
          <cell r="B317" t="str">
            <v>RA1000</v>
          </cell>
          <cell r="C317">
            <v>68163.820000000007</v>
          </cell>
          <cell r="D317">
            <v>0</v>
          </cell>
          <cell r="E317">
            <v>68163.820000000007</v>
          </cell>
          <cell r="F317">
            <v>0</v>
          </cell>
          <cell r="G317">
            <v>68163.820000000007</v>
          </cell>
        </row>
        <row r="318">
          <cell r="B318" t="str">
            <v>RA1018</v>
          </cell>
          <cell r="C318">
            <v>363.89</v>
          </cell>
          <cell r="D318">
            <v>0</v>
          </cell>
          <cell r="E318">
            <v>363.89</v>
          </cell>
          <cell r="F318">
            <v>0</v>
          </cell>
          <cell r="G318">
            <v>363.89</v>
          </cell>
        </row>
        <row r="319">
          <cell r="B319" t="str">
            <v>RA1026</v>
          </cell>
          <cell r="C319">
            <v>15643.74</v>
          </cell>
          <cell r="D319">
            <v>0</v>
          </cell>
          <cell r="E319">
            <v>15643.74</v>
          </cell>
          <cell r="F319">
            <v>0</v>
          </cell>
          <cell r="G319">
            <v>15643.74</v>
          </cell>
        </row>
        <row r="320">
          <cell r="B320" t="str">
            <v>RA1034</v>
          </cell>
          <cell r="C320">
            <v>19507.86</v>
          </cell>
          <cell r="D320">
            <v>0</v>
          </cell>
          <cell r="E320">
            <v>19507.86</v>
          </cell>
          <cell r="F320">
            <v>0</v>
          </cell>
          <cell r="G320">
            <v>19507.86</v>
          </cell>
        </row>
        <row r="321">
          <cell r="B321" t="str">
            <v>RA1050</v>
          </cell>
          <cell r="C321">
            <v>60396.12</v>
          </cell>
          <cell r="D321">
            <v>0</v>
          </cell>
          <cell r="E321">
            <v>60396.12</v>
          </cell>
          <cell r="F321">
            <v>0</v>
          </cell>
          <cell r="G321">
            <v>60396.12</v>
          </cell>
        </row>
        <row r="322">
          <cell r="B322" t="str">
            <v>RA1076</v>
          </cell>
          <cell r="C322">
            <v>3542.43</v>
          </cell>
          <cell r="D322">
            <v>0</v>
          </cell>
          <cell r="E322">
            <v>3542.43</v>
          </cell>
          <cell r="F322">
            <v>0</v>
          </cell>
          <cell r="G322">
            <v>3542.43</v>
          </cell>
        </row>
        <row r="323">
          <cell r="B323" t="str">
            <v>RA1115</v>
          </cell>
          <cell r="C323">
            <v>1663.23</v>
          </cell>
          <cell r="D323">
            <v>0</v>
          </cell>
          <cell r="E323">
            <v>1663.23</v>
          </cell>
          <cell r="F323">
            <v>0</v>
          </cell>
          <cell r="G323">
            <v>1663.23</v>
          </cell>
        </row>
        <row r="324">
          <cell r="B324" t="str">
            <v>RA1212</v>
          </cell>
          <cell r="C324">
            <v>3319.02</v>
          </cell>
          <cell r="D324">
            <v>0</v>
          </cell>
          <cell r="E324">
            <v>3319.02</v>
          </cell>
          <cell r="F324">
            <v>0</v>
          </cell>
          <cell r="G324">
            <v>3319.02</v>
          </cell>
        </row>
        <row r="325">
          <cell r="B325" t="str">
            <v>RA1220</v>
          </cell>
          <cell r="C325">
            <v>3798.54</v>
          </cell>
          <cell r="D325">
            <v>0</v>
          </cell>
          <cell r="E325">
            <v>3798.54</v>
          </cell>
          <cell r="F325">
            <v>0</v>
          </cell>
          <cell r="G325">
            <v>3798.54</v>
          </cell>
        </row>
        <row r="326">
          <cell r="B326" t="str">
            <v>RA1254</v>
          </cell>
          <cell r="C326">
            <v>4420.5200000000004</v>
          </cell>
          <cell r="D326">
            <v>0</v>
          </cell>
          <cell r="E326">
            <v>4420.5200000000004</v>
          </cell>
          <cell r="F326">
            <v>0</v>
          </cell>
          <cell r="G326">
            <v>4420.5200000000004</v>
          </cell>
        </row>
        <row r="327">
          <cell r="B327" t="str">
            <v>RA1270</v>
          </cell>
          <cell r="C327">
            <v>3446.03</v>
          </cell>
          <cell r="D327">
            <v>0</v>
          </cell>
          <cell r="E327">
            <v>3446.03</v>
          </cell>
          <cell r="F327">
            <v>0</v>
          </cell>
          <cell r="G327">
            <v>3446.03</v>
          </cell>
        </row>
        <row r="328">
          <cell r="B328" t="str">
            <v>RA1296</v>
          </cell>
          <cell r="C328">
            <v>87741.66</v>
          </cell>
          <cell r="D328">
            <v>0</v>
          </cell>
          <cell r="E328">
            <v>87741.66</v>
          </cell>
          <cell r="F328">
            <v>0</v>
          </cell>
          <cell r="G328">
            <v>87741.66</v>
          </cell>
        </row>
        <row r="329">
          <cell r="B329" t="str">
            <v>RA1301</v>
          </cell>
          <cell r="C329">
            <v>796.61</v>
          </cell>
          <cell r="D329">
            <v>0</v>
          </cell>
          <cell r="E329">
            <v>796.61</v>
          </cell>
          <cell r="F329">
            <v>0</v>
          </cell>
          <cell r="G329">
            <v>796.61</v>
          </cell>
        </row>
        <row r="330">
          <cell r="B330" t="str">
            <v>RA1335</v>
          </cell>
          <cell r="C330">
            <v>958.23</v>
          </cell>
          <cell r="D330">
            <v>0</v>
          </cell>
          <cell r="E330">
            <v>958.23</v>
          </cell>
          <cell r="F330">
            <v>0</v>
          </cell>
          <cell r="G330">
            <v>958.23</v>
          </cell>
        </row>
        <row r="331">
          <cell r="B331" t="str">
            <v>RA1343</v>
          </cell>
          <cell r="C331">
            <v>640.5</v>
          </cell>
          <cell r="D331">
            <v>0</v>
          </cell>
          <cell r="E331">
            <v>640.5</v>
          </cell>
          <cell r="F331">
            <v>0</v>
          </cell>
          <cell r="G331">
            <v>640.5</v>
          </cell>
        </row>
        <row r="332">
          <cell r="B332" t="str">
            <v>RA1351</v>
          </cell>
          <cell r="C332">
            <v>1388.82</v>
          </cell>
          <cell r="D332">
            <v>0</v>
          </cell>
          <cell r="E332">
            <v>1388.82</v>
          </cell>
          <cell r="F332">
            <v>0</v>
          </cell>
          <cell r="G332">
            <v>1388.82</v>
          </cell>
        </row>
        <row r="333">
          <cell r="B333" t="str">
            <v>RA1424</v>
          </cell>
          <cell r="C333">
            <v>39360.559999999998</v>
          </cell>
          <cell r="D333">
            <v>0</v>
          </cell>
          <cell r="E333">
            <v>39360.559999999998</v>
          </cell>
          <cell r="F333">
            <v>0</v>
          </cell>
          <cell r="G333">
            <v>39360.559999999998</v>
          </cell>
        </row>
        <row r="334">
          <cell r="B334" t="str">
            <v>RA1505</v>
          </cell>
          <cell r="C334">
            <v>10539.64</v>
          </cell>
          <cell r="D334">
            <v>0</v>
          </cell>
          <cell r="E334">
            <v>10539.64</v>
          </cell>
          <cell r="F334">
            <v>0</v>
          </cell>
          <cell r="G334">
            <v>10539.64</v>
          </cell>
        </row>
        <row r="335">
          <cell r="B335" t="str">
            <v>RA1539</v>
          </cell>
          <cell r="C335">
            <v>1293.45</v>
          </cell>
          <cell r="D335">
            <v>0</v>
          </cell>
          <cell r="E335">
            <v>1293.45</v>
          </cell>
          <cell r="F335">
            <v>0</v>
          </cell>
          <cell r="G335">
            <v>1293.45</v>
          </cell>
        </row>
        <row r="336">
          <cell r="B336" t="str">
            <v>RA1652</v>
          </cell>
          <cell r="C336">
            <v>938298.01</v>
          </cell>
          <cell r="D336">
            <v>0</v>
          </cell>
          <cell r="E336">
            <v>938298.01</v>
          </cell>
          <cell r="F336">
            <v>0</v>
          </cell>
          <cell r="G336">
            <v>938298.01</v>
          </cell>
        </row>
        <row r="337">
          <cell r="B337" t="str">
            <v>RA1678</v>
          </cell>
          <cell r="C337">
            <v>355.05</v>
          </cell>
          <cell r="D337">
            <v>0</v>
          </cell>
          <cell r="E337">
            <v>355.05</v>
          </cell>
          <cell r="F337">
            <v>0</v>
          </cell>
          <cell r="G337">
            <v>355.05</v>
          </cell>
        </row>
        <row r="338">
          <cell r="B338" t="str">
            <v>RA1725</v>
          </cell>
          <cell r="C338">
            <v>1862.62</v>
          </cell>
          <cell r="D338">
            <v>0</v>
          </cell>
          <cell r="E338">
            <v>1862.62</v>
          </cell>
          <cell r="F338">
            <v>0</v>
          </cell>
          <cell r="G338">
            <v>1862.62</v>
          </cell>
        </row>
        <row r="339">
          <cell r="B339" t="str">
            <v>RA1733</v>
          </cell>
          <cell r="C339">
            <v>7822.19</v>
          </cell>
          <cell r="D339">
            <v>0</v>
          </cell>
          <cell r="E339">
            <v>7822.19</v>
          </cell>
          <cell r="F339">
            <v>0</v>
          </cell>
          <cell r="G339">
            <v>7822.19</v>
          </cell>
        </row>
        <row r="340">
          <cell r="B340" t="str">
            <v>RA1741</v>
          </cell>
          <cell r="C340">
            <v>9277.7000000000007</v>
          </cell>
          <cell r="D340">
            <v>540.09</v>
          </cell>
          <cell r="E340">
            <v>9817.7900000000009</v>
          </cell>
          <cell r="F340">
            <v>-9817.7900000000009</v>
          </cell>
          <cell r="G340">
            <v>0</v>
          </cell>
        </row>
        <row r="341">
          <cell r="B341" t="str">
            <v>RA1759</v>
          </cell>
          <cell r="C341">
            <v>87387.64</v>
          </cell>
          <cell r="D341">
            <v>0</v>
          </cell>
          <cell r="E341">
            <v>87387.64</v>
          </cell>
          <cell r="F341">
            <v>0</v>
          </cell>
          <cell r="G341">
            <v>87387.64</v>
          </cell>
        </row>
        <row r="342">
          <cell r="B342" t="str">
            <v>RA1775</v>
          </cell>
          <cell r="C342">
            <v>118453.43</v>
          </cell>
          <cell r="D342">
            <v>0</v>
          </cell>
          <cell r="E342">
            <v>118453.43</v>
          </cell>
          <cell r="F342">
            <v>0</v>
          </cell>
          <cell r="G342">
            <v>118453.43</v>
          </cell>
        </row>
        <row r="343">
          <cell r="B343" t="str">
            <v>RA1848</v>
          </cell>
          <cell r="C343">
            <v>151079.28</v>
          </cell>
          <cell r="D343">
            <v>0</v>
          </cell>
          <cell r="E343">
            <v>151079.28</v>
          </cell>
          <cell r="F343">
            <v>0</v>
          </cell>
          <cell r="G343">
            <v>151079.28</v>
          </cell>
        </row>
        <row r="344">
          <cell r="B344" t="str">
            <v>RA2357</v>
          </cell>
          <cell r="C344">
            <v>102.12</v>
          </cell>
          <cell r="D344">
            <v>0</v>
          </cell>
          <cell r="E344">
            <v>102.12</v>
          </cell>
          <cell r="F344">
            <v>0</v>
          </cell>
          <cell r="G344">
            <v>102.12</v>
          </cell>
        </row>
        <row r="345">
          <cell r="B345" t="str">
            <v>RA2365</v>
          </cell>
          <cell r="C345">
            <v>29658.46</v>
          </cell>
          <cell r="D345">
            <v>0</v>
          </cell>
          <cell r="E345">
            <v>29658.46</v>
          </cell>
          <cell r="F345">
            <v>0</v>
          </cell>
          <cell r="G345">
            <v>29658.46</v>
          </cell>
        </row>
        <row r="346">
          <cell r="B346" t="str">
            <v>RA2381</v>
          </cell>
          <cell r="C346">
            <v>52135.3</v>
          </cell>
          <cell r="D346">
            <v>0</v>
          </cell>
          <cell r="E346">
            <v>52135.3</v>
          </cell>
          <cell r="F346">
            <v>0</v>
          </cell>
          <cell r="G346">
            <v>52135.3</v>
          </cell>
        </row>
        <row r="347">
          <cell r="B347" t="str">
            <v>RA2438</v>
          </cell>
          <cell r="C347">
            <v>15736.05</v>
          </cell>
          <cell r="D347">
            <v>0</v>
          </cell>
          <cell r="E347">
            <v>15736.05</v>
          </cell>
          <cell r="F347">
            <v>0</v>
          </cell>
          <cell r="G347">
            <v>15736.05</v>
          </cell>
        </row>
        <row r="348">
          <cell r="B348" t="str">
            <v>RA2446</v>
          </cell>
          <cell r="C348">
            <v>25292.75</v>
          </cell>
          <cell r="D348">
            <v>0</v>
          </cell>
          <cell r="E348">
            <v>25292.75</v>
          </cell>
          <cell r="F348">
            <v>0</v>
          </cell>
          <cell r="G348">
            <v>25292.75</v>
          </cell>
        </row>
        <row r="349">
          <cell r="B349" t="str">
            <v>RA2462</v>
          </cell>
          <cell r="C349">
            <v>79417.91</v>
          </cell>
          <cell r="D349">
            <v>0</v>
          </cell>
          <cell r="E349">
            <v>79417.91</v>
          </cell>
          <cell r="F349">
            <v>0</v>
          </cell>
          <cell r="G349">
            <v>79417.91</v>
          </cell>
        </row>
        <row r="350">
          <cell r="B350" t="str">
            <v>RA2470</v>
          </cell>
          <cell r="C350">
            <v>8285.0400000000009</v>
          </cell>
          <cell r="D350">
            <v>0</v>
          </cell>
          <cell r="E350">
            <v>8285.0400000000009</v>
          </cell>
          <cell r="F350">
            <v>0</v>
          </cell>
          <cell r="G350">
            <v>8285.0400000000009</v>
          </cell>
        </row>
        <row r="351">
          <cell r="B351" t="str">
            <v>RA2543</v>
          </cell>
          <cell r="C351">
            <v>514.72</v>
          </cell>
          <cell r="D351">
            <v>0</v>
          </cell>
          <cell r="E351">
            <v>514.72</v>
          </cell>
          <cell r="F351">
            <v>0</v>
          </cell>
          <cell r="G351">
            <v>514.72</v>
          </cell>
        </row>
        <row r="352">
          <cell r="B352" t="str">
            <v>RA2577</v>
          </cell>
          <cell r="C352">
            <v>251917.95</v>
          </cell>
          <cell r="D352">
            <v>0</v>
          </cell>
          <cell r="E352">
            <v>251917.95</v>
          </cell>
          <cell r="F352">
            <v>0</v>
          </cell>
          <cell r="G352">
            <v>251917.95</v>
          </cell>
        </row>
        <row r="353">
          <cell r="B353" t="str">
            <v>RA2585</v>
          </cell>
          <cell r="C353">
            <v>1001.23</v>
          </cell>
          <cell r="D353">
            <v>0</v>
          </cell>
          <cell r="E353">
            <v>1001.23</v>
          </cell>
          <cell r="F353">
            <v>0</v>
          </cell>
          <cell r="G353">
            <v>1001.23</v>
          </cell>
        </row>
        <row r="354">
          <cell r="B354" t="str">
            <v>RA2593</v>
          </cell>
          <cell r="C354">
            <v>19130.27</v>
          </cell>
          <cell r="D354">
            <v>0</v>
          </cell>
          <cell r="E354">
            <v>19130.27</v>
          </cell>
          <cell r="F354">
            <v>0</v>
          </cell>
          <cell r="G354">
            <v>19130.27</v>
          </cell>
        </row>
        <row r="355">
          <cell r="B355" t="str">
            <v>RA2616</v>
          </cell>
          <cell r="C355">
            <v>104470.58</v>
          </cell>
          <cell r="D355">
            <v>0</v>
          </cell>
          <cell r="E355">
            <v>104470.58</v>
          </cell>
          <cell r="F355">
            <v>-4922.7100000000064</v>
          </cell>
          <cell r="G355">
            <v>99547.87</v>
          </cell>
        </row>
        <row r="356">
          <cell r="B356" t="str">
            <v>RA2674</v>
          </cell>
          <cell r="C356">
            <v>385806.61</v>
          </cell>
          <cell r="D356">
            <v>0</v>
          </cell>
          <cell r="E356">
            <v>385806.61</v>
          </cell>
          <cell r="F356">
            <v>0</v>
          </cell>
          <cell r="G356">
            <v>385806.61</v>
          </cell>
        </row>
        <row r="357">
          <cell r="B357" t="str">
            <v>RA2894</v>
          </cell>
          <cell r="C357">
            <v>32551.58</v>
          </cell>
          <cell r="D357">
            <v>12985.13</v>
          </cell>
          <cell r="E357">
            <v>45536.71</v>
          </cell>
          <cell r="F357">
            <v>0</v>
          </cell>
          <cell r="G357">
            <v>45536.71</v>
          </cell>
        </row>
        <row r="358">
          <cell r="B358" t="str">
            <v>RA2975</v>
          </cell>
          <cell r="C358">
            <v>7263.9</v>
          </cell>
          <cell r="D358">
            <v>0</v>
          </cell>
          <cell r="E358">
            <v>7263.9</v>
          </cell>
          <cell r="F358">
            <v>0</v>
          </cell>
          <cell r="G358">
            <v>7263.9</v>
          </cell>
        </row>
        <row r="359">
          <cell r="B359" t="str">
            <v>RA2983</v>
          </cell>
          <cell r="C359">
            <v>2805.19</v>
          </cell>
          <cell r="D359">
            <v>0</v>
          </cell>
          <cell r="E359">
            <v>2805.19</v>
          </cell>
          <cell r="F359">
            <v>0</v>
          </cell>
          <cell r="G359">
            <v>2805.19</v>
          </cell>
        </row>
        <row r="360">
          <cell r="B360" t="str">
            <v>RA3010</v>
          </cell>
          <cell r="C360">
            <v>335.09</v>
          </cell>
          <cell r="D360">
            <v>0</v>
          </cell>
          <cell r="E360">
            <v>335.09</v>
          </cell>
          <cell r="F360">
            <v>0</v>
          </cell>
          <cell r="G360">
            <v>335.09</v>
          </cell>
        </row>
        <row r="361">
          <cell r="B361" t="str">
            <v>RA3086</v>
          </cell>
          <cell r="C361">
            <v>33345.35</v>
          </cell>
          <cell r="D361">
            <v>0</v>
          </cell>
          <cell r="E361">
            <v>33345.35</v>
          </cell>
          <cell r="F361">
            <v>0</v>
          </cell>
          <cell r="G361">
            <v>33345.35</v>
          </cell>
        </row>
        <row r="362">
          <cell r="B362" t="str">
            <v>RA3159</v>
          </cell>
          <cell r="C362">
            <v>12330.76</v>
          </cell>
          <cell r="D362">
            <v>0</v>
          </cell>
          <cell r="E362">
            <v>12330.76</v>
          </cell>
          <cell r="F362">
            <v>0</v>
          </cell>
          <cell r="G362">
            <v>12330.76</v>
          </cell>
        </row>
        <row r="363">
          <cell r="B363" t="str">
            <v>RA3167</v>
          </cell>
          <cell r="C363">
            <v>345.67</v>
          </cell>
          <cell r="D363">
            <v>0</v>
          </cell>
          <cell r="E363">
            <v>345.67</v>
          </cell>
          <cell r="F363">
            <v>0</v>
          </cell>
          <cell r="G363">
            <v>345.67</v>
          </cell>
        </row>
        <row r="364">
          <cell r="B364" t="str">
            <v>RA3191</v>
          </cell>
          <cell r="C364">
            <v>145775.79999999999</v>
          </cell>
          <cell r="D364">
            <v>0</v>
          </cell>
          <cell r="E364">
            <v>145775.79999999999</v>
          </cell>
          <cell r="F364">
            <v>0</v>
          </cell>
          <cell r="G364">
            <v>145775.79999999999</v>
          </cell>
        </row>
        <row r="365">
          <cell r="B365" t="str">
            <v>RA3206</v>
          </cell>
          <cell r="C365">
            <v>4027.97</v>
          </cell>
          <cell r="D365">
            <v>0</v>
          </cell>
          <cell r="E365">
            <v>4027.97</v>
          </cell>
          <cell r="F365">
            <v>-4027.97</v>
          </cell>
          <cell r="G365">
            <v>0</v>
          </cell>
        </row>
        <row r="366">
          <cell r="B366" t="str">
            <v>RA3214</v>
          </cell>
          <cell r="C366">
            <v>17775.759999999998</v>
          </cell>
          <cell r="D366">
            <v>0</v>
          </cell>
          <cell r="E366">
            <v>17775.759999999998</v>
          </cell>
          <cell r="F366">
            <v>0</v>
          </cell>
          <cell r="G366">
            <v>17775.759999999998</v>
          </cell>
        </row>
        <row r="367">
          <cell r="B367" t="str">
            <v>RB0031</v>
          </cell>
          <cell r="C367">
            <v>58263.63</v>
          </cell>
          <cell r="D367">
            <v>0</v>
          </cell>
          <cell r="E367">
            <v>58263.63</v>
          </cell>
          <cell r="F367">
            <v>0</v>
          </cell>
          <cell r="G367">
            <v>58263.63</v>
          </cell>
        </row>
        <row r="368">
          <cell r="B368" t="str">
            <v>RB0049</v>
          </cell>
          <cell r="C368">
            <v>2005.59</v>
          </cell>
          <cell r="D368">
            <v>0</v>
          </cell>
          <cell r="E368">
            <v>2005.59</v>
          </cell>
          <cell r="F368">
            <v>0</v>
          </cell>
          <cell r="G368">
            <v>2005.59</v>
          </cell>
        </row>
        <row r="369">
          <cell r="B369" t="str">
            <v>RB0528</v>
          </cell>
          <cell r="C369">
            <v>1261.24</v>
          </cell>
          <cell r="D369">
            <v>0</v>
          </cell>
          <cell r="E369">
            <v>1261.24</v>
          </cell>
          <cell r="F369">
            <v>0</v>
          </cell>
          <cell r="G369">
            <v>1261.24</v>
          </cell>
        </row>
        <row r="370">
          <cell r="B370" t="str">
            <v>RB0803</v>
          </cell>
          <cell r="C370">
            <v>989.15</v>
          </cell>
          <cell r="D370">
            <v>-250</v>
          </cell>
          <cell r="E370">
            <v>739.15</v>
          </cell>
          <cell r="F370">
            <v>-200</v>
          </cell>
          <cell r="G370">
            <v>539.15</v>
          </cell>
        </row>
        <row r="371">
          <cell r="B371" t="str">
            <v>RB1192</v>
          </cell>
          <cell r="C371">
            <v>104.56</v>
          </cell>
          <cell r="D371">
            <v>0</v>
          </cell>
          <cell r="E371">
            <v>104.56</v>
          </cell>
          <cell r="F371">
            <v>0</v>
          </cell>
          <cell r="G371">
            <v>104.56</v>
          </cell>
        </row>
        <row r="372">
          <cell r="B372" t="str">
            <v>RB1817</v>
          </cell>
          <cell r="C372">
            <v>961.11</v>
          </cell>
          <cell r="D372">
            <v>0</v>
          </cell>
          <cell r="E372">
            <v>961.11</v>
          </cell>
          <cell r="F372">
            <v>0</v>
          </cell>
          <cell r="G372">
            <v>961.11</v>
          </cell>
        </row>
        <row r="373">
          <cell r="B373" t="str">
            <v>RB2091</v>
          </cell>
          <cell r="C373">
            <v>14714.99</v>
          </cell>
          <cell r="D373">
            <v>0</v>
          </cell>
          <cell r="E373">
            <v>14714.99</v>
          </cell>
          <cell r="F373">
            <v>0</v>
          </cell>
          <cell r="G373">
            <v>14714.99</v>
          </cell>
        </row>
        <row r="374">
          <cell r="B374" t="str">
            <v>RB2122</v>
          </cell>
          <cell r="C374">
            <v>120.74</v>
          </cell>
          <cell r="D374">
            <v>0</v>
          </cell>
          <cell r="E374">
            <v>120.74</v>
          </cell>
          <cell r="F374">
            <v>0</v>
          </cell>
          <cell r="G374">
            <v>120.74</v>
          </cell>
        </row>
        <row r="375">
          <cell r="B375" t="str">
            <v>RB2148</v>
          </cell>
          <cell r="C375">
            <v>133123.87</v>
          </cell>
          <cell r="D375">
            <v>0</v>
          </cell>
          <cell r="E375">
            <v>133123.87</v>
          </cell>
          <cell r="F375">
            <v>0</v>
          </cell>
          <cell r="G375">
            <v>133123.87</v>
          </cell>
        </row>
        <row r="376">
          <cell r="B376" t="str">
            <v>RB2449</v>
          </cell>
          <cell r="C376">
            <v>32658.12</v>
          </cell>
          <cell r="D376">
            <v>0</v>
          </cell>
          <cell r="E376">
            <v>32658.12</v>
          </cell>
          <cell r="F376">
            <v>0</v>
          </cell>
          <cell r="G376">
            <v>32658.12</v>
          </cell>
        </row>
        <row r="377">
          <cell r="B377" t="str">
            <v>RB2520</v>
          </cell>
          <cell r="C377">
            <v>3072.59</v>
          </cell>
          <cell r="D377">
            <v>0</v>
          </cell>
          <cell r="E377">
            <v>3072.59</v>
          </cell>
          <cell r="F377">
            <v>0</v>
          </cell>
          <cell r="G377">
            <v>3072.59</v>
          </cell>
        </row>
        <row r="378">
          <cell r="B378" t="str">
            <v>RB2538</v>
          </cell>
          <cell r="C378">
            <v>6096.3</v>
          </cell>
          <cell r="D378">
            <v>0</v>
          </cell>
          <cell r="E378">
            <v>6096.3</v>
          </cell>
          <cell r="F378">
            <v>0</v>
          </cell>
          <cell r="G378">
            <v>6096.3</v>
          </cell>
        </row>
        <row r="379">
          <cell r="B379" t="str">
            <v>RB2588</v>
          </cell>
          <cell r="C379">
            <v>3924.41</v>
          </cell>
          <cell r="D379">
            <v>0</v>
          </cell>
          <cell r="E379">
            <v>3924.41</v>
          </cell>
          <cell r="F379">
            <v>0</v>
          </cell>
          <cell r="G379">
            <v>3924.41</v>
          </cell>
        </row>
        <row r="380">
          <cell r="B380" t="str">
            <v>RB2601</v>
          </cell>
          <cell r="C380">
            <v>1073.71</v>
          </cell>
          <cell r="D380">
            <v>0</v>
          </cell>
          <cell r="E380">
            <v>1073.71</v>
          </cell>
          <cell r="F380">
            <v>0</v>
          </cell>
          <cell r="G380">
            <v>1073.71</v>
          </cell>
        </row>
        <row r="381">
          <cell r="B381" t="str">
            <v>RB2758</v>
          </cell>
          <cell r="C381">
            <v>696.88</v>
          </cell>
          <cell r="D381">
            <v>0</v>
          </cell>
          <cell r="E381">
            <v>696.88</v>
          </cell>
          <cell r="F381">
            <v>0</v>
          </cell>
          <cell r="G381">
            <v>696.88</v>
          </cell>
        </row>
        <row r="382">
          <cell r="B382" t="str">
            <v>RB2821</v>
          </cell>
          <cell r="C382">
            <v>12932.65</v>
          </cell>
          <cell r="D382">
            <v>0</v>
          </cell>
          <cell r="E382">
            <v>12932.65</v>
          </cell>
          <cell r="F382">
            <v>0</v>
          </cell>
          <cell r="G382">
            <v>12932.65</v>
          </cell>
        </row>
        <row r="383">
          <cell r="B383" t="str">
            <v>RB2910</v>
          </cell>
          <cell r="C383">
            <v>3200.56</v>
          </cell>
          <cell r="D383">
            <v>0</v>
          </cell>
          <cell r="E383">
            <v>3200.56</v>
          </cell>
          <cell r="F383">
            <v>0</v>
          </cell>
          <cell r="G383">
            <v>3200.56</v>
          </cell>
        </row>
        <row r="384">
          <cell r="B384" t="str">
            <v>RB2960</v>
          </cell>
          <cell r="C384">
            <v>6034.85</v>
          </cell>
          <cell r="D384">
            <v>0</v>
          </cell>
          <cell r="E384">
            <v>6034.85</v>
          </cell>
          <cell r="F384">
            <v>0</v>
          </cell>
          <cell r="G384">
            <v>6034.85</v>
          </cell>
        </row>
        <row r="385">
          <cell r="B385" t="str">
            <v>RC1307</v>
          </cell>
          <cell r="C385">
            <v>30669.89</v>
          </cell>
          <cell r="D385">
            <v>0</v>
          </cell>
          <cell r="E385">
            <v>30669.89</v>
          </cell>
          <cell r="F385">
            <v>0</v>
          </cell>
          <cell r="G385">
            <v>30669.89</v>
          </cell>
        </row>
        <row r="386">
          <cell r="B386" t="str">
            <v>RC1323</v>
          </cell>
          <cell r="C386">
            <v>87629.87</v>
          </cell>
          <cell r="D386">
            <v>0</v>
          </cell>
          <cell r="E386">
            <v>87629.87</v>
          </cell>
          <cell r="F386">
            <v>0</v>
          </cell>
          <cell r="G386">
            <v>87629.87</v>
          </cell>
        </row>
        <row r="387">
          <cell r="B387" t="str">
            <v>RC1446</v>
          </cell>
          <cell r="C387">
            <v>29252.38</v>
          </cell>
          <cell r="D387">
            <v>-1955.76</v>
          </cell>
          <cell r="E387">
            <v>27296.62</v>
          </cell>
          <cell r="F387">
            <v>-1955.76</v>
          </cell>
          <cell r="G387">
            <v>25340.86</v>
          </cell>
        </row>
        <row r="388">
          <cell r="B388" t="str">
            <v>RC1488</v>
          </cell>
          <cell r="C388">
            <v>26028.67</v>
          </cell>
          <cell r="D388">
            <v>0</v>
          </cell>
          <cell r="E388">
            <v>26028.67</v>
          </cell>
          <cell r="F388">
            <v>0</v>
          </cell>
          <cell r="G388">
            <v>26028.67</v>
          </cell>
        </row>
        <row r="389">
          <cell r="B389" t="str">
            <v>RC2701</v>
          </cell>
          <cell r="C389">
            <v>5281.44</v>
          </cell>
          <cell r="D389">
            <v>0</v>
          </cell>
          <cell r="E389">
            <v>5281.44</v>
          </cell>
          <cell r="F389">
            <v>49955.6</v>
          </cell>
          <cell r="G389">
            <v>55237.04</v>
          </cell>
        </row>
        <row r="390">
          <cell r="B390" t="str">
            <v>RC3163</v>
          </cell>
          <cell r="C390">
            <v>25612.87</v>
          </cell>
          <cell r="D390">
            <v>0</v>
          </cell>
          <cell r="E390">
            <v>25612.87</v>
          </cell>
          <cell r="F390">
            <v>-25612.87</v>
          </cell>
          <cell r="G390">
            <v>0</v>
          </cell>
        </row>
        <row r="391">
          <cell r="B391" t="str">
            <v>RC3252</v>
          </cell>
          <cell r="C391">
            <v>6205.09</v>
          </cell>
          <cell r="D391">
            <v>0</v>
          </cell>
          <cell r="E391">
            <v>6205.09</v>
          </cell>
          <cell r="F391">
            <v>0</v>
          </cell>
          <cell r="G391">
            <v>6205.09</v>
          </cell>
        </row>
        <row r="392">
          <cell r="B392" t="str">
            <v>RC3529</v>
          </cell>
          <cell r="C392">
            <v>6235.86</v>
          </cell>
          <cell r="D392">
            <v>0</v>
          </cell>
          <cell r="E392">
            <v>6235.86</v>
          </cell>
          <cell r="F392">
            <v>0</v>
          </cell>
          <cell r="G392">
            <v>6235.86</v>
          </cell>
        </row>
        <row r="393">
          <cell r="B393" t="str">
            <v>RC3650</v>
          </cell>
          <cell r="C393">
            <v>8091.49</v>
          </cell>
          <cell r="D393">
            <v>0</v>
          </cell>
          <cell r="E393">
            <v>8091.49</v>
          </cell>
          <cell r="F393">
            <v>0</v>
          </cell>
          <cell r="G393">
            <v>8091.49</v>
          </cell>
        </row>
        <row r="394">
          <cell r="B394" t="str">
            <v>RD2259</v>
          </cell>
          <cell r="C394">
            <v>27182.58</v>
          </cell>
          <cell r="D394">
            <v>0</v>
          </cell>
          <cell r="E394">
            <v>27182.58</v>
          </cell>
          <cell r="F394">
            <v>0</v>
          </cell>
          <cell r="G394">
            <v>27182.58</v>
          </cell>
        </row>
        <row r="395">
          <cell r="B395" t="str">
            <v>RD2445</v>
          </cell>
          <cell r="C395">
            <v>5576.39</v>
          </cell>
          <cell r="D395">
            <v>0</v>
          </cell>
          <cell r="E395">
            <v>5576.39</v>
          </cell>
          <cell r="F395">
            <v>0</v>
          </cell>
          <cell r="G395">
            <v>5576.39</v>
          </cell>
        </row>
        <row r="396">
          <cell r="B396" t="str">
            <v>RE0022</v>
          </cell>
          <cell r="C396">
            <v>1340.48</v>
          </cell>
          <cell r="D396">
            <v>0</v>
          </cell>
          <cell r="E396">
            <v>1340.48</v>
          </cell>
          <cell r="F396">
            <v>0</v>
          </cell>
          <cell r="G396">
            <v>1340.48</v>
          </cell>
        </row>
        <row r="397">
          <cell r="B397" t="str">
            <v>RE0030</v>
          </cell>
          <cell r="C397">
            <v>4083.3</v>
          </cell>
          <cell r="D397">
            <v>0</v>
          </cell>
          <cell r="E397">
            <v>4083.3</v>
          </cell>
          <cell r="F397">
            <v>0</v>
          </cell>
          <cell r="G397">
            <v>4083.3</v>
          </cell>
        </row>
        <row r="398">
          <cell r="B398" t="str">
            <v>RE0064</v>
          </cell>
          <cell r="C398">
            <v>1838.07</v>
          </cell>
          <cell r="D398">
            <v>0</v>
          </cell>
          <cell r="E398">
            <v>1838.07</v>
          </cell>
          <cell r="F398">
            <v>0</v>
          </cell>
          <cell r="G398">
            <v>1838.07</v>
          </cell>
        </row>
        <row r="399">
          <cell r="B399" t="str">
            <v>RE0072</v>
          </cell>
          <cell r="C399">
            <v>1732.74</v>
          </cell>
          <cell r="D399">
            <v>0</v>
          </cell>
          <cell r="E399">
            <v>1732.74</v>
          </cell>
          <cell r="F399">
            <v>0</v>
          </cell>
          <cell r="G399">
            <v>1732.74</v>
          </cell>
        </row>
        <row r="400">
          <cell r="B400" t="str">
            <v>RE0080</v>
          </cell>
          <cell r="C400">
            <v>5096.97</v>
          </cell>
          <cell r="D400">
            <v>0</v>
          </cell>
          <cell r="E400">
            <v>5096.97</v>
          </cell>
          <cell r="F400">
            <v>0</v>
          </cell>
          <cell r="G400">
            <v>5096.97</v>
          </cell>
        </row>
        <row r="401">
          <cell r="B401" t="str">
            <v>RE0129</v>
          </cell>
          <cell r="C401">
            <v>992.96</v>
          </cell>
          <cell r="D401">
            <v>0</v>
          </cell>
          <cell r="E401">
            <v>992.96</v>
          </cell>
          <cell r="F401">
            <v>0</v>
          </cell>
          <cell r="G401">
            <v>992.96</v>
          </cell>
        </row>
        <row r="402">
          <cell r="B402" t="str">
            <v>RE0179</v>
          </cell>
          <cell r="C402">
            <v>2220.9299999999998</v>
          </cell>
          <cell r="D402">
            <v>0</v>
          </cell>
          <cell r="E402">
            <v>2220.9299999999998</v>
          </cell>
          <cell r="F402">
            <v>0</v>
          </cell>
          <cell r="G402">
            <v>2220.9299999999998</v>
          </cell>
        </row>
        <row r="403">
          <cell r="B403" t="str">
            <v>RE0226</v>
          </cell>
          <cell r="C403">
            <v>59.68</v>
          </cell>
          <cell r="D403">
            <v>0</v>
          </cell>
          <cell r="E403">
            <v>59.68</v>
          </cell>
          <cell r="F403">
            <v>0</v>
          </cell>
          <cell r="G403">
            <v>59.68</v>
          </cell>
        </row>
        <row r="404">
          <cell r="B404" t="str">
            <v>RE0535</v>
          </cell>
          <cell r="C404">
            <v>2403.46</v>
          </cell>
          <cell r="D404">
            <v>0</v>
          </cell>
          <cell r="E404">
            <v>2403.46</v>
          </cell>
          <cell r="F404">
            <v>0</v>
          </cell>
          <cell r="G404">
            <v>2403.46</v>
          </cell>
        </row>
        <row r="405">
          <cell r="B405" t="str">
            <v>RE0543</v>
          </cell>
          <cell r="C405">
            <v>21.96</v>
          </cell>
          <cell r="D405">
            <v>0</v>
          </cell>
          <cell r="E405">
            <v>21.96</v>
          </cell>
          <cell r="F405">
            <v>0</v>
          </cell>
          <cell r="G405">
            <v>21.96</v>
          </cell>
        </row>
        <row r="406">
          <cell r="B406" t="str">
            <v>RF0017</v>
          </cell>
          <cell r="C406">
            <v>28888.98</v>
          </cell>
          <cell r="D406">
            <v>0</v>
          </cell>
          <cell r="E406">
            <v>28888.98</v>
          </cell>
          <cell r="F406">
            <v>0</v>
          </cell>
          <cell r="G406">
            <v>28888.98</v>
          </cell>
        </row>
        <row r="407">
          <cell r="B407" t="str">
            <v>RF0033</v>
          </cell>
          <cell r="C407">
            <v>5.33</v>
          </cell>
          <cell r="D407">
            <v>0</v>
          </cell>
          <cell r="E407">
            <v>5.33</v>
          </cell>
          <cell r="F407">
            <v>0</v>
          </cell>
          <cell r="G407">
            <v>5.33</v>
          </cell>
        </row>
        <row r="408">
          <cell r="B408" t="str">
            <v>RF0067</v>
          </cell>
          <cell r="C408">
            <v>15435.04</v>
          </cell>
          <cell r="D408">
            <v>0</v>
          </cell>
          <cell r="E408">
            <v>15435.04</v>
          </cell>
          <cell r="F408">
            <v>0</v>
          </cell>
          <cell r="G408">
            <v>15435.04</v>
          </cell>
        </row>
        <row r="409">
          <cell r="B409" t="str">
            <v>RF0075</v>
          </cell>
          <cell r="C409">
            <v>1414.5</v>
          </cell>
          <cell r="D409">
            <v>0</v>
          </cell>
          <cell r="E409">
            <v>1414.5</v>
          </cell>
          <cell r="F409">
            <v>0</v>
          </cell>
          <cell r="G409">
            <v>1414.5</v>
          </cell>
        </row>
        <row r="410">
          <cell r="B410" t="str">
            <v>RF0091</v>
          </cell>
          <cell r="C410">
            <v>20438.21</v>
          </cell>
          <cell r="D410">
            <v>0</v>
          </cell>
          <cell r="E410">
            <v>20438.21</v>
          </cell>
          <cell r="F410">
            <v>0</v>
          </cell>
          <cell r="G410">
            <v>20438.21</v>
          </cell>
        </row>
        <row r="411">
          <cell r="B411" t="str">
            <v>RF0172</v>
          </cell>
          <cell r="C411">
            <v>46154.879999999997</v>
          </cell>
          <cell r="D411">
            <v>0</v>
          </cell>
          <cell r="E411">
            <v>46154.879999999997</v>
          </cell>
          <cell r="F411">
            <v>0</v>
          </cell>
          <cell r="G411">
            <v>46154.879999999997</v>
          </cell>
        </row>
        <row r="412">
          <cell r="B412" t="str">
            <v>RF0295</v>
          </cell>
          <cell r="C412">
            <v>12786.21</v>
          </cell>
          <cell r="D412">
            <v>0</v>
          </cell>
          <cell r="E412">
            <v>12786.21</v>
          </cell>
          <cell r="F412">
            <v>0</v>
          </cell>
          <cell r="G412">
            <v>12786.21</v>
          </cell>
        </row>
        <row r="413">
          <cell r="B413" t="str">
            <v>RF0300</v>
          </cell>
          <cell r="C413">
            <v>12061.33</v>
          </cell>
          <cell r="D413">
            <v>0</v>
          </cell>
          <cell r="E413">
            <v>12061.33</v>
          </cell>
          <cell r="F413">
            <v>0</v>
          </cell>
          <cell r="G413">
            <v>12061.33</v>
          </cell>
        </row>
        <row r="414">
          <cell r="B414" t="str">
            <v>RF0318</v>
          </cell>
          <cell r="C414">
            <v>2461.7600000000002</v>
          </cell>
          <cell r="D414">
            <v>0</v>
          </cell>
          <cell r="E414">
            <v>2461.7600000000002</v>
          </cell>
          <cell r="F414">
            <v>0</v>
          </cell>
          <cell r="G414">
            <v>2461.7600000000002</v>
          </cell>
        </row>
        <row r="415">
          <cell r="B415" t="str">
            <v>RF0368</v>
          </cell>
          <cell r="C415">
            <v>5861.05</v>
          </cell>
          <cell r="D415">
            <v>0</v>
          </cell>
          <cell r="E415">
            <v>5861.05</v>
          </cell>
          <cell r="F415">
            <v>0</v>
          </cell>
          <cell r="G415">
            <v>5861.05</v>
          </cell>
        </row>
        <row r="416">
          <cell r="B416" t="str">
            <v>RF0481</v>
          </cell>
          <cell r="C416">
            <v>6090.83</v>
          </cell>
          <cell r="D416">
            <v>0</v>
          </cell>
          <cell r="E416">
            <v>6090.83</v>
          </cell>
          <cell r="F416">
            <v>0</v>
          </cell>
          <cell r="G416">
            <v>6090.83</v>
          </cell>
        </row>
        <row r="417">
          <cell r="B417" t="str">
            <v>RF0499</v>
          </cell>
          <cell r="C417">
            <v>24858.87</v>
          </cell>
          <cell r="D417">
            <v>0</v>
          </cell>
          <cell r="E417">
            <v>24858.87</v>
          </cell>
          <cell r="F417">
            <v>0</v>
          </cell>
          <cell r="G417">
            <v>24858.87</v>
          </cell>
        </row>
        <row r="418">
          <cell r="B418" t="str">
            <v>RF0821</v>
          </cell>
          <cell r="C418">
            <v>668.99</v>
          </cell>
          <cell r="D418">
            <v>0</v>
          </cell>
          <cell r="E418">
            <v>668.99</v>
          </cell>
          <cell r="F418">
            <v>0</v>
          </cell>
          <cell r="G418">
            <v>668.99</v>
          </cell>
        </row>
        <row r="419">
          <cell r="B419" t="str">
            <v>RF0863</v>
          </cell>
          <cell r="C419">
            <v>640.83000000000004</v>
          </cell>
          <cell r="D419">
            <v>0</v>
          </cell>
          <cell r="E419">
            <v>640.83000000000004</v>
          </cell>
          <cell r="F419">
            <v>0</v>
          </cell>
          <cell r="G419">
            <v>640.83000000000004</v>
          </cell>
        </row>
        <row r="420">
          <cell r="B420" t="str">
            <v>RF1526</v>
          </cell>
          <cell r="C420">
            <v>16474.400000000001</v>
          </cell>
          <cell r="D420">
            <v>0</v>
          </cell>
          <cell r="E420">
            <v>16474.400000000001</v>
          </cell>
          <cell r="F420">
            <v>0</v>
          </cell>
          <cell r="G420">
            <v>16474.400000000001</v>
          </cell>
        </row>
        <row r="421">
          <cell r="B421" t="str">
            <v>RF1550</v>
          </cell>
          <cell r="C421">
            <v>2382.38</v>
          </cell>
          <cell r="D421">
            <v>-816.93</v>
          </cell>
          <cell r="E421">
            <v>1565.45</v>
          </cell>
          <cell r="F421">
            <v>-1565.45</v>
          </cell>
          <cell r="G421">
            <v>0</v>
          </cell>
        </row>
        <row r="422">
          <cell r="B422" t="str">
            <v>RF1649</v>
          </cell>
          <cell r="C422">
            <v>9720.7099999999991</v>
          </cell>
          <cell r="D422">
            <v>0</v>
          </cell>
          <cell r="E422">
            <v>9720.7099999999991</v>
          </cell>
          <cell r="F422">
            <v>0</v>
          </cell>
          <cell r="G422">
            <v>9720.7099999999991</v>
          </cell>
        </row>
        <row r="423">
          <cell r="B423" t="str">
            <v>RF2221</v>
          </cell>
          <cell r="C423">
            <v>11875.45</v>
          </cell>
          <cell r="D423">
            <v>0</v>
          </cell>
          <cell r="E423">
            <v>11875.45</v>
          </cell>
          <cell r="F423">
            <v>0</v>
          </cell>
          <cell r="G423">
            <v>11875.45</v>
          </cell>
        </row>
        <row r="424">
          <cell r="B424" t="str">
            <v>RF2302</v>
          </cell>
          <cell r="C424">
            <v>7558.08</v>
          </cell>
          <cell r="D424">
            <v>0</v>
          </cell>
          <cell r="E424">
            <v>7558.08</v>
          </cell>
          <cell r="F424">
            <v>0</v>
          </cell>
          <cell r="G424">
            <v>7558.08</v>
          </cell>
        </row>
        <row r="425">
          <cell r="B425" t="str">
            <v>RF2564</v>
          </cell>
          <cell r="C425">
            <v>601.63</v>
          </cell>
          <cell r="D425">
            <v>0</v>
          </cell>
          <cell r="E425">
            <v>601.63</v>
          </cell>
          <cell r="F425">
            <v>0</v>
          </cell>
          <cell r="G425">
            <v>601.63</v>
          </cell>
        </row>
        <row r="426">
          <cell r="B426" t="str">
            <v>RF2598</v>
          </cell>
          <cell r="C426">
            <v>5207.79</v>
          </cell>
          <cell r="D426">
            <v>0</v>
          </cell>
          <cell r="E426">
            <v>5207.79</v>
          </cell>
          <cell r="F426">
            <v>0</v>
          </cell>
          <cell r="G426">
            <v>5207.79</v>
          </cell>
        </row>
        <row r="427">
          <cell r="B427" t="str">
            <v>RF2645</v>
          </cell>
          <cell r="C427">
            <v>4354.57</v>
          </cell>
          <cell r="D427">
            <v>0</v>
          </cell>
          <cell r="E427">
            <v>4354.57</v>
          </cell>
          <cell r="F427">
            <v>0</v>
          </cell>
          <cell r="G427">
            <v>4354.57</v>
          </cell>
        </row>
        <row r="428">
          <cell r="B428" t="str">
            <v>RF2776</v>
          </cell>
          <cell r="C428">
            <v>2920.89</v>
          </cell>
          <cell r="D428">
            <v>0</v>
          </cell>
          <cell r="E428">
            <v>2920.89</v>
          </cell>
          <cell r="F428">
            <v>0</v>
          </cell>
          <cell r="G428">
            <v>2920.89</v>
          </cell>
        </row>
        <row r="429">
          <cell r="B429" t="str">
            <v>RF2865</v>
          </cell>
          <cell r="C429">
            <v>166.52</v>
          </cell>
          <cell r="D429">
            <v>0</v>
          </cell>
          <cell r="E429">
            <v>166.52</v>
          </cell>
          <cell r="F429">
            <v>0</v>
          </cell>
          <cell r="G429">
            <v>166.52</v>
          </cell>
        </row>
        <row r="430">
          <cell r="B430" t="str">
            <v>RF3251</v>
          </cell>
          <cell r="C430">
            <v>1050.83</v>
          </cell>
          <cell r="D430">
            <v>0</v>
          </cell>
          <cell r="E430">
            <v>1050.83</v>
          </cell>
          <cell r="F430">
            <v>0</v>
          </cell>
          <cell r="G430">
            <v>1050.83</v>
          </cell>
        </row>
        <row r="431">
          <cell r="B431" t="str">
            <v>RF3497</v>
          </cell>
          <cell r="C431">
            <v>22.47</v>
          </cell>
          <cell r="D431">
            <v>0</v>
          </cell>
          <cell r="E431">
            <v>22.47</v>
          </cell>
          <cell r="F431">
            <v>0</v>
          </cell>
          <cell r="G431">
            <v>22.47</v>
          </cell>
        </row>
        <row r="432">
          <cell r="B432" t="str">
            <v>RG0028</v>
          </cell>
          <cell r="C432">
            <v>24281.71</v>
          </cell>
          <cell r="D432">
            <v>0</v>
          </cell>
          <cell r="E432">
            <v>24281.71</v>
          </cell>
          <cell r="F432">
            <v>0</v>
          </cell>
          <cell r="G432">
            <v>24281.71</v>
          </cell>
        </row>
        <row r="433">
          <cell r="B433" t="str">
            <v>RG0060</v>
          </cell>
          <cell r="C433">
            <v>80439.490000000005</v>
          </cell>
          <cell r="D433">
            <v>0</v>
          </cell>
          <cell r="E433">
            <v>80439.490000000005</v>
          </cell>
          <cell r="F433">
            <v>0</v>
          </cell>
          <cell r="G433">
            <v>80439.490000000005</v>
          </cell>
        </row>
        <row r="434">
          <cell r="B434" t="str">
            <v>RG0094</v>
          </cell>
          <cell r="C434">
            <v>19567.32</v>
          </cell>
          <cell r="D434">
            <v>0</v>
          </cell>
          <cell r="E434">
            <v>19567.32</v>
          </cell>
          <cell r="F434">
            <v>0</v>
          </cell>
          <cell r="G434">
            <v>19567.32</v>
          </cell>
        </row>
        <row r="435">
          <cell r="B435" t="str">
            <v>RG0117</v>
          </cell>
          <cell r="C435">
            <v>3560.53</v>
          </cell>
          <cell r="D435">
            <v>0</v>
          </cell>
          <cell r="E435">
            <v>3560.53</v>
          </cell>
          <cell r="F435">
            <v>0</v>
          </cell>
          <cell r="G435">
            <v>3560.53</v>
          </cell>
        </row>
        <row r="436">
          <cell r="B436" t="str">
            <v>RG0214</v>
          </cell>
          <cell r="C436">
            <v>23503.77</v>
          </cell>
          <cell r="D436">
            <v>0</v>
          </cell>
          <cell r="E436">
            <v>23503.77</v>
          </cell>
          <cell r="F436">
            <v>0</v>
          </cell>
          <cell r="G436">
            <v>23503.77</v>
          </cell>
        </row>
        <row r="437">
          <cell r="B437" t="str">
            <v>RG0298</v>
          </cell>
          <cell r="C437">
            <v>577.89</v>
          </cell>
          <cell r="D437">
            <v>0</v>
          </cell>
          <cell r="E437">
            <v>577.89</v>
          </cell>
          <cell r="F437">
            <v>0</v>
          </cell>
          <cell r="G437">
            <v>577.89</v>
          </cell>
        </row>
        <row r="438">
          <cell r="B438" t="str">
            <v>RG0353</v>
          </cell>
          <cell r="C438">
            <v>58620.160000000003</v>
          </cell>
          <cell r="D438">
            <v>0</v>
          </cell>
          <cell r="E438">
            <v>58620.160000000003</v>
          </cell>
          <cell r="F438">
            <v>0</v>
          </cell>
          <cell r="G438">
            <v>58620.160000000003</v>
          </cell>
        </row>
        <row r="439">
          <cell r="B439" t="str">
            <v>RG0507</v>
          </cell>
          <cell r="C439">
            <v>66503.94</v>
          </cell>
          <cell r="D439">
            <v>0</v>
          </cell>
          <cell r="E439">
            <v>66503.94</v>
          </cell>
          <cell r="F439">
            <v>0</v>
          </cell>
          <cell r="G439">
            <v>66503.94</v>
          </cell>
        </row>
        <row r="440">
          <cell r="B440" t="str">
            <v>RG0515</v>
          </cell>
          <cell r="C440">
            <v>362.51</v>
          </cell>
          <cell r="D440">
            <v>0</v>
          </cell>
          <cell r="E440">
            <v>362.51</v>
          </cell>
          <cell r="F440">
            <v>0</v>
          </cell>
          <cell r="G440">
            <v>362.51</v>
          </cell>
        </row>
        <row r="441">
          <cell r="B441" t="str">
            <v>RG0701</v>
          </cell>
          <cell r="C441">
            <v>242.87</v>
          </cell>
          <cell r="D441">
            <v>0</v>
          </cell>
          <cell r="E441">
            <v>242.87</v>
          </cell>
          <cell r="F441">
            <v>0</v>
          </cell>
          <cell r="G441">
            <v>242.87</v>
          </cell>
        </row>
        <row r="442">
          <cell r="B442" t="str">
            <v>RG0727</v>
          </cell>
          <cell r="C442">
            <v>43671.61</v>
          </cell>
          <cell r="D442">
            <v>0</v>
          </cell>
          <cell r="E442">
            <v>43671.61</v>
          </cell>
          <cell r="F442">
            <v>0</v>
          </cell>
          <cell r="G442">
            <v>43671.61</v>
          </cell>
        </row>
        <row r="443">
          <cell r="B443" t="str">
            <v>RG0793</v>
          </cell>
          <cell r="C443">
            <v>49.03</v>
          </cell>
          <cell r="D443">
            <v>0</v>
          </cell>
          <cell r="E443">
            <v>49.03</v>
          </cell>
          <cell r="F443">
            <v>0</v>
          </cell>
          <cell r="G443">
            <v>49.03</v>
          </cell>
        </row>
        <row r="444">
          <cell r="B444" t="str">
            <v>RG0816</v>
          </cell>
          <cell r="C444">
            <v>3298.88</v>
          </cell>
          <cell r="D444">
            <v>0</v>
          </cell>
          <cell r="E444">
            <v>3298.88</v>
          </cell>
          <cell r="F444">
            <v>0</v>
          </cell>
          <cell r="G444">
            <v>3298.88</v>
          </cell>
        </row>
        <row r="445">
          <cell r="B445" t="str">
            <v>RG0971</v>
          </cell>
          <cell r="C445">
            <v>1682.21</v>
          </cell>
          <cell r="D445">
            <v>0</v>
          </cell>
          <cell r="E445">
            <v>1682.21</v>
          </cell>
          <cell r="F445">
            <v>0</v>
          </cell>
          <cell r="G445">
            <v>1682.21</v>
          </cell>
        </row>
        <row r="446">
          <cell r="B446" t="str">
            <v>RG0997</v>
          </cell>
          <cell r="C446">
            <v>44914.82</v>
          </cell>
          <cell r="D446">
            <v>1954.46</v>
          </cell>
          <cell r="E446">
            <v>46869.279999999999</v>
          </cell>
          <cell r="F446">
            <v>0</v>
          </cell>
          <cell r="G446">
            <v>46869.279999999999</v>
          </cell>
        </row>
        <row r="447">
          <cell r="B447" t="str">
            <v>RG1074</v>
          </cell>
          <cell r="C447">
            <v>2179.33</v>
          </cell>
          <cell r="D447">
            <v>0</v>
          </cell>
          <cell r="E447">
            <v>2179.33</v>
          </cell>
          <cell r="F447">
            <v>0</v>
          </cell>
          <cell r="G447">
            <v>2179.33</v>
          </cell>
        </row>
        <row r="448">
          <cell r="B448" t="str">
            <v>RG1090</v>
          </cell>
          <cell r="C448">
            <v>862.71</v>
          </cell>
          <cell r="D448">
            <v>0</v>
          </cell>
          <cell r="E448">
            <v>862.71</v>
          </cell>
          <cell r="F448">
            <v>0</v>
          </cell>
          <cell r="G448">
            <v>862.71</v>
          </cell>
        </row>
        <row r="449">
          <cell r="B449" t="str">
            <v>RG1105</v>
          </cell>
          <cell r="C449">
            <v>4499.4799999999996</v>
          </cell>
          <cell r="D449">
            <v>0</v>
          </cell>
          <cell r="E449">
            <v>4499.4799999999996</v>
          </cell>
          <cell r="F449">
            <v>0</v>
          </cell>
          <cell r="G449">
            <v>4499.4799999999996</v>
          </cell>
        </row>
        <row r="450">
          <cell r="B450" t="str">
            <v>RG1121</v>
          </cell>
          <cell r="C450">
            <v>2357</v>
          </cell>
          <cell r="D450">
            <v>0</v>
          </cell>
          <cell r="E450">
            <v>2357</v>
          </cell>
          <cell r="F450">
            <v>0</v>
          </cell>
          <cell r="G450">
            <v>2357</v>
          </cell>
        </row>
        <row r="451">
          <cell r="B451" t="str">
            <v>RG1155</v>
          </cell>
          <cell r="C451">
            <v>10273.11</v>
          </cell>
          <cell r="D451">
            <v>0</v>
          </cell>
          <cell r="E451">
            <v>10273.11</v>
          </cell>
          <cell r="F451">
            <v>0</v>
          </cell>
          <cell r="G451">
            <v>10273.11</v>
          </cell>
        </row>
        <row r="452">
          <cell r="B452" t="str">
            <v>RG1163</v>
          </cell>
          <cell r="C452">
            <v>2347.58</v>
          </cell>
          <cell r="D452">
            <v>0</v>
          </cell>
          <cell r="E452">
            <v>2347.58</v>
          </cell>
          <cell r="F452">
            <v>0</v>
          </cell>
          <cell r="G452">
            <v>2347.58</v>
          </cell>
        </row>
        <row r="453">
          <cell r="B453" t="str">
            <v>RG1171</v>
          </cell>
          <cell r="C453">
            <v>13528.13</v>
          </cell>
          <cell r="D453">
            <v>0</v>
          </cell>
          <cell r="E453">
            <v>13528.13</v>
          </cell>
          <cell r="F453">
            <v>0</v>
          </cell>
          <cell r="G453">
            <v>13528.13</v>
          </cell>
        </row>
        <row r="454">
          <cell r="B454" t="str">
            <v>RG1189</v>
          </cell>
          <cell r="C454">
            <v>5002.5200000000004</v>
          </cell>
          <cell r="D454">
            <v>0</v>
          </cell>
          <cell r="E454">
            <v>5002.5200000000004</v>
          </cell>
          <cell r="F454">
            <v>0</v>
          </cell>
          <cell r="G454">
            <v>5002.5200000000004</v>
          </cell>
        </row>
        <row r="455">
          <cell r="B455" t="str">
            <v>RG1375</v>
          </cell>
          <cell r="C455">
            <v>71065.16</v>
          </cell>
          <cell r="D455">
            <v>0</v>
          </cell>
          <cell r="E455">
            <v>71065.16</v>
          </cell>
          <cell r="F455">
            <v>0</v>
          </cell>
          <cell r="G455">
            <v>71065.16</v>
          </cell>
        </row>
        <row r="456">
          <cell r="B456" t="str">
            <v>RG1391</v>
          </cell>
          <cell r="C456">
            <v>4051.34</v>
          </cell>
          <cell r="D456">
            <v>0</v>
          </cell>
          <cell r="E456">
            <v>4051.34</v>
          </cell>
          <cell r="F456">
            <v>0</v>
          </cell>
          <cell r="G456">
            <v>4051.34</v>
          </cell>
        </row>
        <row r="457">
          <cell r="B457" t="str">
            <v>RG1414</v>
          </cell>
          <cell r="C457">
            <v>960.6</v>
          </cell>
          <cell r="D457">
            <v>0</v>
          </cell>
          <cell r="E457">
            <v>960.6</v>
          </cell>
          <cell r="F457">
            <v>0</v>
          </cell>
          <cell r="G457">
            <v>960.6</v>
          </cell>
        </row>
        <row r="458">
          <cell r="B458" t="str">
            <v>RG1448</v>
          </cell>
          <cell r="C458">
            <v>151.93</v>
          </cell>
          <cell r="D458">
            <v>0</v>
          </cell>
          <cell r="E458">
            <v>151.93</v>
          </cell>
          <cell r="F458">
            <v>0</v>
          </cell>
          <cell r="G458">
            <v>151.93</v>
          </cell>
        </row>
        <row r="459">
          <cell r="B459" t="str">
            <v>RG1480</v>
          </cell>
          <cell r="C459">
            <v>17622.14</v>
          </cell>
          <cell r="D459">
            <v>0</v>
          </cell>
          <cell r="E459">
            <v>17622.14</v>
          </cell>
          <cell r="F459">
            <v>0</v>
          </cell>
          <cell r="G459">
            <v>17622.14</v>
          </cell>
        </row>
        <row r="460">
          <cell r="B460" t="str">
            <v>RG1498</v>
          </cell>
          <cell r="C460">
            <v>18030.3</v>
          </cell>
          <cell r="D460">
            <v>7338.53</v>
          </cell>
          <cell r="E460">
            <v>25368.83</v>
          </cell>
          <cell r="F460">
            <v>10044.33</v>
          </cell>
          <cell r="G460">
            <v>35413.160000000003</v>
          </cell>
        </row>
        <row r="461">
          <cell r="B461" t="str">
            <v>RG1511</v>
          </cell>
          <cell r="C461">
            <v>18824.169999999998</v>
          </cell>
          <cell r="D461">
            <v>0</v>
          </cell>
          <cell r="E461">
            <v>18824.169999999998</v>
          </cell>
          <cell r="F461">
            <v>0</v>
          </cell>
          <cell r="G461">
            <v>18824.169999999998</v>
          </cell>
        </row>
        <row r="462">
          <cell r="B462" t="str">
            <v>RG1595</v>
          </cell>
          <cell r="C462">
            <v>782.41</v>
          </cell>
          <cell r="D462">
            <v>0</v>
          </cell>
          <cell r="E462">
            <v>782.41</v>
          </cell>
          <cell r="F462">
            <v>0</v>
          </cell>
          <cell r="G462">
            <v>782.41</v>
          </cell>
        </row>
        <row r="463">
          <cell r="B463" t="str">
            <v>RG1600</v>
          </cell>
          <cell r="C463">
            <v>116828.75</v>
          </cell>
          <cell r="D463">
            <v>0</v>
          </cell>
          <cell r="E463">
            <v>116828.75</v>
          </cell>
          <cell r="F463">
            <v>0</v>
          </cell>
          <cell r="G463">
            <v>116828.75</v>
          </cell>
        </row>
        <row r="464">
          <cell r="B464" t="str">
            <v>RG1618</v>
          </cell>
          <cell r="C464">
            <v>13995.32</v>
          </cell>
          <cell r="D464">
            <v>0</v>
          </cell>
          <cell r="E464">
            <v>13995.32</v>
          </cell>
          <cell r="F464">
            <v>0</v>
          </cell>
          <cell r="G464">
            <v>13995.32</v>
          </cell>
        </row>
        <row r="465">
          <cell r="B465" t="str">
            <v>RG1650</v>
          </cell>
          <cell r="C465">
            <v>10770.36</v>
          </cell>
          <cell r="D465">
            <v>0</v>
          </cell>
          <cell r="E465">
            <v>10770.36</v>
          </cell>
          <cell r="F465">
            <v>0</v>
          </cell>
          <cell r="G465">
            <v>10770.36</v>
          </cell>
        </row>
        <row r="466">
          <cell r="B466" t="str">
            <v>RG1668</v>
          </cell>
          <cell r="C466">
            <v>1551.78</v>
          </cell>
          <cell r="D466">
            <v>0</v>
          </cell>
          <cell r="E466">
            <v>1551.78</v>
          </cell>
          <cell r="F466">
            <v>0</v>
          </cell>
          <cell r="G466">
            <v>1551.78</v>
          </cell>
        </row>
        <row r="467">
          <cell r="B467" t="str">
            <v>RG1676</v>
          </cell>
          <cell r="C467">
            <v>10259.200000000001</v>
          </cell>
          <cell r="D467">
            <v>0</v>
          </cell>
          <cell r="E467">
            <v>10259.200000000001</v>
          </cell>
          <cell r="F467">
            <v>0</v>
          </cell>
          <cell r="G467">
            <v>10259.200000000001</v>
          </cell>
        </row>
        <row r="468">
          <cell r="B468" t="str">
            <v>RG1723</v>
          </cell>
          <cell r="C468">
            <v>1702.11</v>
          </cell>
          <cell r="D468">
            <v>0</v>
          </cell>
          <cell r="E468">
            <v>1702.11</v>
          </cell>
          <cell r="F468">
            <v>0</v>
          </cell>
          <cell r="G468">
            <v>1702.11</v>
          </cell>
        </row>
        <row r="469">
          <cell r="B469" t="str">
            <v>RG1757</v>
          </cell>
          <cell r="C469">
            <v>114</v>
          </cell>
          <cell r="D469">
            <v>0</v>
          </cell>
          <cell r="E469">
            <v>114</v>
          </cell>
          <cell r="F469">
            <v>-114</v>
          </cell>
          <cell r="G469">
            <v>0</v>
          </cell>
        </row>
        <row r="470">
          <cell r="B470" t="str">
            <v>RG1781</v>
          </cell>
          <cell r="C470">
            <v>5334.31</v>
          </cell>
          <cell r="D470">
            <v>0</v>
          </cell>
          <cell r="E470">
            <v>5334.31</v>
          </cell>
          <cell r="F470">
            <v>0</v>
          </cell>
          <cell r="G470">
            <v>5334.31</v>
          </cell>
        </row>
        <row r="471">
          <cell r="B471" t="str">
            <v>RG1804</v>
          </cell>
          <cell r="C471">
            <v>7915.61</v>
          </cell>
          <cell r="D471">
            <v>0</v>
          </cell>
          <cell r="E471">
            <v>7915.61</v>
          </cell>
          <cell r="F471">
            <v>0</v>
          </cell>
          <cell r="G471">
            <v>7915.61</v>
          </cell>
        </row>
        <row r="472">
          <cell r="B472" t="str">
            <v>RG1896</v>
          </cell>
          <cell r="C472">
            <v>1811.06</v>
          </cell>
          <cell r="D472">
            <v>0</v>
          </cell>
          <cell r="E472">
            <v>1811.06</v>
          </cell>
          <cell r="F472">
            <v>0</v>
          </cell>
          <cell r="G472">
            <v>1811.06</v>
          </cell>
        </row>
        <row r="473">
          <cell r="B473" t="str">
            <v>RG1927</v>
          </cell>
          <cell r="C473">
            <v>45345.02</v>
          </cell>
          <cell r="D473">
            <v>0</v>
          </cell>
          <cell r="E473">
            <v>45345.02</v>
          </cell>
          <cell r="F473">
            <v>0</v>
          </cell>
          <cell r="G473">
            <v>45345.02</v>
          </cell>
        </row>
        <row r="474">
          <cell r="B474" t="str">
            <v>RG1977</v>
          </cell>
          <cell r="C474">
            <v>98962.55</v>
          </cell>
          <cell r="D474">
            <v>0</v>
          </cell>
          <cell r="E474">
            <v>98962.55</v>
          </cell>
          <cell r="F474">
            <v>0</v>
          </cell>
          <cell r="G474">
            <v>98962.55</v>
          </cell>
        </row>
        <row r="475">
          <cell r="B475" t="str">
            <v>RG2004</v>
          </cell>
          <cell r="C475">
            <v>1100.72</v>
          </cell>
          <cell r="D475">
            <v>0</v>
          </cell>
          <cell r="E475">
            <v>1100.72</v>
          </cell>
          <cell r="F475">
            <v>0</v>
          </cell>
          <cell r="G475">
            <v>1100.72</v>
          </cell>
        </row>
        <row r="476">
          <cell r="B476" t="str">
            <v>RG2012</v>
          </cell>
          <cell r="C476">
            <v>5241.3599999999997</v>
          </cell>
          <cell r="D476">
            <v>0</v>
          </cell>
          <cell r="E476">
            <v>5241.3599999999997</v>
          </cell>
          <cell r="F476">
            <v>0</v>
          </cell>
          <cell r="G476">
            <v>5241.3599999999997</v>
          </cell>
        </row>
        <row r="477">
          <cell r="B477" t="str">
            <v>RG2054</v>
          </cell>
          <cell r="C477">
            <v>31740.09</v>
          </cell>
          <cell r="D477">
            <v>0</v>
          </cell>
          <cell r="E477">
            <v>31740.09</v>
          </cell>
          <cell r="F477">
            <v>0</v>
          </cell>
          <cell r="G477">
            <v>31740.09</v>
          </cell>
        </row>
        <row r="478">
          <cell r="B478" t="str">
            <v>RG2193</v>
          </cell>
          <cell r="C478">
            <v>29692.81</v>
          </cell>
          <cell r="D478">
            <v>0</v>
          </cell>
          <cell r="E478">
            <v>29692.81</v>
          </cell>
          <cell r="F478">
            <v>0</v>
          </cell>
          <cell r="G478">
            <v>29692.81</v>
          </cell>
        </row>
        <row r="479">
          <cell r="B479" t="str">
            <v>RG2232</v>
          </cell>
          <cell r="C479">
            <v>10377.299999999999</v>
          </cell>
          <cell r="D479">
            <v>0</v>
          </cell>
          <cell r="E479">
            <v>10377.299999999999</v>
          </cell>
          <cell r="F479">
            <v>0</v>
          </cell>
          <cell r="G479">
            <v>10377.299999999999</v>
          </cell>
        </row>
        <row r="480">
          <cell r="B480" t="str">
            <v>RG2240</v>
          </cell>
          <cell r="C480">
            <v>3598.15</v>
          </cell>
          <cell r="D480">
            <v>0</v>
          </cell>
          <cell r="E480">
            <v>3598.15</v>
          </cell>
          <cell r="F480">
            <v>0</v>
          </cell>
          <cell r="G480">
            <v>3598.15</v>
          </cell>
        </row>
        <row r="481">
          <cell r="B481" t="str">
            <v>RG2355</v>
          </cell>
          <cell r="C481">
            <v>9918.16</v>
          </cell>
          <cell r="D481">
            <v>0</v>
          </cell>
          <cell r="E481">
            <v>9918.16</v>
          </cell>
          <cell r="F481">
            <v>0</v>
          </cell>
          <cell r="G481">
            <v>9918.16</v>
          </cell>
        </row>
        <row r="482">
          <cell r="B482" t="str">
            <v>RH0013</v>
          </cell>
          <cell r="C482">
            <v>70349.87</v>
          </cell>
          <cell r="D482">
            <v>0</v>
          </cell>
          <cell r="E482">
            <v>70349.87</v>
          </cell>
          <cell r="F482">
            <v>0</v>
          </cell>
          <cell r="G482">
            <v>70349.87</v>
          </cell>
        </row>
        <row r="483">
          <cell r="B483" t="str">
            <v>RH0021</v>
          </cell>
          <cell r="C483">
            <v>22661.21</v>
          </cell>
          <cell r="D483">
            <v>0</v>
          </cell>
          <cell r="E483">
            <v>22661.21</v>
          </cell>
          <cell r="F483">
            <v>0</v>
          </cell>
          <cell r="G483">
            <v>22661.21</v>
          </cell>
        </row>
        <row r="484">
          <cell r="B484" t="str">
            <v>RH0039</v>
          </cell>
          <cell r="C484">
            <v>11968.74</v>
          </cell>
          <cell r="D484">
            <v>0</v>
          </cell>
          <cell r="E484">
            <v>11968.74</v>
          </cell>
          <cell r="F484">
            <v>0</v>
          </cell>
          <cell r="G484">
            <v>11968.74</v>
          </cell>
        </row>
        <row r="485">
          <cell r="B485" t="str">
            <v>RH0047</v>
          </cell>
          <cell r="C485">
            <v>13765.85</v>
          </cell>
          <cell r="D485">
            <v>0</v>
          </cell>
          <cell r="E485">
            <v>13765.85</v>
          </cell>
          <cell r="F485">
            <v>0</v>
          </cell>
          <cell r="G485">
            <v>13765.85</v>
          </cell>
        </row>
        <row r="486">
          <cell r="B486" t="str">
            <v>RH0055</v>
          </cell>
          <cell r="C486">
            <v>3307.23</v>
          </cell>
          <cell r="D486">
            <v>0</v>
          </cell>
          <cell r="E486">
            <v>3307.23</v>
          </cell>
          <cell r="F486">
            <v>0</v>
          </cell>
          <cell r="G486">
            <v>3307.23</v>
          </cell>
        </row>
        <row r="487">
          <cell r="B487" t="str">
            <v>RH0071</v>
          </cell>
          <cell r="C487">
            <v>28263.51</v>
          </cell>
          <cell r="D487">
            <v>0</v>
          </cell>
          <cell r="E487">
            <v>28263.51</v>
          </cell>
          <cell r="F487">
            <v>0</v>
          </cell>
          <cell r="G487">
            <v>28263.51</v>
          </cell>
        </row>
        <row r="488">
          <cell r="B488" t="str">
            <v>RH0097</v>
          </cell>
          <cell r="C488">
            <v>9071.94</v>
          </cell>
          <cell r="D488">
            <v>0</v>
          </cell>
          <cell r="E488">
            <v>9071.94</v>
          </cell>
          <cell r="F488">
            <v>0</v>
          </cell>
          <cell r="G488">
            <v>9071.94</v>
          </cell>
        </row>
        <row r="489">
          <cell r="B489" t="str">
            <v>RH0102</v>
          </cell>
          <cell r="C489">
            <v>1068.8399999999999</v>
          </cell>
          <cell r="D489">
            <v>0</v>
          </cell>
          <cell r="E489">
            <v>1068.8399999999999</v>
          </cell>
          <cell r="F489">
            <v>0</v>
          </cell>
          <cell r="G489">
            <v>1068.8399999999999</v>
          </cell>
        </row>
        <row r="490">
          <cell r="B490" t="str">
            <v>RH0110</v>
          </cell>
          <cell r="C490">
            <v>1181.6199999999999</v>
          </cell>
          <cell r="D490">
            <v>0</v>
          </cell>
          <cell r="E490">
            <v>1181.6199999999999</v>
          </cell>
          <cell r="F490">
            <v>0</v>
          </cell>
          <cell r="G490">
            <v>1181.6199999999999</v>
          </cell>
        </row>
        <row r="491">
          <cell r="B491" t="str">
            <v>RH0128</v>
          </cell>
          <cell r="C491">
            <v>347.77</v>
          </cell>
          <cell r="D491">
            <v>0</v>
          </cell>
          <cell r="E491">
            <v>347.77</v>
          </cell>
          <cell r="F491">
            <v>0</v>
          </cell>
          <cell r="G491">
            <v>347.77</v>
          </cell>
        </row>
        <row r="492">
          <cell r="B492" t="str">
            <v>RH0160</v>
          </cell>
          <cell r="C492">
            <v>20667.13</v>
          </cell>
          <cell r="D492">
            <v>0</v>
          </cell>
          <cell r="E492">
            <v>20667.13</v>
          </cell>
          <cell r="F492">
            <v>0</v>
          </cell>
          <cell r="G492">
            <v>20667.13</v>
          </cell>
        </row>
        <row r="493">
          <cell r="B493" t="str">
            <v>RH0186</v>
          </cell>
          <cell r="C493">
            <v>2244.94</v>
          </cell>
          <cell r="D493">
            <v>0</v>
          </cell>
          <cell r="E493">
            <v>2244.94</v>
          </cell>
          <cell r="F493">
            <v>0</v>
          </cell>
          <cell r="G493">
            <v>2244.94</v>
          </cell>
        </row>
        <row r="494">
          <cell r="B494" t="str">
            <v>RH0233</v>
          </cell>
          <cell r="C494">
            <v>132412.45000000001</v>
          </cell>
          <cell r="D494">
            <v>0</v>
          </cell>
          <cell r="E494">
            <v>132412.45000000001</v>
          </cell>
          <cell r="F494">
            <v>0</v>
          </cell>
          <cell r="G494">
            <v>132412.45000000001</v>
          </cell>
        </row>
        <row r="495">
          <cell r="B495" t="str">
            <v>RH0241</v>
          </cell>
          <cell r="C495">
            <v>220593.96</v>
          </cell>
          <cell r="D495">
            <v>0</v>
          </cell>
          <cell r="E495">
            <v>220593.96</v>
          </cell>
          <cell r="F495">
            <v>0</v>
          </cell>
          <cell r="G495">
            <v>220593.96</v>
          </cell>
        </row>
        <row r="496">
          <cell r="B496" t="str">
            <v>RH0283</v>
          </cell>
          <cell r="C496">
            <v>81533.119999999995</v>
          </cell>
          <cell r="D496">
            <v>0</v>
          </cell>
          <cell r="E496">
            <v>81533.119999999995</v>
          </cell>
          <cell r="F496">
            <v>0</v>
          </cell>
          <cell r="G496">
            <v>81533.119999999995</v>
          </cell>
        </row>
        <row r="497">
          <cell r="B497" t="str">
            <v>RH0291</v>
          </cell>
          <cell r="C497">
            <v>528.66</v>
          </cell>
          <cell r="D497">
            <v>0</v>
          </cell>
          <cell r="E497">
            <v>528.66</v>
          </cell>
          <cell r="F497">
            <v>0</v>
          </cell>
          <cell r="G497">
            <v>528.66</v>
          </cell>
        </row>
        <row r="498">
          <cell r="B498" t="str">
            <v>RH0306</v>
          </cell>
          <cell r="C498">
            <v>212550.81</v>
          </cell>
          <cell r="D498">
            <v>0</v>
          </cell>
          <cell r="E498">
            <v>212550.81</v>
          </cell>
          <cell r="F498">
            <v>0</v>
          </cell>
          <cell r="G498">
            <v>212550.81</v>
          </cell>
        </row>
        <row r="499">
          <cell r="B499" t="str">
            <v>RH0314</v>
          </cell>
          <cell r="C499">
            <v>4040.56</v>
          </cell>
          <cell r="D499">
            <v>0</v>
          </cell>
          <cell r="E499">
            <v>4040.56</v>
          </cell>
          <cell r="F499">
            <v>0</v>
          </cell>
          <cell r="G499">
            <v>4040.56</v>
          </cell>
        </row>
        <row r="500">
          <cell r="B500" t="str">
            <v>RH0322</v>
          </cell>
          <cell r="C500">
            <v>812.97</v>
          </cell>
          <cell r="D500">
            <v>0</v>
          </cell>
          <cell r="E500">
            <v>812.97</v>
          </cell>
          <cell r="F500">
            <v>0</v>
          </cell>
          <cell r="G500">
            <v>812.97</v>
          </cell>
        </row>
        <row r="501">
          <cell r="B501" t="str">
            <v>RH0330</v>
          </cell>
          <cell r="C501">
            <v>67383.28</v>
          </cell>
          <cell r="D501">
            <v>0</v>
          </cell>
          <cell r="E501">
            <v>67383.28</v>
          </cell>
          <cell r="F501">
            <v>0</v>
          </cell>
          <cell r="G501">
            <v>67383.28</v>
          </cell>
        </row>
        <row r="502">
          <cell r="B502" t="str">
            <v>RH0348</v>
          </cell>
          <cell r="C502">
            <v>90.25</v>
          </cell>
          <cell r="D502">
            <v>0</v>
          </cell>
          <cell r="E502">
            <v>90.25</v>
          </cell>
          <cell r="F502">
            <v>0</v>
          </cell>
          <cell r="G502">
            <v>90.25</v>
          </cell>
        </row>
        <row r="503">
          <cell r="B503" t="str">
            <v>RH0356</v>
          </cell>
          <cell r="C503">
            <v>762.5</v>
          </cell>
          <cell r="D503">
            <v>0</v>
          </cell>
          <cell r="E503">
            <v>762.5</v>
          </cell>
          <cell r="F503">
            <v>0</v>
          </cell>
          <cell r="G503">
            <v>762.5</v>
          </cell>
        </row>
        <row r="504">
          <cell r="B504" t="str">
            <v>RH0380</v>
          </cell>
          <cell r="C504">
            <v>910.75</v>
          </cell>
          <cell r="D504">
            <v>0</v>
          </cell>
          <cell r="E504">
            <v>910.75</v>
          </cell>
          <cell r="F504">
            <v>0</v>
          </cell>
          <cell r="G504">
            <v>910.75</v>
          </cell>
        </row>
        <row r="505">
          <cell r="B505" t="str">
            <v>RH0398</v>
          </cell>
          <cell r="C505">
            <v>33794.839999999997</v>
          </cell>
          <cell r="D505">
            <v>0</v>
          </cell>
          <cell r="E505">
            <v>33794.839999999997</v>
          </cell>
          <cell r="F505">
            <v>0</v>
          </cell>
          <cell r="G505">
            <v>33794.839999999997</v>
          </cell>
        </row>
        <row r="506">
          <cell r="B506" t="str">
            <v>RH0411</v>
          </cell>
          <cell r="C506">
            <v>77060.3</v>
          </cell>
          <cell r="D506">
            <v>0</v>
          </cell>
          <cell r="E506">
            <v>77060.3</v>
          </cell>
          <cell r="F506">
            <v>0</v>
          </cell>
          <cell r="G506">
            <v>77060.3</v>
          </cell>
        </row>
        <row r="507">
          <cell r="B507" t="str">
            <v>RH0576</v>
          </cell>
          <cell r="C507">
            <v>28100.47</v>
          </cell>
          <cell r="D507">
            <v>0</v>
          </cell>
          <cell r="E507">
            <v>28100.47</v>
          </cell>
          <cell r="F507">
            <v>0</v>
          </cell>
          <cell r="G507">
            <v>28100.47</v>
          </cell>
        </row>
        <row r="508">
          <cell r="B508" t="str">
            <v>RH0615</v>
          </cell>
          <cell r="C508">
            <v>2454.5</v>
          </cell>
          <cell r="D508">
            <v>0</v>
          </cell>
          <cell r="E508">
            <v>2454.5</v>
          </cell>
          <cell r="F508">
            <v>0</v>
          </cell>
          <cell r="G508">
            <v>2454.5</v>
          </cell>
        </row>
        <row r="509">
          <cell r="B509" t="str">
            <v>RH0649</v>
          </cell>
          <cell r="C509">
            <v>1707.55</v>
          </cell>
          <cell r="D509">
            <v>0</v>
          </cell>
          <cell r="E509">
            <v>1707.55</v>
          </cell>
          <cell r="F509">
            <v>0</v>
          </cell>
          <cell r="G509">
            <v>1707.55</v>
          </cell>
        </row>
        <row r="510">
          <cell r="B510" t="str">
            <v>RH0699</v>
          </cell>
          <cell r="C510">
            <v>1310.91</v>
          </cell>
          <cell r="D510">
            <v>0</v>
          </cell>
          <cell r="E510">
            <v>1310.91</v>
          </cell>
          <cell r="F510">
            <v>0</v>
          </cell>
          <cell r="G510">
            <v>1310.91</v>
          </cell>
        </row>
        <row r="511">
          <cell r="B511" t="str">
            <v>RH0704</v>
          </cell>
          <cell r="C511">
            <v>113.79</v>
          </cell>
          <cell r="D511">
            <v>0</v>
          </cell>
          <cell r="E511">
            <v>113.79</v>
          </cell>
          <cell r="F511">
            <v>0</v>
          </cell>
          <cell r="G511">
            <v>113.79</v>
          </cell>
        </row>
        <row r="512">
          <cell r="B512" t="str">
            <v>RH0754</v>
          </cell>
          <cell r="C512">
            <v>1599.19</v>
          </cell>
          <cell r="D512">
            <v>0</v>
          </cell>
          <cell r="E512">
            <v>1599.19</v>
          </cell>
          <cell r="F512">
            <v>0</v>
          </cell>
          <cell r="G512">
            <v>1599.19</v>
          </cell>
        </row>
        <row r="513">
          <cell r="B513" t="str">
            <v>RH0762</v>
          </cell>
          <cell r="C513">
            <v>815.19</v>
          </cell>
          <cell r="D513">
            <v>0</v>
          </cell>
          <cell r="E513">
            <v>815.19</v>
          </cell>
          <cell r="F513">
            <v>0</v>
          </cell>
          <cell r="G513">
            <v>815.19</v>
          </cell>
        </row>
        <row r="514">
          <cell r="B514" t="str">
            <v>RH0770</v>
          </cell>
          <cell r="C514">
            <v>1381.89</v>
          </cell>
          <cell r="D514">
            <v>0</v>
          </cell>
          <cell r="E514">
            <v>1381.89</v>
          </cell>
          <cell r="F514">
            <v>0</v>
          </cell>
          <cell r="G514">
            <v>1381.89</v>
          </cell>
        </row>
        <row r="515">
          <cell r="B515" t="str">
            <v>RH0788</v>
          </cell>
          <cell r="C515">
            <v>101.58</v>
          </cell>
          <cell r="D515">
            <v>0</v>
          </cell>
          <cell r="E515">
            <v>101.58</v>
          </cell>
          <cell r="F515">
            <v>0</v>
          </cell>
          <cell r="G515">
            <v>101.58</v>
          </cell>
        </row>
        <row r="516">
          <cell r="B516" t="str">
            <v>RH0843</v>
          </cell>
          <cell r="C516">
            <v>849.52</v>
          </cell>
          <cell r="D516">
            <v>0</v>
          </cell>
          <cell r="E516">
            <v>849.52</v>
          </cell>
          <cell r="F516">
            <v>0</v>
          </cell>
          <cell r="G516">
            <v>849.52</v>
          </cell>
        </row>
        <row r="517">
          <cell r="B517" t="str">
            <v>RH0851</v>
          </cell>
          <cell r="C517">
            <v>125.66</v>
          </cell>
          <cell r="D517">
            <v>0</v>
          </cell>
          <cell r="E517">
            <v>125.66</v>
          </cell>
          <cell r="F517">
            <v>0</v>
          </cell>
          <cell r="G517">
            <v>125.66</v>
          </cell>
        </row>
        <row r="518">
          <cell r="B518" t="str">
            <v>RI0333</v>
          </cell>
          <cell r="C518">
            <v>113.67</v>
          </cell>
          <cell r="D518">
            <v>0</v>
          </cell>
          <cell r="E518">
            <v>113.67</v>
          </cell>
          <cell r="F518">
            <v>0</v>
          </cell>
          <cell r="G518">
            <v>113.67</v>
          </cell>
        </row>
        <row r="519">
          <cell r="B519" t="str">
            <v>RI0472</v>
          </cell>
          <cell r="C519">
            <v>619.96</v>
          </cell>
          <cell r="D519">
            <v>0</v>
          </cell>
          <cell r="E519">
            <v>619.96</v>
          </cell>
          <cell r="F519">
            <v>0</v>
          </cell>
          <cell r="G519">
            <v>619.96</v>
          </cell>
        </row>
        <row r="520">
          <cell r="B520" t="str">
            <v>RJ0205</v>
          </cell>
          <cell r="C520">
            <v>2877.31</v>
          </cell>
          <cell r="D520">
            <v>0</v>
          </cell>
          <cell r="E520">
            <v>2877.31</v>
          </cell>
          <cell r="F520">
            <v>0</v>
          </cell>
          <cell r="G520">
            <v>2877.31</v>
          </cell>
        </row>
        <row r="521">
          <cell r="B521" t="str">
            <v>RJ0263</v>
          </cell>
          <cell r="C521">
            <v>1221.31</v>
          </cell>
          <cell r="D521">
            <v>0</v>
          </cell>
          <cell r="E521">
            <v>1221.31</v>
          </cell>
          <cell r="F521">
            <v>0</v>
          </cell>
          <cell r="G521">
            <v>1221.31</v>
          </cell>
        </row>
        <row r="522">
          <cell r="B522" t="str">
            <v>RJ0336</v>
          </cell>
          <cell r="C522">
            <v>132.35</v>
          </cell>
          <cell r="D522">
            <v>0</v>
          </cell>
          <cell r="E522">
            <v>132.35</v>
          </cell>
          <cell r="F522">
            <v>494.04</v>
          </cell>
          <cell r="G522">
            <v>626.39</v>
          </cell>
        </row>
        <row r="523">
          <cell r="B523" t="str">
            <v>RJ0611</v>
          </cell>
          <cell r="C523">
            <v>3168.17</v>
          </cell>
          <cell r="D523">
            <v>0</v>
          </cell>
          <cell r="E523">
            <v>3168.17</v>
          </cell>
          <cell r="F523">
            <v>0</v>
          </cell>
          <cell r="G523">
            <v>3168.17</v>
          </cell>
        </row>
        <row r="524">
          <cell r="B524" t="str">
            <v>RJ0700</v>
          </cell>
          <cell r="C524">
            <v>10099.040000000001</v>
          </cell>
          <cell r="D524">
            <v>0</v>
          </cell>
          <cell r="E524">
            <v>10099.040000000001</v>
          </cell>
          <cell r="F524">
            <v>0</v>
          </cell>
          <cell r="G524">
            <v>10099.040000000001</v>
          </cell>
        </row>
        <row r="525">
          <cell r="B525" t="str">
            <v>RJ0726</v>
          </cell>
          <cell r="C525">
            <v>11357.16</v>
          </cell>
          <cell r="D525">
            <v>0</v>
          </cell>
          <cell r="E525">
            <v>11357.16</v>
          </cell>
          <cell r="F525">
            <v>0</v>
          </cell>
          <cell r="G525">
            <v>11357.16</v>
          </cell>
        </row>
        <row r="526">
          <cell r="B526" t="str">
            <v>RJ0946</v>
          </cell>
          <cell r="C526">
            <v>882.62</v>
          </cell>
          <cell r="D526">
            <v>0</v>
          </cell>
          <cell r="E526">
            <v>882.62</v>
          </cell>
          <cell r="F526">
            <v>0</v>
          </cell>
          <cell r="G526">
            <v>882.62</v>
          </cell>
        </row>
        <row r="527">
          <cell r="B527" t="str">
            <v>RJ0954</v>
          </cell>
          <cell r="C527">
            <v>442.15</v>
          </cell>
          <cell r="D527">
            <v>0</v>
          </cell>
          <cell r="E527">
            <v>442.15</v>
          </cell>
          <cell r="F527">
            <v>0</v>
          </cell>
          <cell r="G527">
            <v>442.15</v>
          </cell>
        </row>
        <row r="528">
          <cell r="B528" t="str">
            <v>RJ0988</v>
          </cell>
          <cell r="C528">
            <v>5991.15</v>
          </cell>
          <cell r="D528">
            <v>0</v>
          </cell>
          <cell r="E528">
            <v>5991.15</v>
          </cell>
          <cell r="F528">
            <v>-3000</v>
          </cell>
          <cell r="G528">
            <v>2991.15</v>
          </cell>
        </row>
        <row r="529">
          <cell r="B529" t="str">
            <v>RJ1162</v>
          </cell>
          <cell r="C529">
            <v>6153.13</v>
          </cell>
          <cell r="D529">
            <v>0</v>
          </cell>
          <cell r="E529">
            <v>6153.13</v>
          </cell>
          <cell r="F529">
            <v>0</v>
          </cell>
          <cell r="G529">
            <v>6153.13</v>
          </cell>
        </row>
        <row r="530">
          <cell r="B530" t="str">
            <v>RJ1382</v>
          </cell>
          <cell r="C530">
            <v>2002.95</v>
          </cell>
          <cell r="D530">
            <v>0</v>
          </cell>
          <cell r="E530">
            <v>2002.95</v>
          </cell>
          <cell r="F530">
            <v>0</v>
          </cell>
          <cell r="G530">
            <v>2002.95</v>
          </cell>
        </row>
        <row r="531">
          <cell r="B531" t="str">
            <v>RJ1405</v>
          </cell>
          <cell r="C531">
            <v>81.84</v>
          </cell>
          <cell r="D531">
            <v>0</v>
          </cell>
          <cell r="E531">
            <v>81.84</v>
          </cell>
          <cell r="F531">
            <v>0</v>
          </cell>
          <cell r="G531">
            <v>81.84</v>
          </cell>
        </row>
        <row r="532">
          <cell r="B532" t="str">
            <v>RJ1560</v>
          </cell>
          <cell r="C532">
            <v>2077.6799999999998</v>
          </cell>
          <cell r="D532">
            <v>0</v>
          </cell>
          <cell r="E532">
            <v>2077.6799999999998</v>
          </cell>
          <cell r="F532">
            <v>0</v>
          </cell>
          <cell r="G532">
            <v>2077.6799999999998</v>
          </cell>
        </row>
        <row r="533">
          <cell r="B533" t="str">
            <v>RJ1586</v>
          </cell>
          <cell r="C533">
            <v>1129.02</v>
          </cell>
          <cell r="D533">
            <v>0</v>
          </cell>
          <cell r="E533">
            <v>1129.02</v>
          </cell>
          <cell r="F533">
            <v>0</v>
          </cell>
          <cell r="G533">
            <v>1129.02</v>
          </cell>
        </row>
        <row r="534">
          <cell r="B534" t="str">
            <v>RJ1683</v>
          </cell>
          <cell r="C534">
            <v>12425.66</v>
          </cell>
          <cell r="D534">
            <v>0</v>
          </cell>
          <cell r="E534">
            <v>12425.66</v>
          </cell>
          <cell r="F534">
            <v>0</v>
          </cell>
          <cell r="G534">
            <v>12425.66</v>
          </cell>
        </row>
        <row r="535">
          <cell r="B535" t="str">
            <v>RJ1714</v>
          </cell>
          <cell r="C535">
            <v>204.92</v>
          </cell>
          <cell r="D535">
            <v>0</v>
          </cell>
          <cell r="E535">
            <v>204.92</v>
          </cell>
          <cell r="F535">
            <v>0</v>
          </cell>
          <cell r="G535">
            <v>204.92</v>
          </cell>
        </row>
        <row r="536">
          <cell r="B536" t="str">
            <v>RJ1730</v>
          </cell>
          <cell r="C536">
            <v>773.69</v>
          </cell>
          <cell r="D536">
            <v>0</v>
          </cell>
          <cell r="E536">
            <v>773.69</v>
          </cell>
          <cell r="F536">
            <v>0</v>
          </cell>
          <cell r="G536">
            <v>773.69</v>
          </cell>
        </row>
        <row r="537">
          <cell r="B537" t="str">
            <v>RJ1780</v>
          </cell>
          <cell r="C537">
            <v>769.51</v>
          </cell>
          <cell r="D537">
            <v>0</v>
          </cell>
          <cell r="E537">
            <v>769.51</v>
          </cell>
          <cell r="F537">
            <v>0</v>
          </cell>
          <cell r="G537">
            <v>769.51</v>
          </cell>
        </row>
        <row r="538">
          <cell r="B538" t="str">
            <v>RJ2029</v>
          </cell>
          <cell r="C538">
            <v>12242.72</v>
          </cell>
          <cell r="D538">
            <v>0</v>
          </cell>
          <cell r="E538">
            <v>12242.72</v>
          </cell>
          <cell r="F538">
            <v>0</v>
          </cell>
          <cell r="G538">
            <v>12242.72</v>
          </cell>
        </row>
        <row r="539">
          <cell r="B539" t="str">
            <v>RJ2045</v>
          </cell>
          <cell r="C539">
            <v>319.08999999999997</v>
          </cell>
          <cell r="D539">
            <v>0</v>
          </cell>
          <cell r="E539">
            <v>319.08999999999997</v>
          </cell>
          <cell r="F539">
            <v>0</v>
          </cell>
          <cell r="G539">
            <v>319.08999999999997</v>
          </cell>
        </row>
        <row r="540">
          <cell r="B540" t="str">
            <v>RJ2126</v>
          </cell>
          <cell r="C540">
            <v>35978.15</v>
          </cell>
          <cell r="D540">
            <v>0</v>
          </cell>
          <cell r="E540">
            <v>35978.15</v>
          </cell>
          <cell r="F540">
            <v>0</v>
          </cell>
          <cell r="G540">
            <v>35978.15</v>
          </cell>
        </row>
        <row r="541">
          <cell r="B541" t="str">
            <v>RJ2451</v>
          </cell>
          <cell r="C541">
            <v>40.39</v>
          </cell>
          <cell r="D541">
            <v>0</v>
          </cell>
          <cell r="E541">
            <v>40.39</v>
          </cell>
          <cell r="F541">
            <v>0</v>
          </cell>
          <cell r="G541">
            <v>40.39</v>
          </cell>
        </row>
        <row r="542">
          <cell r="B542" t="str">
            <v>RJ2477</v>
          </cell>
          <cell r="C542">
            <v>81978.03</v>
          </cell>
          <cell r="D542">
            <v>0</v>
          </cell>
          <cell r="E542">
            <v>81978.03</v>
          </cell>
          <cell r="F542">
            <v>0</v>
          </cell>
          <cell r="G542">
            <v>81978.03</v>
          </cell>
        </row>
        <row r="543">
          <cell r="B543" t="str">
            <v>RJ2485</v>
          </cell>
          <cell r="C543">
            <v>5074.0200000000004</v>
          </cell>
          <cell r="D543">
            <v>0</v>
          </cell>
          <cell r="E543">
            <v>5074.0200000000004</v>
          </cell>
          <cell r="F543">
            <v>0</v>
          </cell>
          <cell r="G543">
            <v>5074.0200000000004</v>
          </cell>
        </row>
        <row r="544">
          <cell r="B544" t="str">
            <v>RJ2493</v>
          </cell>
          <cell r="C544">
            <v>111.03</v>
          </cell>
          <cell r="D544">
            <v>0</v>
          </cell>
          <cell r="E544">
            <v>111.03</v>
          </cell>
          <cell r="F544">
            <v>0</v>
          </cell>
          <cell r="G544">
            <v>111.03</v>
          </cell>
        </row>
        <row r="545">
          <cell r="B545" t="str">
            <v>RJ2752</v>
          </cell>
          <cell r="C545">
            <v>1538.46</v>
          </cell>
          <cell r="D545">
            <v>0</v>
          </cell>
          <cell r="E545">
            <v>1538.46</v>
          </cell>
          <cell r="F545">
            <v>0</v>
          </cell>
          <cell r="G545">
            <v>1538.46</v>
          </cell>
        </row>
        <row r="546">
          <cell r="B546" t="str">
            <v>RJ2786</v>
          </cell>
          <cell r="C546">
            <v>592.51</v>
          </cell>
          <cell r="D546">
            <v>0</v>
          </cell>
          <cell r="E546">
            <v>592.51</v>
          </cell>
          <cell r="F546">
            <v>0</v>
          </cell>
          <cell r="G546">
            <v>592.51</v>
          </cell>
        </row>
        <row r="547">
          <cell r="B547" t="str">
            <v>RJ2817</v>
          </cell>
          <cell r="C547">
            <v>523.16999999999996</v>
          </cell>
          <cell r="D547">
            <v>0</v>
          </cell>
          <cell r="E547">
            <v>523.16999999999996</v>
          </cell>
          <cell r="F547">
            <v>0</v>
          </cell>
          <cell r="G547">
            <v>523.16999999999996</v>
          </cell>
        </row>
        <row r="548">
          <cell r="B548" t="str">
            <v>RJ2875</v>
          </cell>
          <cell r="C548">
            <v>141.18</v>
          </cell>
          <cell r="D548">
            <v>0</v>
          </cell>
          <cell r="E548">
            <v>141.18</v>
          </cell>
          <cell r="F548">
            <v>0</v>
          </cell>
          <cell r="G548">
            <v>141.18</v>
          </cell>
        </row>
        <row r="549">
          <cell r="B549" t="str">
            <v>RJ2906</v>
          </cell>
          <cell r="C549">
            <v>419.91</v>
          </cell>
          <cell r="D549">
            <v>0</v>
          </cell>
          <cell r="E549">
            <v>419.91</v>
          </cell>
          <cell r="F549">
            <v>0</v>
          </cell>
          <cell r="G549">
            <v>419.91</v>
          </cell>
        </row>
        <row r="550">
          <cell r="B550" t="str">
            <v>RJ3449</v>
          </cell>
          <cell r="C550">
            <v>936.1</v>
          </cell>
          <cell r="D550">
            <v>0</v>
          </cell>
          <cell r="E550">
            <v>936.1</v>
          </cell>
          <cell r="F550">
            <v>0</v>
          </cell>
          <cell r="G550">
            <v>936.1</v>
          </cell>
        </row>
        <row r="551">
          <cell r="B551" t="str">
            <v>RJ3465</v>
          </cell>
          <cell r="C551">
            <v>0.04</v>
          </cell>
          <cell r="D551">
            <v>0</v>
          </cell>
          <cell r="E551">
            <v>0.04</v>
          </cell>
          <cell r="F551">
            <v>-0.04</v>
          </cell>
          <cell r="G551">
            <v>0</v>
          </cell>
        </row>
        <row r="552">
          <cell r="B552" t="str">
            <v>RJ3562</v>
          </cell>
          <cell r="C552">
            <v>193.04</v>
          </cell>
          <cell r="D552">
            <v>0</v>
          </cell>
          <cell r="E552">
            <v>193.04</v>
          </cell>
          <cell r="F552">
            <v>0</v>
          </cell>
          <cell r="G552">
            <v>193.04</v>
          </cell>
        </row>
        <row r="553">
          <cell r="B553" t="str">
            <v>RJ3619</v>
          </cell>
          <cell r="C553">
            <v>1959.73</v>
          </cell>
          <cell r="D553">
            <v>0</v>
          </cell>
          <cell r="E553">
            <v>1959.73</v>
          </cell>
          <cell r="F553">
            <v>0</v>
          </cell>
          <cell r="G553">
            <v>1959.73</v>
          </cell>
        </row>
        <row r="554">
          <cell r="B554" t="str">
            <v>RJ3774</v>
          </cell>
          <cell r="C554">
            <v>2798.69</v>
          </cell>
          <cell r="D554">
            <v>0</v>
          </cell>
          <cell r="E554">
            <v>2798.69</v>
          </cell>
          <cell r="F554">
            <v>0</v>
          </cell>
          <cell r="G554">
            <v>2798.69</v>
          </cell>
        </row>
        <row r="555">
          <cell r="B555" t="str">
            <v>RJ3889</v>
          </cell>
          <cell r="C555">
            <v>937.96</v>
          </cell>
          <cell r="D555">
            <v>0</v>
          </cell>
          <cell r="E555">
            <v>937.96</v>
          </cell>
          <cell r="F555">
            <v>0</v>
          </cell>
          <cell r="G555">
            <v>937.96</v>
          </cell>
        </row>
        <row r="556">
          <cell r="B556" t="str">
            <v>RJ3944</v>
          </cell>
          <cell r="C556">
            <v>2061.7800000000002</v>
          </cell>
          <cell r="D556">
            <v>0</v>
          </cell>
          <cell r="E556">
            <v>2061.7800000000002</v>
          </cell>
          <cell r="F556">
            <v>0</v>
          </cell>
          <cell r="G556">
            <v>2061.7800000000002</v>
          </cell>
        </row>
        <row r="557">
          <cell r="B557" t="str">
            <v>RJ3994</v>
          </cell>
          <cell r="C557">
            <v>6623.92</v>
          </cell>
          <cell r="D557">
            <v>0</v>
          </cell>
          <cell r="E557">
            <v>6623.92</v>
          </cell>
          <cell r="F557">
            <v>0</v>
          </cell>
          <cell r="G557">
            <v>6623.92</v>
          </cell>
        </row>
        <row r="558">
          <cell r="B558" t="str">
            <v>RJ4152</v>
          </cell>
          <cell r="C558">
            <v>2934.51</v>
          </cell>
          <cell r="D558">
            <v>0</v>
          </cell>
          <cell r="E558">
            <v>2934.51</v>
          </cell>
          <cell r="F558">
            <v>0</v>
          </cell>
          <cell r="G558">
            <v>2934.51</v>
          </cell>
        </row>
        <row r="559">
          <cell r="B559" t="str">
            <v>RJ4160</v>
          </cell>
          <cell r="C559">
            <v>262.07</v>
          </cell>
          <cell r="D559">
            <v>3840.4</v>
          </cell>
          <cell r="E559">
            <v>4102.47</v>
          </cell>
          <cell r="F559">
            <v>0</v>
          </cell>
          <cell r="G559">
            <v>4102.47</v>
          </cell>
        </row>
        <row r="560">
          <cell r="B560" t="str">
            <v>RJ4186</v>
          </cell>
          <cell r="C560">
            <v>71.23</v>
          </cell>
          <cell r="D560">
            <v>0</v>
          </cell>
          <cell r="E560">
            <v>71.23</v>
          </cell>
          <cell r="F560">
            <v>-71.23</v>
          </cell>
          <cell r="G560">
            <v>0</v>
          </cell>
        </row>
        <row r="561">
          <cell r="B561" t="str">
            <v>RJ4267</v>
          </cell>
          <cell r="C561">
            <v>4264</v>
          </cell>
          <cell r="D561">
            <v>0</v>
          </cell>
          <cell r="E561">
            <v>4264</v>
          </cell>
          <cell r="F561">
            <v>0</v>
          </cell>
          <cell r="G561">
            <v>4264</v>
          </cell>
        </row>
        <row r="562">
          <cell r="B562" t="str">
            <v>RJ4275</v>
          </cell>
          <cell r="C562">
            <v>477.74</v>
          </cell>
          <cell r="D562">
            <v>0</v>
          </cell>
          <cell r="E562">
            <v>477.74</v>
          </cell>
          <cell r="F562">
            <v>0</v>
          </cell>
          <cell r="G562">
            <v>477.74</v>
          </cell>
        </row>
        <row r="563">
          <cell r="B563" t="str">
            <v>RJ4403</v>
          </cell>
          <cell r="C563">
            <v>15091.87</v>
          </cell>
          <cell r="D563">
            <v>0</v>
          </cell>
          <cell r="E563">
            <v>15091.87</v>
          </cell>
          <cell r="F563">
            <v>0</v>
          </cell>
          <cell r="G563">
            <v>15091.87</v>
          </cell>
        </row>
        <row r="564">
          <cell r="B564" t="str">
            <v>RJ4429</v>
          </cell>
          <cell r="C564">
            <v>12011.05</v>
          </cell>
          <cell r="D564">
            <v>0</v>
          </cell>
          <cell r="E564">
            <v>12011.05</v>
          </cell>
          <cell r="F564">
            <v>0</v>
          </cell>
          <cell r="G564">
            <v>12011.05</v>
          </cell>
        </row>
        <row r="565">
          <cell r="B565" t="str">
            <v>RJ4487</v>
          </cell>
          <cell r="C565">
            <v>1581.67</v>
          </cell>
          <cell r="D565">
            <v>0</v>
          </cell>
          <cell r="E565">
            <v>1581.67</v>
          </cell>
          <cell r="F565">
            <v>-231.63</v>
          </cell>
          <cell r="G565">
            <v>1350.04</v>
          </cell>
        </row>
        <row r="566">
          <cell r="B566" t="str">
            <v>RK0347</v>
          </cell>
          <cell r="C566">
            <v>1697196.87</v>
          </cell>
          <cell r="D566">
            <v>0</v>
          </cell>
          <cell r="E566">
            <v>1697196.87</v>
          </cell>
          <cell r="F566">
            <v>0</v>
          </cell>
          <cell r="G566">
            <v>1697196.87</v>
          </cell>
        </row>
        <row r="567">
          <cell r="B567" t="str">
            <v>RK0355</v>
          </cell>
          <cell r="C567">
            <v>1.94</v>
          </cell>
          <cell r="D567">
            <v>-1.94</v>
          </cell>
          <cell r="E567">
            <v>0</v>
          </cell>
          <cell r="F567">
            <v>0</v>
          </cell>
          <cell r="G567">
            <v>0</v>
          </cell>
        </row>
        <row r="568">
          <cell r="B568" t="str">
            <v>RK0973</v>
          </cell>
          <cell r="C568">
            <v>3313.32</v>
          </cell>
          <cell r="D568">
            <v>0</v>
          </cell>
          <cell r="E568">
            <v>3313.32</v>
          </cell>
          <cell r="F568">
            <v>0</v>
          </cell>
          <cell r="G568">
            <v>3313.32</v>
          </cell>
        </row>
        <row r="569">
          <cell r="B569" t="str">
            <v>RK1042</v>
          </cell>
          <cell r="C569">
            <v>8585.02</v>
          </cell>
          <cell r="D569">
            <v>0</v>
          </cell>
          <cell r="E569">
            <v>8585.02</v>
          </cell>
          <cell r="F569">
            <v>0</v>
          </cell>
          <cell r="G569">
            <v>8585.02</v>
          </cell>
        </row>
        <row r="570">
          <cell r="B570" t="str">
            <v>RK1050</v>
          </cell>
          <cell r="C570">
            <v>5727.09</v>
          </cell>
          <cell r="D570">
            <v>0</v>
          </cell>
          <cell r="E570">
            <v>5727.09</v>
          </cell>
          <cell r="F570">
            <v>0</v>
          </cell>
          <cell r="G570">
            <v>5727.09</v>
          </cell>
        </row>
        <row r="571">
          <cell r="B571" t="str">
            <v>RK1173</v>
          </cell>
          <cell r="C571">
            <v>118715.12</v>
          </cell>
          <cell r="D571">
            <v>0</v>
          </cell>
          <cell r="E571">
            <v>118715.12</v>
          </cell>
          <cell r="F571">
            <v>0</v>
          </cell>
          <cell r="G571">
            <v>118715.12</v>
          </cell>
        </row>
        <row r="572">
          <cell r="B572" t="str">
            <v>RK1393</v>
          </cell>
          <cell r="C572">
            <v>67498.05</v>
          </cell>
          <cell r="D572">
            <v>0</v>
          </cell>
          <cell r="E572">
            <v>67498.05</v>
          </cell>
          <cell r="F572">
            <v>-1465.320000000007</v>
          </cell>
          <cell r="G572">
            <v>66032.73</v>
          </cell>
        </row>
        <row r="573">
          <cell r="B573" t="str">
            <v>RQ3856</v>
          </cell>
          <cell r="C573">
            <v>1030.0999999999999</v>
          </cell>
          <cell r="D573">
            <v>0</v>
          </cell>
          <cell r="E573">
            <v>1030.0999999999999</v>
          </cell>
          <cell r="F573">
            <v>363.23</v>
          </cell>
          <cell r="G573">
            <v>1393.33</v>
          </cell>
        </row>
        <row r="574">
          <cell r="B574" t="str">
            <v>RV0031</v>
          </cell>
          <cell r="E574">
            <v>0</v>
          </cell>
          <cell r="F574">
            <v>13.74</v>
          </cell>
          <cell r="G574">
            <v>13.74</v>
          </cell>
        </row>
        <row r="575">
          <cell r="B575" t="str">
            <v>RW0296</v>
          </cell>
          <cell r="C575">
            <v>136986.78</v>
          </cell>
          <cell r="D575">
            <v>0</v>
          </cell>
          <cell r="E575">
            <v>136986.78</v>
          </cell>
          <cell r="F575">
            <v>0</v>
          </cell>
          <cell r="G575">
            <v>136986.78</v>
          </cell>
        </row>
        <row r="576">
          <cell r="B576" t="str">
            <v>RW1991</v>
          </cell>
          <cell r="C576">
            <v>17013.88</v>
          </cell>
          <cell r="D576">
            <v>-5104.17</v>
          </cell>
          <cell r="E576">
            <v>11909.71</v>
          </cell>
          <cell r="F576">
            <v>0</v>
          </cell>
          <cell r="G576">
            <v>11909.71</v>
          </cell>
        </row>
        <row r="577">
          <cell r="B577" t="str">
            <v>RY2228</v>
          </cell>
          <cell r="E577">
            <v>0</v>
          </cell>
          <cell r="F577">
            <v>649.32000000000005</v>
          </cell>
          <cell r="G577">
            <v>649.32000000000005</v>
          </cell>
        </row>
        <row r="578">
          <cell r="B578" t="str">
            <v>SA0828</v>
          </cell>
          <cell r="C578">
            <v>10567.42</v>
          </cell>
          <cell r="D578">
            <v>-800</v>
          </cell>
          <cell r="E578">
            <v>9767.42</v>
          </cell>
          <cell r="F578">
            <v>0</v>
          </cell>
          <cell r="G578">
            <v>9767.42</v>
          </cell>
        </row>
        <row r="579">
          <cell r="B579" t="str">
            <v>SB0130</v>
          </cell>
          <cell r="C579">
            <v>8237.5300000000007</v>
          </cell>
          <cell r="D579">
            <v>0</v>
          </cell>
          <cell r="E579">
            <v>8237.5300000000007</v>
          </cell>
          <cell r="F579">
            <v>0</v>
          </cell>
          <cell r="G579">
            <v>8237.5300000000007</v>
          </cell>
        </row>
        <row r="580">
          <cell r="B580" t="str">
            <v>SE0383</v>
          </cell>
          <cell r="C580">
            <v>93101.67</v>
          </cell>
          <cell r="D580">
            <v>0</v>
          </cell>
          <cell r="E580">
            <v>93101.67</v>
          </cell>
          <cell r="F580">
            <v>-5176.91</v>
          </cell>
          <cell r="G580">
            <v>87924.76</v>
          </cell>
        </row>
        <row r="581">
          <cell r="B581" t="str">
            <v>SG0127</v>
          </cell>
          <cell r="E581">
            <v>0</v>
          </cell>
          <cell r="F581">
            <v>5882.29</v>
          </cell>
          <cell r="G581">
            <v>5882.29</v>
          </cell>
        </row>
        <row r="582">
          <cell r="B582" t="str">
            <v>SG1254</v>
          </cell>
          <cell r="E582">
            <v>0</v>
          </cell>
          <cell r="F582">
            <v>20.39</v>
          </cell>
          <cell r="G582">
            <v>20.39</v>
          </cell>
        </row>
        <row r="583">
          <cell r="B583" t="str">
            <v>SK0721</v>
          </cell>
          <cell r="C583">
            <v>5788.79</v>
          </cell>
          <cell r="D583">
            <v>0</v>
          </cell>
          <cell r="E583">
            <v>5788.79</v>
          </cell>
          <cell r="F583">
            <v>-644</v>
          </cell>
          <cell r="G583">
            <v>5144.79</v>
          </cell>
        </row>
        <row r="584">
          <cell r="B584" t="str">
            <v>SK1086</v>
          </cell>
          <cell r="C584">
            <v>5341.52</v>
          </cell>
          <cell r="D584">
            <v>0</v>
          </cell>
          <cell r="E584">
            <v>5341.52</v>
          </cell>
          <cell r="F584">
            <v>-3204.91</v>
          </cell>
          <cell r="G584">
            <v>2136.61</v>
          </cell>
        </row>
        <row r="585">
          <cell r="B585" t="str">
            <v>SL0237</v>
          </cell>
          <cell r="C585">
            <v>5141.3999999999996</v>
          </cell>
          <cell r="D585">
            <v>-3085</v>
          </cell>
          <cell r="E585">
            <v>2056.4</v>
          </cell>
          <cell r="F585">
            <v>0</v>
          </cell>
          <cell r="G585">
            <v>2056.4</v>
          </cell>
        </row>
        <row r="586">
          <cell r="B586" t="str">
            <v>SP0946</v>
          </cell>
          <cell r="C586">
            <v>627.39</v>
          </cell>
          <cell r="D586">
            <v>-100</v>
          </cell>
          <cell r="E586">
            <v>527.39</v>
          </cell>
          <cell r="F586">
            <v>-100</v>
          </cell>
          <cell r="G586">
            <v>427.39</v>
          </cell>
        </row>
        <row r="587">
          <cell r="B587" t="str">
            <v>SR1265</v>
          </cell>
          <cell r="C587">
            <v>169284.85</v>
          </cell>
          <cell r="D587">
            <v>0</v>
          </cell>
          <cell r="E587">
            <v>169284.85</v>
          </cell>
          <cell r="F587">
            <v>-169284.85</v>
          </cell>
          <cell r="G587">
            <v>0</v>
          </cell>
        </row>
        <row r="588">
          <cell r="B588" t="str">
            <v>SX0738</v>
          </cell>
          <cell r="C588">
            <v>7373.67</v>
          </cell>
          <cell r="D588">
            <v>0</v>
          </cell>
          <cell r="E588">
            <v>7373.67</v>
          </cell>
          <cell r="F588">
            <v>-1046.71</v>
          </cell>
          <cell r="G588">
            <v>6326.96</v>
          </cell>
        </row>
        <row r="589">
          <cell r="B589" t="str">
            <v>TF0215</v>
          </cell>
          <cell r="C589">
            <v>11517.89</v>
          </cell>
          <cell r="D589">
            <v>3256.07</v>
          </cell>
          <cell r="E589">
            <v>14773.96</v>
          </cell>
          <cell r="F589">
            <v>-737.16</v>
          </cell>
          <cell r="G589">
            <v>14036.8</v>
          </cell>
        </row>
        <row r="590">
          <cell r="B590" t="str">
            <v>TF0516</v>
          </cell>
          <cell r="C590">
            <v>60991.26</v>
          </cell>
          <cell r="D590">
            <v>0</v>
          </cell>
          <cell r="E590">
            <v>60991.26</v>
          </cell>
          <cell r="F590">
            <v>0</v>
          </cell>
          <cell r="G590">
            <v>60991.26</v>
          </cell>
        </row>
        <row r="591">
          <cell r="B591" t="str">
            <v>TI0353</v>
          </cell>
          <cell r="C591">
            <v>3943.91</v>
          </cell>
          <cell r="D591">
            <v>0</v>
          </cell>
          <cell r="E591">
            <v>3943.91</v>
          </cell>
          <cell r="F591">
            <v>0</v>
          </cell>
          <cell r="G591">
            <v>3943.91</v>
          </cell>
        </row>
        <row r="592">
          <cell r="B592" t="str">
            <v>TM0509</v>
          </cell>
          <cell r="C592">
            <v>2550.0100000000002</v>
          </cell>
          <cell r="D592">
            <v>-697.2</v>
          </cell>
          <cell r="E592">
            <v>1852.81</v>
          </cell>
          <cell r="F592">
            <v>0</v>
          </cell>
          <cell r="G592">
            <v>1852.81</v>
          </cell>
        </row>
        <row r="593">
          <cell r="B593" t="str">
            <v>TR0172</v>
          </cell>
          <cell r="E593">
            <v>0</v>
          </cell>
          <cell r="F593">
            <v>6.26</v>
          </cell>
          <cell r="G593">
            <v>6.26</v>
          </cell>
        </row>
        <row r="594">
          <cell r="B594" t="str">
            <v>TV0328</v>
          </cell>
          <cell r="C594">
            <v>117858.68</v>
          </cell>
          <cell r="D594">
            <v>0</v>
          </cell>
          <cell r="E594">
            <v>117858.68</v>
          </cell>
          <cell r="F594">
            <v>0</v>
          </cell>
          <cell r="G594">
            <v>117858.68</v>
          </cell>
        </row>
        <row r="595">
          <cell r="B595" t="str">
            <v>TZ3221</v>
          </cell>
          <cell r="C595">
            <v>8.3000000000000007</v>
          </cell>
          <cell r="D595">
            <v>0</v>
          </cell>
          <cell r="E595">
            <v>8.3000000000000007</v>
          </cell>
          <cell r="F595">
            <v>0</v>
          </cell>
          <cell r="G595">
            <v>8.3000000000000007</v>
          </cell>
        </row>
        <row r="596">
          <cell r="B596" t="str">
            <v>UB2128</v>
          </cell>
          <cell r="C596">
            <v>2688.31</v>
          </cell>
          <cell r="D596">
            <v>0</v>
          </cell>
          <cell r="E596">
            <v>2688.31</v>
          </cell>
          <cell r="F596">
            <v>2397.75</v>
          </cell>
          <cell r="G596">
            <v>5086.0600000000004</v>
          </cell>
        </row>
        <row r="597">
          <cell r="B597" t="str">
            <v>UB2869</v>
          </cell>
          <cell r="C597">
            <v>48682.84</v>
          </cell>
          <cell r="D597">
            <v>0</v>
          </cell>
          <cell r="E597">
            <v>48682.84</v>
          </cell>
          <cell r="F597">
            <v>-1787</v>
          </cell>
          <cell r="G597">
            <v>46895.839999999997</v>
          </cell>
        </row>
        <row r="598">
          <cell r="B598" t="str">
            <v>UH0881</v>
          </cell>
          <cell r="C598">
            <v>103.52</v>
          </cell>
          <cell r="D598">
            <v>0</v>
          </cell>
          <cell r="E598">
            <v>103.52</v>
          </cell>
          <cell r="F598">
            <v>0</v>
          </cell>
          <cell r="G598">
            <v>103.52</v>
          </cell>
        </row>
        <row r="599">
          <cell r="B599" t="str">
            <v>UH1065</v>
          </cell>
          <cell r="C599">
            <v>0</v>
          </cell>
          <cell r="D599">
            <v>0</v>
          </cell>
          <cell r="E599">
            <v>0</v>
          </cell>
          <cell r="F599">
            <v>0</v>
          </cell>
          <cell r="G599">
            <v>0</v>
          </cell>
        </row>
        <row r="600">
          <cell r="B600" t="str">
            <v>UP0186</v>
          </cell>
          <cell r="C600">
            <v>11103.82</v>
          </cell>
          <cell r="D600">
            <v>0</v>
          </cell>
          <cell r="E600">
            <v>11103.82</v>
          </cell>
          <cell r="F600">
            <v>0</v>
          </cell>
          <cell r="G600">
            <v>11103.82</v>
          </cell>
        </row>
        <row r="601">
          <cell r="B601" t="str">
            <v>VIC0001</v>
          </cell>
          <cell r="E601">
            <v>0</v>
          </cell>
          <cell r="F601">
            <v>517.65</v>
          </cell>
          <cell r="G601">
            <v>517.65</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sheetName val="Sheet1"/>
      <sheetName val="ABB"/>
      <sheetName val="ASD"/>
      <sheetName val="DHR"/>
      <sheetName val="IR"/>
      <sheetName val="ISYS"/>
      <sheetName val="ITT"/>
      <sheetName val="PH"/>
      <sheetName val="ROK"/>
      <sheetName val="SCHN"/>
      <sheetName val="SPW"/>
      <sheetName val="Input"/>
      <sheetName val="Output"/>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ge1"/>
      <sheetName val="LIST"/>
      <sheetName val="Dialog2"/>
      <sheetName val="Dialog1"/>
      <sheetName val="Module1"/>
      <sheetName val="AUTOMOD"/>
      <sheetName val="Mod1 - print"/>
      <sheetName val="Mod2 - goto"/>
      <sheetName val="EXPORTMOD"/>
      <sheetName val="Tax Comp"/>
      <sheetName val="CA"/>
      <sheetName val="Entity Data"/>
      <sheetName val="Sch40"/>
      <sheetName val="Sch45"/>
      <sheetName val="Sch50"/>
      <sheetName val="Sch55"/>
      <sheetName val="U-ADD"/>
      <sheetName val="U-DISP"/>
      <sheetName val="RA"/>
      <sheetName val="Sch150"/>
      <sheetName val="Sch160"/>
      <sheetName val="Sch170-180"/>
      <sheetName val="Sch185"/>
      <sheetName val="Sch190"/>
      <sheetName val="Sch340"/>
      <sheetName val="Cont"/>
      <sheetName val="dr"/>
      <sheetName val="statement"/>
      <sheetName val="auditor"/>
      <sheetName val="acs"/>
      <sheetName val="Note"/>
      <sheetName val="equity"/>
      <sheetName val="fa-group"/>
      <sheetName val="fa"/>
      <sheetName val="EntityData"/>
      <sheetName val="BPR"/>
      <sheetName val="2001"/>
      <sheetName val="FF-3"/>
      <sheetName val="B-4"/>
      <sheetName val="FF-21(a)"/>
      <sheetName val="App WP-11"/>
      <sheetName val="5 Analysis"/>
      <sheetName val="3 P&amp;L "/>
      <sheetName val="A-1"/>
      <sheetName val="U-3"/>
      <sheetName val="CashFlow"/>
      <sheetName val="BS"/>
      <sheetName val="1 LeadSchedule"/>
      <sheetName val="U"/>
      <sheetName val="Cost centre expenditure"/>
      <sheetName val="CA Sheet"/>
      <sheetName val="COEFF"/>
      <sheetName val="EMAS Overview"/>
      <sheetName val="FSA"/>
      <sheetName val="tax-ss"/>
      <sheetName val="FSL"/>
      <sheetName val="24100 Accr Liab"/>
      <sheetName val="N2 Detailed Listing (Pre-final)"/>
      <sheetName val="FF-2"/>
      <sheetName val="U-10"/>
      <sheetName val="表三甲"/>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D8" t="str">
            <v>31/12/98</v>
          </cell>
          <cell r="G8">
            <v>0.28000000000000003</v>
          </cell>
          <cell r="H8">
            <v>0.28000000000000003</v>
          </cell>
        </row>
      </sheetData>
      <sheetData sheetId="12"/>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2-2"/>
      <sheetName val="U1"/>
      <sheetName val="FormE (Projects &amp; Capex)"/>
    </sheetNames>
    <sheetDataSet>
      <sheetData sheetId="0" refreshError="1"/>
      <sheetData sheetId="1" refreshError="1"/>
      <sheetData sheetId="2"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heetName val="0100"/>
      <sheetName val="U2"/>
      <sheetName val="U1"/>
      <sheetName val="FF-6"/>
      <sheetName val="FF-3"/>
      <sheetName val="Entity Data"/>
      <sheetName val="FF-1"/>
      <sheetName val="BPR"/>
      <sheetName val="C"/>
      <sheetName val="CA Sheet"/>
      <sheetName val="0000"/>
      <sheetName val="os client"/>
      <sheetName val="Sheet1"/>
      <sheetName val="RCD 300"/>
      <sheetName val="FEM(NA)"/>
      <sheetName val="Matters for discussion(NA)"/>
      <sheetName val="FEM APPENDIX 1"/>
      <sheetName val="FEM APPENDIX 2"/>
      <sheetName val="F-1&amp;2"/>
      <sheetName val="F-6"/>
      <sheetName val="F-1&amp;2 adj"/>
      <sheetName val="F-3"/>
      <sheetName val="F-3 adj"/>
      <sheetName val="10-20"/>
      <sheetName val="F-9-1"/>
      <sheetName val="F-9"/>
      <sheetName val="F-9 SS"/>
      <sheetName val="F-14"/>
      <sheetName val="Materiality"/>
      <sheetName val="Cashflow"/>
      <sheetName val="BPR balance sheet"/>
      <sheetName val="BPR profit &amp; loss"/>
      <sheetName val="BPR BS analysis"/>
      <sheetName val="BPR PL analysis"/>
      <sheetName val="B-1"/>
      <sheetName val="BB-1"/>
      <sheetName val="A"/>
      <sheetName val="A-3"/>
      <sheetName val="Sheet2"/>
      <sheetName val="L"/>
      <sheetName val="M|MM"/>
      <sheetName val="N"/>
      <sheetName val="U Disclosure"/>
      <sheetName val="U"/>
      <sheetName val="U-8"/>
      <sheetName val="U-1"/>
      <sheetName val="U-9"/>
      <sheetName val="U-7"/>
      <sheetName val="AA"/>
      <sheetName val="BB"/>
      <sheetName val="CC"/>
      <sheetName val="DD"/>
      <sheetName val="DD-3"/>
      <sheetName val="DD-4"/>
      <sheetName val="DD-5"/>
      <sheetName val="FF"/>
      <sheetName val="FF-1 Tax Comp"/>
      <sheetName val="FF-2 DT"/>
      <sheetName val="FF-3 CA"/>
      <sheetName val="FF-4 Proof"/>
      <sheetName val="FF-6 (2)"/>
      <sheetName val="FF-7"/>
      <sheetName val="NN"/>
      <sheetName val="10-1"/>
      <sheetName val="30"/>
      <sheetName val="30-4"/>
      <sheetName val="70"/>
      <sheetName val="BPR-Bloom"/>
      <sheetName val="FSA-Bloom"/>
      <sheetName val="F-1l2"/>
      <sheetName val="F -4"/>
      <sheetName val="F-7"/>
      <sheetName val="F-21"/>
      <sheetName val="F-25"/>
      <sheetName val="J-70"/>
      <sheetName val="B-2"/>
      <sheetName val="B-3"/>
      <sheetName val="B-4"/>
      <sheetName val="L-2"/>
      <sheetName val="M|MM "/>
      <sheetName val="U-Dis"/>
      <sheetName val="U-10"/>
      <sheetName val="U-20"/>
      <sheetName val="BB-3"/>
      <sheetName val="BB - 7"/>
      <sheetName val="CC-1"/>
      <sheetName val="FF-2"/>
      <sheetName val="FF-5"/>
      <sheetName val="FF - 6"/>
      <sheetName val="os list"/>
      <sheetName val="oustanding]"/>
      <sheetName val="BBK- J74"/>
      <sheetName val="F-10"/>
      <sheetName val="F-14-1"/>
      <sheetName val="DD-1"/>
      <sheetName val="DD-1MBF"/>
      <sheetName val="DD-1 EON"/>
      <sheetName val="FF-1 (2)"/>
      <sheetName val="10"/>
      <sheetName val="Cashflow (3)"/>
      <sheetName val="AP 110-F-4"/>
      <sheetName val="AP 110-F-5"/>
      <sheetName val="FSL"/>
      <sheetName val="FSA"/>
      <sheetName val="COM"/>
      <sheetName val="00000000"/>
      <sheetName val="pl"/>
      <sheetName val="ekl"/>
      <sheetName val="epn"/>
      <sheetName val="eqkl"/>
      <sheetName val="eqpn"/>
      <sheetName val="serkl"/>
      <sheetName val="serpn"/>
      <sheetName val="admin"/>
      <sheetName val="200"/>
      <sheetName val="210"/>
      <sheetName val="220"/>
      <sheetName val="220a"/>
      <sheetName val="BS"/>
      <sheetName val="300"/>
      <sheetName val="cep"/>
      <sheetName val="500a-d"/>
      <sheetName val="500e"/>
      <sheetName val="rep1"/>
      <sheetName val="rep2"/>
      <sheetName val="Note 4"/>
      <sheetName val="Farm1"/>
      <sheetName val="A-1"/>
      <sheetName val="n10"/>
      <sheetName val="U-13-2(disc)"/>
      <sheetName val="CBO0497"/>
      <sheetName val="F-4l5"/>
      <sheetName val="SCH B"/>
      <sheetName val="ADD"/>
      <sheetName val="SCH D"/>
      <sheetName val="HP"/>
      <sheetName val="SCH 22"/>
      <sheetName val="C1"/>
      <sheetName val="FormE (Projects &amp; Capex)"/>
      <sheetName val="AmCon-Listing"/>
      <sheetName val="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
      <sheetName val="Dir"/>
      <sheetName val="Acc"/>
      <sheetName val="Notes"/>
      <sheetName val="PPE"/>
      <sheetName val="Notes (2)"/>
      <sheetName val="Stat"/>
      <sheetName val="Aud"/>
      <sheetName val="Anx1"/>
      <sheetName val="Anx2"/>
      <sheetName val="Anx3"/>
      <sheetName val="Cover"/>
      <sheetName val="Conten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2|2-Bonds&amp;Debt-SS (2)"/>
      <sheetName val="G2|1-MGS-SS"/>
      <sheetName val="G2|2-Bonds&amp;Debt-SS"/>
      <sheetName val="G_lead"/>
      <sheetName val="G1"/>
      <sheetName val="G1|1"/>
      <sheetName val="G1|2"/>
      <sheetName val="G1|3"/>
      <sheetName val="G2"/>
      <sheetName val="G2|1-MGS"/>
      <sheetName val="G2|2-Bonds&amp;Debt"/>
      <sheetName val="MGS|SS"/>
      <sheetName val="debentureSS"/>
      <sheetName val="G3"/>
      <sheetName val="G4"/>
      <sheetName val="G5"/>
      <sheetName val="G6"/>
      <sheetName val="tax-ss"/>
    </sheetNames>
    <sheetDataSet>
      <sheetData sheetId="0"/>
      <sheetData sheetId="1" refreshError="1">
        <row r="9">
          <cell r="A9">
            <v>194600</v>
          </cell>
        </row>
        <row r="11">
          <cell r="A11">
            <v>334000</v>
          </cell>
        </row>
        <row r="13">
          <cell r="A13">
            <v>200000</v>
          </cell>
        </row>
        <row r="15">
          <cell r="A15">
            <v>700000</v>
          </cell>
        </row>
        <row r="17">
          <cell r="A17">
            <v>900000</v>
          </cell>
        </row>
        <row r="19">
          <cell r="A19">
            <v>325000</v>
          </cell>
        </row>
        <row r="21">
          <cell r="A21">
            <v>500000</v>
          </cell>
        </row>
        <row r="23">
          <cell r="A23">
            <v>2000000</v>
          </cell>
        </row>
        <row r="25">
          <cell r="A25">
            <v>1120000</v>
          </cell>
        </row>
        <row r="27">
          <cell r="A27">
            <v>4000000</v>
          </cell>
        </row>
        <row r="29">
          <cell r="A29">
            <v>1000000</v>
          </cell>
        </row>
        <row r="31">
          <cell r="A31">
            <v>5000000</v>
          </cell>
        </row>
        <row r="33">
          <cell r="A33">
            <v>4800000</v>
          </cell>
        </row>
        <row r="35">
          <cell r="A35">
            <v>1800000</v>
          </cell>
        </row>
        <row r="37">
          <cell r="A37">
            <v>4100000</v>
          </cell>
        </row>
        <row r="39">
          <cell r="A39">
            <v>4700000</v>
          </cell>
        </row>
      </sheetData>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5500BS"/>
      <sheetName val="Interconn."/>
    </sheetNames>
    <sheetDataSet>
      <sheetData sheetId="0"/>
      <sheetData sheetId="1"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SUMMARY -aug"/>
      <sheetName val="SUMMARY"/>
      <sheetName val="BUILDING"/>
      <sheetName val="SFA"/>
      <sheetName val="SFF"/>
      <sheetName val="CHAIRS"/>
      <sheetName val="TAB-DESK"/>
      <sheetName val="OTH-F&amp;F"/>
      <sheetName val="GOLFDRIRANGE"/>
      <sheetName val="TYPEWRITER"/>
      <sheetName val="CALCULATOR"/>
      <sheetName val="MISC"/>
      <sheetName val="EQUIPMENT"/>
      <sheetName val="COMP"/>
      <sheetName val="MV"/>
      <sheetName val="RENO"/>
      <sheetName val="AIRCOND"/>
      <sheetName val="Interim --&gt; Top"/>
      <sheetName val="FF-1"/>
      <sheetName val="K1-1 Addn"/>
      <sheetName val="FSA"/>
      <sheetName val="Data_2_C0 B"/>
      <sheetName val="Dir"/>
      <sheetName val="Sheet1"/>
      <sheetName val="B"/>
      <sheetName val="PRICE @ 31 Jan 2000"/>
      <sheetName val="cashflowcomp"/>
      <sheetName val="6446"/>
      <sheetName val="FF-2"/>
      <sheetName val="MDSB-FA30JUN00"/>
      <sheetName val="C1"/>
      <sheetName val="MDN"/>
      <sheetName val="NGA"/>
      <sheetName val="sub lead "/>
      <sheetName val="PL"/>
      <sheetName val="M-1 Nov"/>
      <sheetName val="MID99 Sheet"/>
      <sheetName val="CA Sheet"/>
      <sheetName val="G2|1-MGS-SS"/>
      <sheetName val="RCMI-15"/>
      <sheetName val="master"/>
      <sheetName val="CA2000"/>
      <sheetName val="FF-6"/>
      <sheetName val="tb"/>
      <sheetName val="CA Comp"/>
      <sheetName val="SUMMARY_-aug"/>
      <sheetName val="K1-1_Addn"/>
      <sheetName val="sub_lead_"/>
      <sheetName val="Data_2_C0_B"/>
      <sheetName val="PRICE_@_31_Jan_2000"/>
      <sheetName val="Interim_--&gt;_Top"/>
      <sheetName val="CA_Sheet"/>
      <sheetName val="M-1_Nov"/>
      <sheetName val="MID99_Sheet"/>
      <sheetName val="Listing"/>
      <sheetName val="FF-21(a)"/>
      <sheetName val="Training"/>
      <sheetName val="H1_MGS"/>
      <sheetName val="MFA00"/>
      <sheetName val="U"/>
      <sheetName val="AmCon-Listing"/>
      <sheetName val="History"/>
      <sheetName val="3 P&amp;L "/>
      <sheetName val="AN_EL(16.0)"/>
      <sheetName val="C"/>
      <sheetName val="CA"/>
      <sheetName val="K4"/>
      <sheetName val="map"/>
      <sheetName val="N2-1-f"/>
      <sheetName val="tax-ss"/>
      <sheetName val="parametres"/>
      <sheetName val="N2-1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JE"/>
      <sheetName val="RJE"/>
      <sheetName val="(A3) Balance Sheet"/>
      <sheetName val="(C) Cash at Bank"/>
      <sheetName val="(E) Trade Debtors"/>
      <sheetName val="(E2) TD verification"/>
      <sheetName val="(F) STOCKS"/>
      <sheetName val="(G)Other debtors "/>
      <sheetName val="RPT"/>
      <sheetName val="(I) Intercompany"/>
      <sheetName val="Loan fr NDJ"/>
      <sheetName val="(I1) Amt due to related co"/>
      <sheetName val="K. Lead"/>
      <sheetName val="K2-Deprn"/>
      <sheetName val="K3- Insurance"/>
      <sheetName val="(M) Trade Creditors"/>
      <sheetName val="(N)Other Creditors"/>
      <sheetName val="(N2) Prov. for audit fees "/>
      <sheetName val="(O)Tax movement"/>
      <sheetName val="(O1) "/>
      <sheetName val="(O4) NBV NQA"/>
      <sheetName val="CA Sheet"/>
      <sheetName val="Sch-FA3"/>
      <sheetName val="P-HP"/>
      <sheetName val="P1-hp sub"/>
      <sheetName val="(R) Deferred Taxation"/>
      <sheetName val="(R1) Proof"/>
      <sheetName val="(T) Share capital"/>
      <sheetName val="(Ua) Disc."/>
      <sheetName val="(U) P&amp;L "/>
      <sheetName val="Other income &amp; operatingexp"/>
      <sheetName val="sales for Dec"/>
      <sheetName val="(U2) salary"/>
      <sheetName val="(U3)Bonus"/>
      <sheetName val="(U3) EPF"/>
      <sheetName val="(U4) Rental"/>
      <sheetName val="Aparment rental"/>
      <sheetName val="Operating results for SRM"/>
      <sheetName val="U"/>
      <sheetName val="1 LeadSchedule"/>
      <sheetName val="G2|1-MGS-SS"/>
      <sheetName val="FF-1"/>
      <sheetName val="O4_CA"/>
      <sheetName val="O5_IBA"/>
      <sheetName val="COMP"/>
      <sheetName val="MV"/>
      <sheetName val="table"/>
      <sheetName val="FSA"/>
      <sheetName val="MBAL"/>
      <sheetName val="O2.1"/>
      <sheetName val="BPR"/>
      <sheetName val="price"/>
      <sheetName val="DFA"/>
      <sheetName val="(A3)_Balance_Sheet"/>
      <sheetName val="(C)_Cash_at_Bank"/>
      <sheetName val="(E)_Trade_Debtors"/>
      <sheetName val="(E2)_TD_verification"/>
      <sheetName val="(F)_STOCKS"/>
      <sheetName val="(G)Other_debtors_"/>
      <sheetName val="(I)_Intercompany"/>
      <sheetName val="Loan_fr_NDJ"/>
      <sheetName val="(I1)_Amt_due_to_related_co"/>
      <sheetName val="K__Lead"/>
      <sheetName val="K3-_Insurance"/>
      <sheetName val="(M)_Trade_Creditors"/>
      <sheetName val="(N)Other_Creditors"/>
      <sheetName val="(N2)_Prov__for_audit_fees_"/>
      <sheetName val="(O)Tax_movement"/>
      <sheetName val="(O1)_"/>
      <sheetName val="(O4)_NBV_NQA"/>
      <sheetName val="CA_Sheet"/>
      <sheetName val="P1-hp_sub"/>
      <sheetName val="(R)_Deferred_Taxation"/>
      <sheetName val="(R1)_Proof"/>
      <sheetName val="(T)_Share_capital"/>
      <sheetName val="(Ua)_Disc_"/>
      <sheetName val="(U)_P&amp;L_"/>
      <sheetName val="Other_income_&amp;_operatingexp"/>
      <sheetName val="sales_for_Dec"/>
      <sheetName val="(U2)_salary"/>
      <sheetName val="(U3)_EPF"/>
      <sheetName val="(U4)_Rental"/>
      <sheetName val="Aparment_rental"/>
      <sheetName val="Operating_results_for_SRM"/>
      <sheetName val="1_LeadSchedule"/>
      <sheetName val="Entity Data"/>
      <sheetName val="MU % frm Sender Plant to TH01"/>
      <sheetName val="MainComp"/>
      <sheetName val="C.A.Sum."/>
      <sheetName val="K4. F&amp;F"/>
      <sheetName val="Data sheet"/>
      <sheetName val="分期付款表"/>
      <sheetName val="DATA_YE 98"/>
      <sheetName val="DPLA"/>
      <sheetName val="Actuals"/>
      <sheetName val="gl"/>
      <sheetName val="Dir"/>
      <sheetName val="Sheet1"/>
      <sheetName val="Kod Negara "/>
      <sheetName val="FF-2"/>
      <sheetName val="BALANCE SHEET"/>
      <sheetName val="3 P&amp;L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7">
          <cell r="A7">
            <v>1</v>
          </cell>
        </row>
        <row r="44">
          <cell r="B44" t="str">
            <v>SCHEDULE FA1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sheetName val="F-1 F-2"/>
      <sheetName val="F-3"/>
      <sheetName val="F-4"/>
      <sheetName val="F-8 (Notes)"/>
      <sheetName val="F-9"/>
      <sheetName val="A"/>
      <sheetName val="L"/>
      <sheetName val="L -1"/>
      <sheetName val="U"/>
      <sheetName val="U-1"/>
      <sheetName val="CC"/>
      <sheetName val="CC-1"/>
      <sheetName val="FF"/>
      <sheetName val="FF-1"/>
      <sheetName val="30"/>
      <sheetName val="DDETABLE"/>
    </sheetNames>
    <sheetDataSet>
      <sheetData sheetId="0" refreshError="1"/>
      <sheetData sheetId="1" refreshError="1">
        <row r="1">
          <cell r="A1" t="str">
            <v>Mud Engineering Co Sdn Bhd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termarket performance"/>
      <sheetName val="br-down intl book"/>
      <sheetName val="Comps"/>
      <sheetName val="Europe-RoW allocation"/>
      <sheetName val="Growth"/>
      <sheetName val="intl demand"/>
      <sheetName val="Key lessons"/>
      <sheetName val="Markets"/>
      <sheetName val="Old-one"/>
      <sheetName val="performance of comparables"/>
      <sheetName val="Post shoe"/>
      <sheetName val="Price sensitivity by quality"/>
      <sheetName val="Quality"/>
      <sheetName val="Region"/>
      <sheetName val="revenue"/>
      <sheetName val="Richard"/>
      <sheetName val="Transaction summary"/>
      <sheetName val="UK demand &amp; allocation"/>
      <sheetName val="update ap 81199"/>
      <sheetName val="US demand &amp; allocation"/>
      <sheetName val="FF-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unghwa price vol"/>
      <sheetName val="Rider 2"/>
      <sheetName val="BOC comparison"/>
      <sheetName val="Chunghwa comparison"/>
    </sheetNames>
    <sheetDataSet>
      <sheetData sheetId="0"/>
      <sheetData sheetId="1">
        <row r="1">
          <cell r="A1" t="str">
            <v>Gross_Comm_ME_</v>
          </cell>
          <cell r="B1" t="str">
            <v>Issue_Sector</v>
          </cell>
          <cell r="C1" t="str">
            <v>Country_Level_Market</v>
          </cell>
          <cell r="D1" t="str">
            <v>Issue_Name</v>
          </cell>
          <cell r="E1" t="str">
            <v>Buy_Sell_Desc</v>
          </cell>
          <cell r="F1" t="str">
            <v>Cusip_Number</v>
          </cell>
          <cell r="G1" t="str">
            <v>Share_Quantity__NS_</v>
          </cell>
          <cell r="H1" t="str">
            <v>Share_Quantity__NS_</v>
          </cell>
          <cell r="I1" t="str">
            <v>Turnover_ME_</v>
          </cell>
          <cell r="J1" t="str">
            <v>Trade_Date</v>
          </cell>
          <cell r="K1" t="str">
            <v>Month_of_Trade_Date</v>
          </cell>
          <cell r="L1" t="str">
            <v>Year_of_Trade_Dates</v>
          </cell>
        </row>
        <row r="2">
          <cell r="A2">
            <v>7.6913435853474796</v>
          </cell>
          <cell r="B2" t="str">
            <v>Real Estate</v>
          </cell>
          <cell r="C2" t="str">
            <v>Hong Kong</v>
          </cell>
          <cell r="D2" t="str">
            <v>NANYANG HOLDINGS</v>
          </cell>
          <cell r="E2" t="str">
            <v>Sell</v>
          </cell>
          <cell r="F2" t="str">
            <v>6621610</v>
          </cell>
          <cell r="G2">
            <v>10000</v>
          </cell>
          <cell r="H2">
            <v>-10000</v>
          </cell>
          <cell r="I2">
            <v>6153.0748682779804</v>
          </cell>
          <cell r="J2">
            <v>37650</v>
          </cell>
          <cell r="K2" t="str">
            <v>January</v>
          </cell>
          <cell r="L2">
            <v>2003</v>
          </cell>
        </row>
        <row r="3">
          <cell r="A3">
            <v>1.4424091042084</v>
          </cell>
          <cell r="B3" t="str">
            <v>Real Estate</v>
          </cell>
          <cell r="C3" t="str">
            <v>Hong Kong</v>
          </cell>
          <cell r="D3" t="str">
            <v>NANYANG HOLDINGS</v>
          </cell>
          <cell r="E3" t="str">
            <v>Buy</v>
          </cell>
          <cell r="F3" t="str">
            <v>6621610</v>
          </cell>
          <cell r="G3">
            <v>500</v>
          </cell>
          <cell r="H3">
            <v>500</v>
          </cell>
          <cell r="I3">
            <v>288.48182084168002</v>
          </cell>
          <cell r="J3">
            <v>37704</v>
          </cell>
          <cell r="K3" t="str">
            <v>March</v>
          </cell>
          <cell r="L3">
            <v>2003</v>
          </cell>
        </row>
        <row r="4">
          <cell r="A4">
            <v>25.9655381264532</v>
          </cell>
          <cell r="B4" t="str">
            <v>Real Estate</v>
          </cell>
          <cell r="C4" t="str">
            <v>Hong Kong</v>
          </cell>
          <cell r="D4" t="str">
            <v>NANYANG HOLDINGS</v>
          </cell>
          <cell r="E4" t="str">
            <v>Buy</v>
          </cell>
          <cell r="F4" t="str">
            <v>6621610</v>
          </cell>
          <cell r="G4">
            <v>9000</v>
          </cell>
          <cell r="H4">
            <v>9000</v>
          </cell>
          <cell r="I4">
            <v>5193.1076252906296</v>
          </cell>
          <cell r="J4">
            <v>37719</v>
          </cell>
          <cell r="K4" t="str">
            <v>April</v>
          </cell>
          <cell r="L4">
            <v>2003</v>
          </cell>
        </row>
        <row r="5">
          <cell r="A5">
            <v>11.5402391673125</v>
          </cell>
          <cell r="B5" t="str">
            <v>Real Estate</v>
          </cell>
          <cell r="C5" t="str">
            <v>Hong Kong</v>
          </cell>
          <cell r="D5" t="str">
            <v>NANYANG HOLDINGS</v>
          </cell>
          <cell r="E5" t="str">
            <v>Buy</v>
          </cell>
          <cell r="F5" t="str">
            <v>6621610</v>
          </cell>
          <cell r="G5">
            <v>4000</v>
          </cell>
          <cell r="H5">
            <v>4000</v>
          </cell>
          <cell r="I5">
            <v>2308.0478334625</v>
          </cell>
          <cell r="J5">
            <v>37721</v>
          </cell>
          <cell r="K5" t="str">
            <v>April</v>
          </cell>
          <cell r="L5">
            <v>2003</v>
          </cell>
        </row>
        <row r="6">
          <cell r="A6">
            <v>57.701195836562597</v>
          </cell>
          <cell r="B6" t="str">
            <v>Real Estate</v>
          </cell>
          <cell r="C6" t="str">
            <v>Hong Kong</v>
          </cell>
          <cell r="D6" t="str">
            <v>NANYANG HOLDINGS</v>
          </cell>
          <cell r="E6" t="str">
            <v>Buy</v>
          </cell>
          <cell r="F6" t="str">
            <v>6621610</v>
          </cell>
          <cell r="G6">
            <v>20000</v>
          </cell>
          <cell r="H6">
            <v>20000</v>
          </cell>
          <cell r="I6">
            <v>11540.2391673125</v>
          </cell>
          <cell r="J6">
            <v>37726</v>
          </cell>
          <cell r="K6" t="str">
            <v>April</v>
          </cell>
          <cell r="L6">
            <v>2003</v>
          </cell>
        </row>
        <row r="7">
          <cell r="A7">
            <v>46.160956669250098</v>
          </cell>
          <cell r="B7" t="str">
            <v>Real Estate</v>
          </cell>
          <cell r="C7" t="str">
            <v>Hong Kong</v>
          </cell>
          <cell r="D7" t="str">
            <v>NANYANG HOLDINGS</v>
          </cell>
          <cell r="E7" t="str">
            <v>Buy</v>
          </cell>
          <cell r="F7" t="str">
            <v>6621610</v>
          </cell>
          <cell r="G7">
            <v>16000</v>
          </cell>
          <cell r="H7">
            <v>16000</v>
          </cell>
          <cell r="I7">
            <v>9232.1913338500108</v>
          </cell>
          <cell r="J7">
            <v>37727</v>
          </cell>
          <cell r="K7" t="str">
            <v>April</v>
          </cell>
          <cell r="L7">
            <v>2003</v>
          </cell>
        </row>
        <row r="8">
          <cell r="A8">
            <v>28.850597918281299</v>
          </cell>
          <cell r="B8" t="str">
            <v>Real Estate</v>
          </cell>
          <cell r="C8" t="str">
            <v>Hong Kong</v>
          </cell>
          <cell r="D8" t="str">
            <v>NANYANG HOLDINGS</v>
          </cell>
          <cell r="E8" t="str">
            <v>Buy</v>
          </cell>
          <cell r="F8" t="str">
            <v>6621610</v>
          </cell>
          <cell r="G8">
            <v>10000</v>
          </cell>
          <cell r="H8">
            <v>10000</v>
          </cell>
          <cell r="I8">
            <v>5770.1195836562601</v>
          </cell>
          <cell r="J8">
            <v>37728</v>
          </cell>
          <cell r="K8" t="str">
            <v>April</v>
          </cell>
          <cell r="L8">
            <v>2003</v>
          </cell>
        </row>
        <row r="9">
          <cell r="A9">
            <v>66.356375212046999</v>
          </cell>
          <cell r="B9" t="str">
            <v>Real Estate</v>
          </cell>
          <cell r="C9" t="str">
            <v>Hong Kong</v>
          </cell>
          <cell r="D9" t="str">
            <v>NANYANG HOLDINGS</v>
          </cell>
          <cell r="E9" t="str">
            <v>Buy</v>
          </cell>
          <cell r="F9" t="str">
            <v>6621610</v>
          </cell>
          <cell r="G9">
            <v>23000</v>
          </cell>
          <cell r="H9">
            <v>23000</v>
          </cell>
          <cell r="I9">
            <v>13271.275042409399</v>
          </cell>
          <cell r="J9">
            <v>37735</v>
          </cell>
          <cell r="K9" t="str">
            <v>April</v>
          </cell>
          <cell r="L9">
            <v>2003</v>
          </cell>
        </row>
        <row r="10">
          <cell r="A10">
            <v>0</v>
          </cell>
          <cell r="B10" t="str">
            <v>Semiconductors</v>
          </cell>
          <cell r="C10" t="str">
            <v>Taiwan</v>
          </cell>
          <cell r="D10" t="str">
            <v>NANYA TECHNOLOGY CORP TW10</v>
          </cell>
          <cell r="E10" t="str">
            <v>Sell</v>
          </cell>
          <cell r="F10" t="str">
            <v>6283601</v>
          </cell>
          <cell r="G10">
            <v>300000</v>
          </cell>
          <cell r="H10">
            <v>-300000</v>
          </cell>
          <cell r="I10">
            <v>0</v>
          </cell>
          <cell r="J10">
            <v>37739</v>
          </cell>
          <cell r="K10" t="str">
            <v>April</v>
          </cell>
          <cell r="L10">
            <v>2003</v>
          </cell>
        </row>
        <row r="11">
          <cell r="A11">
            <v>0</v>
          </cell>
          <cell r="B11" t="str">
            <v>Semiconductors</v>
          </cell>
          <cell r="C11" t="str">
            <v>Taiwan</v>
          </cell>
          <cell r="D11" t="str">
            <v>NANYA TECHNOLOGY CORP TW10</v>
          </cell>
          <cell r="E11" t="str">
            <v>Buy</v>
          </cell>
          <cell r="F11" t="str">
            <v>6283601</v>
          </cell>
          <cell r="G11">
            <v>300000</v>
          </cell>
          <cell r="H11">
            <v>300000</v>
          </cell>
          <cell r="I11">
            <v>0</v>
          </cell>
          <cell r="J11">
            <v>37777</v>
          </cell>
          <cell r="K11" t="str">
            <v>June</v>
          </cell>
          <cell r="L11">
            <v>2003</v>
          </cell>
        </row>
        <row r="12">
          <cell r="A12">
            <v>0</v>
          </cell>
          <cell r="B12" t="str">
            <v>Semiconductors</v>
          </cell>
          <cell r="C12" t="str">
            <v>Taiwan</v>
          </cell>
          <cell r="D12" t="str">
            <v>NANYA TECHNOLOGY CORP-REG S</v>
          </cell>
          <cell r="E12" t="str">
            <v>Buy</v>
          </cell>
          <cell r="F12" t="str">
            <v>7633562</v>
          </cell>
          <cell r="G12">
            <v>24000</v>
          </cell>
          <cell r="H12">
            <v>-24000</v>
          </cell>
          <cell r="I12">
            <v>-165840</v>
          </cell>
          <cell r="J12">
            <v>37803</v>
          </cell>
          <cell r="K12" t="str">
            <v>July</v>
          </cell>
          <cell r="L12">
            <v>2003</v>
          </cell>
        </row>
        <row r="13">
          <cell r="A13">
            <v>0</v>
          </cell>
          <cell r="B13" t="str">
            <v>Semiconductors</v>
          </cell>
          <cell r="C13" t="str">
            <v>Taiwan</v>
          </cell>
          <cell r="D13" t="str">
            <v>Nanya GDR Reg-S</v>
          </cell>
          <cell r="E13" t="str">
            <v>Buy</v>
          </cell>
          <cell r="F13" t="str">
            <v>1642799</v>
          </cell>
          <cell r="G13">
            <v>24000</v>
          </cell>
          <cell r="H13">
            <v>24000</v>
          </cell>
          <cell r="I13">
            <v>165840</v>
          </cell>
          <cell r="J13">
            <v>37803</v>
          </cell>
          <cell r="K13" t="str">
            <v>July</v>
          </cell>
          <cell r="L13">
            <v>2003</v>
          </cell>
        </row>
        <row r="14">
          <cell r="A14">
            <v>0</v>
          </cell>
          <cell r="B14" t="str">
            <v>Semiconductors</v>
          </cell>
          <cell r="C14" t="str">
            <v>Taiwan</v>
          </cell>
          <cell r="D14" t="str">
            <v>NANYA TECHNOLOGY CORP-REG S</v>
          </cell>
          <cell r="E14" t="str">
            <v>Buy</v>
          </cell>
          <cell r="F14" t="str">
            <v>7633562</v>
          </cell>
          <cell r="G14">
            <v>282100</v>
          </cell>
          <cell r="H14">
            <v>282100</v>
          </cell>
          <cell r="I14">
            <v>1949311</v>
          </cell>
          <cell r="J14">
            <v>37812</v>
          </cell>
          <cell r="K14" t="str">
            <v>July</v>
          </cell>
          <cell r="L14">
            <v>2003</v>
          </cell>
        </row>
        <row r="15">
          <cell r="A15">
            <v>0</v>
          </cell>
          <cell r="B15" t="str">
            <v>Semiconductors</v>
          </cell>
          <cell r="C15" t="str">
            <v>Taiwan</v>
          </cell>
          <cell r="D15" t="str">
            <v>NANYA TECHNOLOGY CORP-144A</v>
          </cell>
          <cell r="E15" t="str">
            <v>Buy</v>
          </cell>
          <cell r="F15" t="str">
            <v>630247104</v>
          </cell>
          <cell r="G15">
            <v>1700</v>
          </cell>
          <cell r="H15">
            <v>1700</v>
          </cell>
          <cell r="I15">
            <v>11747</v>
          </cell>
          <cell r="J15">
            <v>37813</v>
          </cell>
          <cell r="K15" t="str">
            <v>July</v>
          </cell>
          <cell r="L15">
            <v>2003</v>
          </cell>
        </row>
        <row r="16">
          <cell r="A16">
            <v>0</v>
          </cell>
          <cell r="B16" t="str">
            <v>Semiconductors</v>
          </cell>
          <cell r="C16" t="str">
            <v>Taiwan</v>
          </cell>
          <cell r="D16" t="str">
            <v>NANYA TECHNOLOGY CORP-144A</v>
          </cell>
          <cell r="E16" t="str">
            <v>Buy</v>
          </cell>
          <cell r="F16" t="str">
            <v>630247104</v>
          </cell>
          <cell r="G16">
            <v>10100</v>
          </cell>
          <cell r="H16">
            <v>10100</v>
          </cell>
          <cell r="I16">
            <v>69791</v>
          </cell>
          <cell r="J16">
            <v>37813</v>
          </cell>
          <cell r="K16" t="str">
            <v>July</v>
          </cell>
          <cell r="L16">
            <v>2003</v>
          </cell>
        </row>
        <row r="17">
          <cell r="A17">
            <v>0</v>
          </cell>
          <cell r="B17" t="str">
            <v>Semiconductors</v>
          </cell>
          <cell r="C17" t="str">
            <v>Taiwan</v>
          </cell>
          <cell r="D17" t="str">
            <v>NANYA TECHNOLOGY CORP-144A</v>
          </cell>
          <cell r="E17" t="str">
            <v>Buy</v>
          </cell>
          <cell r="F17" t="str">
            <v>630247104</v>
          </cell>
          <cell r="G17">
            <v>10300</v>
          </cell>
          <cell r="H17">
            <v>10300</v>
          </cell>
          <cell r="I17">
            <v>71173</v>
          </cell>
          <cell r="J17">
            <v>37813</v>
          </cell>
          <cell r="K17" t="str">
            <v>July</v>
          </cell>
          <cell r="L17">
            <v>2003</v>
          </cell>
        </row>
        <row r="18">
          <cell r="A18">
            <v>0</v>
          </cell>
          <cell r="B18" t="str">
            <v>Semiconductors</v>
          </cell>
          <cell r="C18" t="str">
            <v>Taiwan</v>
          </cell>
          <cell r="D18" t="str">
            <v>NANYA TECHNOLOGY CORP-144A</v>
          </cell>
          <cell r="E18" t="str">
            <v>Buy</v>
          </cell>
          <cell r="F18" t="str">
            <v>630247104</v>
          </cell>
          <cell r="G18">
            <v>11000</v>
          </cell>
          <cell r="H18">
            <v>11000</v>
          </cell>
          <cell r="I18">
            <v>76010</v>
          </cell>
          <cell r="J18">
            <v>37813</v>
          </cell>
          <cell r="K18" t="str">
            <v>July</v>
          </cell>
          <cell r="L18">
            <v>2003</v>
          </cell>
        </row>
        <row r="19">
          <cell r="A19">
            <v>0</v>
          </cell>
          <cell r="B19" t="str">
            <v>Semiconductors</v>
          </cell>
          <cell r="C19" t="str">
            <v>Taiwan</v>
          </cell>
          <cell r="D19" t="str">
            <v>NANYA TECHNOLOGY CORP-144A</v>
          </cell>
          <cell r="E19" t="str">
            <v>Buy</v>
          </cell>
          <cell r="F19" t="str">
            <v>630247104</v>
          </cell>
          <cell r="G19">
            <v>14800</v>
          </cell>
          <cell r="H19">
            <v>14800</v>
          </cell>
          <cell r="I19">
            <v>102268</v>
          </cell>
          <cell r="J19">
            <v>37813</v>
          </cell>
          <cell r="K19" t="str">
            <v>July</v>
          </cell>
          <cell r="L19">
            <v>2003</v>
          </cell>
        </row>
        <row r="20">
          <cell r="A20">
            <v>0</v>
          </cell>
          <cell r="B20" t="str">
            <v>Semiconductors</v>
          </cell>
          <cell r="C20" t="str">
            <v>Taiwan</v>
          </cell>
          <cell r="D20" t="str">
            <v>NANYA TECHNOLOGY CORP-144A</v>
          </cell>
          <cell r="E20" t="str">
            <v>Buy</v>
          </cell>
          <cell r="F20" t="str">
            <v>630247104</v>
          </cell>
          <cell r="G20">
            <v>21100</v>
          </cell>
          <cell r="H20">
            <v>21100</v>
          </cell>
          <cell r="I20">
            <v>145801</v>
          </cell>
          <cell r="J20">
            <v>37813</v>
          </cell>
          <cell r="K20" t="str">
            <v>July</v>
          </cell>
          <cell r="L20">
            <v>2003</v>
          </cell>
        </row>
        <row r="21">
          <cell r="A21">
            <v>0</v>
          </cell>
          <cell r="B21" t="str">
            <v>Semiconductors</v>
          </cell>
          <cell r="C21" t="str">
            <v>Taiwan</v>
          </cell>
          <cell r="D21" t="str">
            <v>NANYA TECHNOLOGY CORP-144A</v>
          </cell>
          <cell r="E21" t="str">
            <v>Buy</v>
          </cell>
          <cell r="F21" t="str">
            <v>630247104</v>
          </cell>
          <cell r="G21">
            <v>32100</v>
          </cell>
          <cell r="H21">
            <v>32100</v>
          </cell>
          <cell r="I21">
            <v>221811</v>
          </cell>
          <cell r="J21">
            <v>37813</v>
          </cell>
          <cell r="K21" t="str">
            <v>July</v>
          </cell>
          <cell r="L21">
            <v>2003</v>
          </cell>
        </row>
        <row r="22">
          <cell r="A22">
            <v>0</v>
          </cell>
          <cell r="B22" t="str">
            <v>Semiconductors</v>
          </cell>
          <cell r="C22" t="str">
            <v>Taiwan</v>
          </cell>
          <cell r="D22" t="str">
            <v>NANYA TECHNOLOGY CORP-144A</v>
          </cell>
          <cell r="E22" t="str">
            <v>Buy</v>
          </cell>
          <cell r="F22" t="str">
            <v>630247104</v>
          </cell>
          <cell r="G22">
            <v>37500</v>
          </cell>
          <cell r="H22">
            <v>37500</v>
          </cell>
          <cell r="I22">
            <v>259125</v>
          </cell>
          <cell r="J22">
            <v>37813</v>
          </cell>
          <cell r="K22" t="str">
            <v>July</v>
          </cell>
          <cell r="L22">
            <v>2003</v>
          </cell>
        </row>
        <row r="23">
          <cell r="A23">
            <v>0</v>
          </cell>
          <cell r="B23" t="str">
            <v>Semiconductors</v>
          </cell>
          <cell r="C23" t="str">
            <v>Taiwan</v>
          </cell>
          <cell r="D23" t="str">
            <v>NANYA TECHNOLOGY CORP-144A</v>
          </cell>
          <cell r="E23" t="str">
            <v>Buy</v>
          </cell>
          <cell r="F23" t="str">
            <v>630247104</v>
          </cell>
          <cell r="G23">
            <v>44400</v>
          </cell>
          <cell r="H23">
            <v>44400</v>
          </cell>
          <cell r="I23">
            <v>306804</v>
          </cell>
          <cell r="J23">
            <v>37813</v>
          </cell>
          <cell r="K23" t="str">
            <v>July</v>
          </cell>
          <cell r="L23">
            <v>2003</v>
          </cell>
        </row>
        <row r="24">
          <cell r="A24">
            <v>0</v>
          </cell>
          <cell r="B24" t="str">
            <v>Semiconductors</v>
          </cell>
          <cell r="C24" t="str">
            <v>Taiwan</v>
          </cell>
          <cell r="D24" t="str">
            <v>NANYA TECHNOLOGY CORP-144A</v>
          </cell>
          <cell r="E24" t="str">
            <v>Buy</v>
          </cell>
          <cell r="F24" t="str">
            <v>630247104</v>
          </cell>
          <cell r="G24">
            <v>65700</v>
          </cell>
          <cell r="H24">
            <v>65700</v>
          </cell>
          <cell r="I24">
            <v>453987</v>
          </cell>
          <cell r="J24">
            <v>37813</v>
          </cell>
          <cell r="K24" t="str">
            <v>July</v>
          </cell>
          <cell r="L24">
            <v>2003</v>
          </cell>
        </row>
        <row r="25">
          <cell r="A25">
            <v>0</v>
          </cell>
          <cell r="B25" t="str">
            <v>Semiconductors</v>
          </cell>
          <cell r="C25" t="str">
            <v>Taiwan</v>
          </cell>
          <cell r="D25" t="str">
            <v>NANYA TECHNOLOGY CORP-144A</v>
          </cell>
          <cell r="E25" t="str">
            <v>Buy</v>
          </cell>
          <cell r="F25" t="str">
            <v>630247104</v>
          </cell>
          <cell r="G25">
            <v>73100</v>
          </cell>
          <cell r="H25">
            <v>73100</v>
          </cell>
          <cell r="I25">
            <v>505121</v>
          </cell>
          <cell r="J25">
            <v>37813</v>
          </cell>
          <cell r="K25" t="str">
            <v>July</v>
          </cell>
          <cell r="L25">
            <v>2003</v>
          </cell>
        </row>
        <row r="26">
          <cell r="A26">
            <v>0</v>
          </cell>
          <cell r="B26" t="str">
            <v>Semiconductors</v>
          </cell>
          <cell r="C26" t="str">
            <v>Taiwan</v>
          </cell>
          <cell r="D26" t="str">
            <v>NANYA TECHNOLOGY CORP-144A</v>
          </cell>
          <cell r="E26" t="str">
            <v>Buy</v>
          </cell>
          <cell r="F26" t="str">
            <v>630247104</v>
          </cell>
          <cell r="G26">
            <v>86900</v>
          </cell>
          <cell r="H26">
            <v>86900</v>
          </cell>
          <cell r="I26">
            <v>600479</v>
          </cell>
          <cell r="J26">
            <v>37813</v>
          </cell>
          <cell r="K26" t="str">
            <v>July</v>
          </cell>
          <cell r="L26">
            <v>2003</v>
          </cell>
        </row>
        <row r="27">
          <cell r="A27">
            <v>0</v>
          </cell>
          <cell r="B27" t="str">
            <v>Semiconductors</v>
          </cell>
          <cell r="C27" t="str">
            <v>Taiwan</v>
          </cell>
          <cell r="D27" t="str">
            <v>NANYA TECHNOLOGY CORP-144A</v>
          </cell>
          <cell r="E27" t="str">
            <v>Buy</v>
          </cell>
          <cell r="F27" t="str">
            <v>630247104</v>
          </cell>
          <cell r="G27">
            <v>104100</v>
          </cell>
          <cell r="H27">
            <v>104100</v>
          </cell>
          <cell r="I27">
            <v>719331</v>
          </cell>
          <cell r="J27">
            <v>37813</v>
          </cell>
          <cell r="K27" t="str">
            <v>July</v>
          </cell>
          <cell r="L27">
            <v>2003</v>
          </cell>
        </row>
        <row r="28">
          <cell r="A28">
            <v>0</v>
          </cell>
          <cell r="B28" t="str">
            <v>Semiconductors</v>
          </cell>
          <cell r="C28" t="str">
            <v>Taiwan</v>
          </cell>
          <cell r="D28" t="str">
            <v>NANYA TECHNOLOGY CORP-144A</v>
          </cell>
          <cell r="E28" t="str">
            <v>Buy</v>
          </cell>
          <cell r="F28" t="str">
            <v>630247104</v>
          </cell>
          <cell r="G28">
            <v>107100</v>
          </cell>
          <cell r="H28">
            <v>107100</v>
          </cell>
          <cell r="I28">
            <v>740061</v>
          </cell>
          <cell r="J28">
            <v>37813</v>
          </cell>
          <cell r="K28" t="str">
            <v>July</v>
          </cell>
          <cell r="L28">
            <v>2003</v>
          </cell>
        </row>
        <row r="29">
          <cell r="A29">
            <v>0</v>
          </cell>
          <cell r="B29" t="str">
            <v>Semiconductors</v>
          </cell>
          <cell r="C29" t="str">
            <v>Taiwan</v>
          </cell>
          <cell r="D29" t="str">
            <v>NANYA TECHNOLOGY CORP-144A</v>
          </cell>
          <cell r="E29" t="str">
            <v>Buy</v>
          </cell>
          <cell r="F29" t="str">
            <v>630247104</v>
          </cell>
          <cell r="G29">
            <v>114000</v>
          </cell>
          <cell r="H29">
            <v>114000</v>
          </cell>
          <cell r="I29">
            <v>787740</v>
          </cell>
          <cell r="J29">
            <v>37813</v>
          </cell>
          <cell r="K29" t="str">
            <v>July</v>
          </cell>
          <cell r="L29">
            <v>2003</v>
          </cell>
        </row>
        <row r="30">
          <cell r="A30">
            <v>0</v>
          </cell>
          <cell r="B30" t="str">
            <v>Semiconductors</v>
          </cell>
          <cell r="C30" t="str">
            <v>Taiwan</v>
          </cell>
          <cell r="D30" t="str">
            <v>NANYA TECHNOLOGY CORP-144A</v>
          </cell>
          <cell r="E30" t="str">
            <v>Buy</v>
          </cell>
          <cell r="F30" t="str">
            <v>630247104</v>
          </cell>
          <cell r="G30">
            <v>144000</v>
          </cell>
          <cell r="H30">
            <v>144000</v>
          </cell>
          <cell r="I30">
            <v>995040</v>
          </cell>
          <cell r="J30">
            <v>37813</v>
          </cell>
          <cell r="K30" t="str">
            <v>July</v>
          </cell>
          <cell r="L30">
            <v>2003</v>
          </cell>
        </row>
        <row r="31">
          <cell r="A31">
            <v>0</v>
          </cell>
          <cell r="B31" t="str">
            <v>Semiconductors</v>
          </cell>
          <cell r="C31" t="str">
            <v>Taiwan</v>
          </cell>
          <cell r="D31" t="str">
            <v>NANYA TECHNOLOGY CORP-144A</v>
          </cell>
          <cell r="E31" t="str">
            <v>Buy</v>
          </cell>
          <cell r="F31" t="str">
            <v>630247104</v>
          </cell>
          <cell r="G31">
            <v>151900</v>
          </cell>
          <cell r="H31">
            <v>151900</v>
          </cell>
          <cell r="I31">
            <v>1049629</v>
          </cell>
          <cell r="J31">
            <v>37813</v>
          </cell>
          <cell r="K31" t="str">
            <v>July</v>
          </cell>
          <cell r="L31">
            <v>2003</v>
          </cell>
        </row>
        <row r="32">
          <cell r="A32">
            <v>0</v>
          </cell>
          <cell r="B32" t="str">
            <v>Semiconductors</v>
          </cell>
          <cell r="C32" t="str">
            <v>Taiwan</v>
          </cell>
          <cell r="D32" t="str">
            <v>NANYA TECHNOLOGY CORP-144A</v>
          </cell>
          <cell r="E32" t="str">
            <v>Buy</v>
          </cell>
          <cell r="F32" t="str">
            <v>630247104</v>
          </cell>
          <cell r="G32">
            <v>155700</v>
          </cell>
          <cell r="H32">
            <v>155700</v>
          </cell>
          <cell r="I32">
            <v>1075887</v>
          </cell>
          <cell r="J32">
            <v>37813</v>
          </cell>
          <cell r="K32" t="str">
            <v>July</v>
          </cell>
          <cell r="L32">
            <v>2003</v>
          </cell>
        </row>
        <row r="33">
          <cell r="A33">
            <v>0</v>
          </cell>
          <cell r="B33" t="str">
            <v>Semiconductors</v>
          </cell>
          <cell r="C33" t="str">
            <v>Taiwan</v>
          </cell>
          <cell r="D33" t="str">
            <v>NANYA TECHNOLOGY CORP-144A</v>
          </cell>
          <cell r="E33" t="str">
            <v>Buy</v>
          </cell>
          <cell r="F33" t="str">
            <v>630247104</v>
          </cell>
          <cell r="G33">
            <v>158100</v>
          </cell>
          <cell r="H33">
            <v>158100</v>
          </cell>
          <cell r="I33">
            <v>1092471</v>
          </cell>
          <cell r="J33">
            <v>37813</v>
          </cell>
          <cell r="K33" t="str">
            <v>July</v>
          </cell>
          <cell r="L33">
            <v>2003</v>
          </cell>
        </row>
        <row r="34">
          <cell r="A34">
            <v>0</v>
          </cell>
          <cell r="B34" t="str">
            <v>Semiconductors</v>
          </cell>
          <cell r="C34" t="str">
            <v>Taiwan</v>
          </cell>
          <cell r="D34" t="str">
            <v>NANYA TECHNOLOGY CORP-144A</v>
          </cell>
          <cell r="E34" t="str">
            <v>Buy</v>
          </cell>
          <cell r="F34" t="str">
            <v>630247104</v>
          </cell>
          <cell r="G34">
            <v>233800</v>
          </cell>
          <cell r="H34">
            <v>233800</v>
          </cell>
          <cell r="I34">
            <v>1615558</v>
          </cell>
          <cell r="J34">
            <v>37813</v>
          </cell>
          <cell r="K34" t="str">
            <v>July</v>
          </cell>
          <cell r="L34">
            <v>2003</v>
          </cell>
        </row>
        <row r="35">
          <cell r="A35">
            <v>0</v>
          </cell>
          <cell r="B35" t="str">
            <v>Semiconductors</v>
          </cell>
          <cell r="C35" t="str">
            <v>Taiwan</v>
          </cell>
          <cell r="D35" t="str">
            <v>NANYA TECHNOLOGY CORP-144A</v>
          </cell>
          <cell r="E35" t="str">
            <v>Buy</v>
          </cell>
          <cell r="F35" t="str">
            <v>630247104</v>
          </cell>
          <cell r="G35">
            <v>250000</v>
          </cell>
          <cell r="H35">
            <v>250000</v>
          </cell>
          <cell r="I35">
            <v>1727500</v>
          </cell>
          <cell r="J35">
            <v>37813</v>
          </cell>
          <cell r="K35" t="str">
            <v>July</v>
          </cell>
          <cell r="L35">
            <v>2003</v>
          </cell>
        </row>
        <row r="36">
          <cell r="A36">
            <v>0</v>
          </cell>
          <cell r="B36" t="str">
            <v>Semiconductors</v>
          </cell>
          <cell r="C36" t="str">
            <v>Taiwan</v>
          </cell>
          <cell r="D36" t="str">
            <v>NANYA TECHNOLOGY CORP-144A</v>
          </cell>
          <cell r="E36" t="str">
            <v>Buy</v>
          </cell>
          <cell r="F36" t="str">
            <v>630247104</v>
          </cell>
          <cell r="G36">
            <v>318300</v>
          </cell>
          <cell r="H36">
            <v>318300</v>
          </cell>
          <cell r="I36">
            <v>2199453</v>
          </cell>
          <cell r="J36">
            <v>37813</v>
          </cell>
          <cell r="K36" t="str">
            <v>July</v>
          </cell>
          <cell r="L36">
            <v>2003</v>
          </cell>
        </row>
        <row r="37">
          <cell r="A37">
            <v>0</v>
          </cell>
          <cell r="B37" t="str">
            <v>Semiconductors</v>
          </cell>
          <cell r="C37" t="str">
            <v>Taiwan</v>
          </cell>
          <cell r="D37" t="str">
            <v>NANYA TECHNOLOGY CORP-REG S</v>
          </cell>
          <cell r="E37" t="str">
            <v>Buy</v>
          </cell>
          <cell r="F37" t="str">
            <v>7633562</v>
          </cell>
          <cell r="G37">
            <v>1000</v>
          </cell>
          <cell r="H37">
            <v>1000</v>
          </cell>
          <cell r="I37">
            <v>6910</v>
          </cell>
          <cell r="J37">
            <v>37813</v>
          </cell>
          <cell r="K37" t="str">
            <v>July</v>
          </cell>
          <cell r="L37">
            <v>2003</v>
          </cell>
        </row>
        <row r="38">
          <cell r="A38">
            <v>0</v>
          </cell>
          <cell r="B38" t="str">
            <v>Semiconductors</v>
          </cell>
          <cell r="C38" t="str">
            <v>Taiwan</v>
          </cell>
          <cell r="D38" t="str">
            <v>NANYA TECHNOLOGY CORP-REG S</v>
          </cell>
          <cell r="E38" t="str">
            <v>Buy</v>
          </cell>
          <cell r="F38" t="str">
            <v>7633562</v>
          </cell>
          <cell r="G38">
            <v>2000</v>
          </cell>
          <cell r="H38">
            <v>2000</v>
          </cell>
          <cell r="I38">
            <v>13820</v>
          </cell>
          <cell r="J38">
            <v>37813</v>
          </cell>
          <cell r="K38" t="str">
            <v>July</v>
          </cell>
          <cell r="L38">
            <v>2003</v>
          </cell>
        </row>
        <row r="39">
          <cell r="A39">
            <v>0</v>
          </cell>
          <cell r="B39" t="str">
            <v>Semiconductors</v>
          </cell>
          <cell r="C39" t="str">
            <v>Taiwan</v>
          </cell>
          <cell r="D39" t="str">
            <v>NANYA TECHNOLOGY CORP-REG S</v>
          </cell>
          <cell r="E39" t="str">
            <v>Buy</v>
          </cell>
          <cell r="F39" t="str">
            <v>7633562</v>
          </cell>
          <cell r="G39">
            <v>4000</v>
          </cell>
          <cell r="H39">
            <v>4000</v>
          </cell>
          <cell r="I39">
            <v>55280</v>
          </cell>
          <cell r="J39">
            <v>37813</v>
          </cell>
          <cell r="K39" t="str">
            <v>July</v>
          </cell>
          <cell r="L39">
            <v>2003</v>
          </cell>
        </row>
        <row r="40">
          <cell r="A40">
            <v>0</v>
          </cell>
          <cell r="B40" t="str">
            <v>Semiconductors</v>
          </cell>
          <cell r="C40" t="str">
            <v>Taiwan</v>
          </cell>
          <cell r="D40" t="str">
            <v>NANYA TECHNOLOGY CORP-REG S</v>
          </cell>
          <cell r="E40" t="str">
            <v>Buy</v>
          </cell>
          <cell r="F40" t="str">
            <v>7633562</v>
          </cell>
          <cell r="G40">
            <v>4000</v>
          </cell>
          <cell r="H40">
            <v>4000</v>
          </cell>
          <cell r="I40">
            <v>27640</v>
          </cell>
          <cell r="J40">
            <v>37813</v>
          </cell>
          <cell r="K40" t="str">
            <v>July</v>
          </cell>
          <cell r="L40">
            <v>2003</v>
          </cell>
        </row>
        <row r="41">
          <cell r="A41">
            <v>0</v>
          </cell>
          <cell r="B41" t="str">
            <v>Semiconductors</v>
          </cell>
          <cell r="C41" t="str">
            <v>Taiwan</v>
          </cell>
          <cell r="D41" t="str">
            <v>NANYA TECHNOLOGY CORP-REG S</v>
          </cell>
          <cell r="E41" t="str">
            <v>Buy</v>
          </cell>
          <cell r="F41" t="str">
            <v>7633562</v>
          </cell>
          <cell r="G41">
            <v>5000</v>
          </cell>
          <cell r="H41">
            <v>5000</v>
          </cell>
          <cell r="I41">
            <v>34550</v>
          </cell>
          <cell r="J41">
            <v>37813</v>
          </cell>
          <cell r="K41" t="str">
            <v>July</v>
          </cell>
          <cell r="L41">
            <v>2003</v>
          </cell>
        </row>
        <row r="42">
          <cell r="A42">
            <v>0</v>
          </cell>
          <cell r="B42" t="str">
            <v>Semiconductors</v>
          </cell>
          <cell r="C42" t="str">
            <v>Taiwan</v>
          </cell>
          <cell r="D42" t="str">
            <v>NANYA TECHNOLOGY CORP-REG S</v>
          </cell>
          <cell r="E42" t="str">
            <v>Buy</v>
          </cell>
          <cell r="F42" t="str">
            <v>7633562</v>
          </cell>
          <cell r="G42">
            <v>5850</v>
          </cell>
          <cell r="H42">
            <v>5850</v>
          </cell>
          <cell r="I42">
            <v>40423.5</v>
          </cell>
          <cell r="J42">
            <v>37813</v>
          </cell>
          <cell r="K42" t="str">
            <v>July</v>
          </cell>
          <cell r="L42">
            <v>2003</v>
          </cell>
        </row>
        <row r="43">
          <cell r="A43">
            <v>0</v>
          </cell>
          <cell r="B43" t="str">
            <v>Semiconductors</v>
          </cell>
          <cell r="C43" t="str">
            <v>Taiwan</v>
          </cell>
          <cell r="D43" t="str">
            <v>NANYA TECHNOLOGY CORP-REG S</v>
          </cell>
          <cell r="E43" t="str">
            <v>Buy</v>
          </cell>
          <cell r="F43" t="str">
            <v>7633562</v>
          </cell>
          <cell r="G43">
            <v>6000</v>
          </cell>
          <cell r="H43">
            <v>6000</v>
          </cell>
          <cell r="I43">
            <v>41460</v>
          </cell>
          <cell r="J43">
            <v>37813</v>
          </cell>
          <cell r="K43" t="str">
            <v>July</v>
          </cell>
          <cell r="L43">
            <v>2003</v>
          </cell>
        </row>
        <row r="44">
          <cell r="A44">
            <v>0</v>
          </cell>
          <cell r="B44" t="str">
            <v>Semiconductors</v>
          </cell>
          <cell r="C44" t="str">
            <v>Taiwan</v>
          </cell>
          <cell r="D44" t="str">
            <v>NANYA TECHNOLOGY CORP-REG S</v>
          </cell>
          <cell r="E44" t="str">
            <v>Buy</v>
          </cell>
          <cell r="F44" t="str">
            <v>7633562</v>
          </cell>
          <cell r="G44">
            <v>7700</v>
          </cell>
          <cell r="H44">
            <v>7700</v>
          </cell>
          <cell r="I44">
            <v>53207</v>
          </cell>
          <cell r="J44">
            <v>37813</v>
          </cell>
          <cell r="K44" t="str">
            <v>July</v>
          </cell>
          <cell r="L44">
            <v>2003</v>
          </cell>
        </row>
        <row r="45">
          <cell r="A45">
            <v>0</v>
          </cell>
          <cell r="B45" t="str">
            <v>Semiconductors</v>
          </cell>
          <cell r="C45" t="str">
            <v>Taiwan</v>
          </cell>
          <cell r="D45" t="str">
            <v>NANYA TECHNOLOGY CORP-REG S</v>
          </cell>
          <cell r="E45" t="str">
            <v>Buy</v>
          </cell>
          <cell r="F45" t="str">
            <v>7633562</v>
          </cell>
          <cell r="G45">
            <v>8500</v>
          </cell>
          <cell r="H45">
            <v>8500</v>
          </cell>
          <cell r="I45">
            <v>58735</v>
          </cell>
          <cell r="J45">
            <v>37813</v>
          </cell>
          <cell r="K45" t="str">
            <v>July</v>
          </cell>
          <cell r="L45">
            <v>2003</v>
          </cell>
        </row>
        <row r="46">
          <cell r="A46">
            <v>0</v>
          </cell>
          <cell r="B46" t="str">
            <v>Semiconductors</v>
          </cell>
          <cell r="C46" t="str">
            <v>Taiwan</v>
          </cell>
          <cell r="D46" t="str">
            <v>NANYA TECHNOLOGY CORP-REG S</v>
          </cell>
          <cell r="E46" t="str">
            <v>Buy</v>
          </cell>
          <cell r="F46" t="str">
            <v>7633562</v>
          </cell>
          <cell r="G46">
            <v>9100</v>
          </cell>
          <cell r="H46">
            <v>9100</v>
          </cell>
          <cell r="I46">
            <v>62881</v>
          </cell>
          <cell r="J46">
            <v>37813</v>
          </cell>
          <cell r="K46" t="str">
            <v>July</v>
          </cell>
          <cell r="L46">
            <v>2003</v>
          </cell>
        </row>
        <row r="47">
          <cell r="A47">
            <v>0</v>
          </cell>
          <cell r="B47" t="str">
            <v>Semiconductors</v>
          </cell>
          <cell r="C47" t="str">
            <v>Taiwan</v>
          </cell>
          <cell r="D47" t="str">
            <v>NANYA TECHNOLOGY CORP-REG S</v>
          </cell>
          <cell r="E47" t="str">
            <v>Buy</v>
          </cell>
          <cell r="F47" t="str">
            <v>7633562</v>
          </cell>
          <cell r="G47">
            <v>10500</v>
          </cell>
          <cell r="H47">
            <v>10500</v>
          </cell>
          <cell r="I47">
            <v>72555</v>
          </cell>
          <cell r="J47">
            <v>37813</v>
          </cell>
          <cell r="K47" t="str">
            <v>July</v>
          </cell>
          <cell r="L47">
            <v>2003</v>
          </cell>
        </row>
        <row r="48">
          <cell r="A48">
            <v>0</v>
          </cell>
          <cell r="B48" t="str">
            <v>Semiconductors</v>
          </cell>
          <cell r="C48" t="str">
            <v>Taiwan</v>
          </cell>
          <cell r="D48" t="str">
            <v>NANYA TECHNOLOGY CORP-REG S</v>
          </cell>
          <cell r="E48" t="str">
            <v>Buy</v>
          </cell>
          <cell r="F48" t="str">
            <v>7633562</v>
          </cell>
          <cell r="G48">
            <v>10850</v>
          </cell>
          <cell r="H48">
            <v>10850</v>
          </cell>
          <cell r="I48">
            <v>74973.5</v>
          </cell>
          <cell r="J48">
            <v>37813</v>
          </cell>
          <cell r="K48" t="str">
            <v>July</v>
          </cell>
          <cell r="L48">
            <v>2003</v>
          </cell>
        </row>
        <row r="49">
          <cell r="A49">
            <v>0</v>
          </cell>
          <cell r="B49" t="str">
            <v>Semiconductors</v>
          </cell>
          <cell r="C49" t="str">
            <v>Taiwan</v>
          </cell>
          <cell r="D49" t="str">
            <v>NANYA TECHNOLOGY CORP-REG S</v>
          </cell>
          <cell r="E49" t="str">
            <v>Buy</v>
          </cell>
          <cell r="F49" t="str">
            <v>7633562</v>
          </cell>
          <cell r="G49">
            <v>12000</v>
          </cell>
          <cell r="H49">
            <v>12000</v>
          </cell>
          <cell r="I49">
            <v>82920</v>
          </cell>
          <cell r="J49">
            <v>37813</v>
          </cell>
          <cell r="K49" t="str">
            <v>July</v>
          </cell>
          <cell r="L49">
            <v>2003</v>
          </cell>
        </row>
        <row r="50">
          <cell r="A50">
            <v>0</v>
          </cell>
          <cell r="B50" t="str">
            <v>Semiconductors</v>
          </cell>
          <cell r="C50" t="str">
            <v>Taiwan</v>
          </cell>
          <cell r="D50" t="str">
            <v>NANYA TECHNOLOGY CORP-REG S</v>
          </cell>
          <cell r="E50" t="str">
            <v>Buy</v>
          </cell>
          <cell r="F50" t="str">
            <v>7633562</v>
          </cell>
          <cell r="G50">
            <v>12500</v>
          </cell>
          <cell r="H50">
            <v>12500</v>
          </cell>
          <cell r="I50">
            <v>86375</v>
          </cell>
          <cell r="J50">
            <v>37813</v>
          </cell>
          <cell r="K50" t="str">
            <v>July</v>
          </cell>
          <cell r="L50">
            <v>2003</v>
          </cell>
        </row>
        <row r="51">
          <cell r="A51">
            <v>0</v>
          </cell>
          <cell r="B51" t="str">
            <v>Semiconductors</v>
          </cell>
          <cell r="C51" t="str">
            <v>Taiwan</v>
          </cell>
          <cell r="D51" t="str">
            <v>NANYA TECHNOLOGY CORP-REG S</v>
          </cell>
          <cell r="E51" t="str">
            <v>Buy</v>
          </cell>
          <cell r="F51" t="str">
            <v>7633562</v>
          </cell>
          <cell r="G51">
            <v>14000</v>
          </cell>
          <cell r="H51">
            <v>14000</v>
          </cell>
          <cell r="I51">
            <v>96740</v>
          </cell>
          <cell r="J51">
            <v>37813</v>
          </cell>
          <cell r="K51" t="str">
            <v>July</v>
          </cell>
          <cell r="L51">
            <v>2003</v>
          </cell>
        </row>
        <row r="52">
          <cell r="A52">
            <v>0</v>
          </cell>
          <cell r="B52" t="str">
            <v>Semiconductors</v>
          </cell>
          <cell r="C52" t="str">
            <v>Taiwan</v>
          </cell>
          <cell r="D52" t="str">
            <v>NANYA TECHNOLOGY CORP-REG S</v>
          </cell>
          <cell r="E52" t="str">
            <v>Buy</v>
          </cell>
          <cell r="F52" t="str">
            <v>7633562</v>
          </cell>
          <cell r="G52">
            <v>14000</v>
          </cell>
          <cell r="H52">
            <v>14000</v>
          </cell>
          <cell r="I52">
            <v>96740</v>
          </cell>
          <cell r="J52">
            <v>37813</v>
          </cell>
          <cell r="K52" t="str">
            <v>July</v>
          </cell>
          <cell r="L52">
            <v>2003</v>
          </cell>
        </row>
        <row r="53">
          <cell r="A53">
            <v>0</v>
          </cell>
          <cell r="B53" t="str">
            <v>Semiconductors</v>
          </cell>
          <cell r="C53" t="str">
            <v>Taiwan</v>
          </cell>
          <cell r="D53" t="str">
            <v>NANYA TECHNOLOGY CORP-REG S</v>
          </cell>
          <cell r="E53" t="str">
            <v>Buy</v>
          </cell>
          <cell r="F53" t="str">
            <v>7633562</v>
          </cell>
          <cell r="G53">
            <v>14470</v>
          </cell>
          <cell r="H53">
            <v>14470</v>
          </cell>
          <cell r="I53">
            <v>99987.7</v>
          </cell>
          <cell r="J53">
            <v>37813</v>
          </cell>
          <cell r="K53" t="str">
            <v>July</v>
          </cell>
          <cell r="L53">
            <v>2003</v>
          </cell>
        </row>
        <row r="54">
          <cell r="A54">
            <v>0</v>
          </cell>
          <cell r="B54" t="str">
            <v>Semiconductors</v>
          </cell>
          <cell r="C54" t="str">
            <v>Taiwan</v>
          </cell>
          <cell r="D54" t="str">
            <v>NANYA TECHNOLOGY CORP-REG S</v>
          </cell>
          <cell r="E54" t="str">
            <v>Buy</v>
          </cell>
          <cell r="F54" t="str">
            <v>7633562</v>
          </cell>
          <cell r="G54">
            <v>15000</v>
          </cell>
          <cell r="H54">
            <v>15000</v>
          </cell>
          <cell r="I54">
            <v>103650</v>
          </cell>
          <cell r="J54">
            <v>37813</v>
          </cell>
          <cell r="K54" t="str">
            <v>July</v>
          </cell>
          <cell r="L54">
            <v>2003</v>
          </cell>
        </row>
        <row r="55">
          <cell r="A55">
            <v>0</v>
          </cell>
          <cell r="B55" t="str">
            <v>Semiconductors</v>
          </cell>
          <cell r="C55" t="str">
            <v>Taiwan</v>
          </cell>
          <cell r="D55" t="str">
            <v>NANYA TECHNOLOGY CORP-REG S</v>
          </cell>
          <cell r="E55" t="str">
            <v>Buy</v>
          </cell>
          <cell r="F55" t="str">
            <v>7633562</v>
          </cell>
          <cell r="G55">
            <v>16800</v>
          </cell>
          <cell r="H55">
            <v>16800</v>
          </cell>
          <cell r="I55">
            <v>116088</v>
          </cell>
          <cell r="J55">
            <v>37813</v>
          </cell>
          <cell r="K55" t="str">
            <v>July</v>
          </cell>
          <cell r="L55">
            <v>2003</v>
          </cell>
        </row>
        <row r="56">
          <cell r="A56">
            <v>0</v>
          </cell>
          <cell r="B56" t="str">
            <v>Semiconductors</v>
          </cell>
          <cell r="C56" t="str">
            <v>Taiwan</v>
          </cell>
          <cell r="D56" t="str">
            <v>NANYA TECHNOLOGY CORP-REG S</v>
          </cell>
          <cell r="E56" t="str">
            <v>Buy</v>
          </cell>
          <cell r="F56" t="str">
            <v>7633562</v>
          </cell>
          <cell r="G56">
            <v>18000</v>
          </cell>
          <cell r="H56">
            <v>18000</v>
          </cell>
          <cell r="I56">
            <v>124380</v>
          </cell>
          <cell r="J56">
            <v>37813</v>
          </cell>
          <cell r="K56" t="str">
            <v>July</v>
          </cell>
          <cell r="L56">
            <v>2003</v>
          </cell>
        </row>
        <row r="57">
          <cell r="A57">
            <v>0</v>
          </cell>
          <cell r="B57" t="str">
            <v>Semiconductors</v>
          </cell>
          <cell r="C57" t="str">
            <v>Taiwan</v>
          </cell>
          <cell r="D57" t="str">
            <v>NANYA TECHNOLOGY CORP-REG S</v>
          </cell>
          <cell r="E57" t="str">
            <v>Buy</v>
          </cell>
          <cell r="F57" t="str">
            <v>7633562</v>
          </cell>
          <cell r="G57">
            <v>22000</v>
          </cell>
          <cell r="H57">
            <v>22000</v>
          </cell>
          <cell r="I57">
            <v>152020</v>
          </cell>
          <cell r="J57">
            <v>37813</v>
          </cell>
          <cell r="K57" t="str">
            <v>July</v>
          </cell>
          <cell r="L57">
            <v>2003</v>
          </cell>
        </row>
        <row r="58">
          <cell r="A58">
            <v>0</v>
          </cell>
          <cell r="B58" t="str">
            <v>Semiconductors</v>
          </cell>
          <cell r="C58" t="str">
            <v>Taiwan</v>
          </cell>
          <cell r="D58" t="str">
            <v>NANYA TECHNOLOGY CORP-REG S</v>
          </cell>
          <cell r="E58" t="str">
            <v>Buy</v>
          </cell>
          <cell r="F58" t="str">
            <v>7633562</v>
          </cell>
          <cell r="G58">
            <v>24000</v>
          </cell>
          <cell r="H58">
            <v>24000</v>
          </cell>
          <cell r="I58">
            <v>165840</v>
          </cell>
          <cell r="J58">
            <v>37813</v>
          </cell>
          <cell r="K58" t="str">
            <v>July</v>
          </cell>
          <cell r="L58">
            <v>2003</v>
          </cell>
        </row>
        <row r="59">
          <cell r="A59">
            <v>0</v>
          </cell>
          <cell r="B59" t="str">
            <v>Semiconductors</v>
          </cell>
          <cell r="C59" t="str">
            <v>Taiwan</v>
          </cell>
          <cell r="D59" t="str">
            <v>NANYA TECHNOLOGY CORP-REG S</v>
          </cell>
          <cell r="E59" t="str">
            <v>Buy</v>
          </cell>
          <cell r="F59" t="str">
            <v>7633562</v>
          </cell>
          <cell r="G59">
            <v>28000</v>
          </cell>
          <cell r="H59">
            <v>28000</v>
          </cell>
          <cell r="I59">
            <v>193480</v>
          </cell>
          <cell r="J59">
            <v>37813</v>
          </cell>
          <cell r="K59" t="str">
            <v>July</v>
          </cell>
          <cell r="L59">
            <v>2003</v>
          </cell>
        </row>
        <row r="60">
          <cell r="A60">
            <v>0</v>
          </cell>
          <cell r="B60" t="str">
            <v>Semiconductors</v>
          </cell>
          <cell r="C60" t="str">
            <v>Taiwan</v>
          </cell>
          <cell r="D60" t="str">
            <v>NANYA TECHNOLOGY CORP-REG S</v>
          </cell>
          <cell r="E60" t="str">
            <v>Buy</v>
          </cell>
          <cell r="F60" t="str">
            <v>7633562</v>
          </cell>
          <cell r="G60">
            <v>28500</v>
          </cell>
          <cell r="H60">
            <v>28500</v>
          </cell>
          <cell r="I60">
            <v>196935</v>
          </cell>
          <cell r="J60">
            <v>37813</v>
          </cell>
          <cell r="K60" t="str">
            <v>July</v>
          </cell>
          <cell r="L60">
            <v>2003</v>
          </cell>
        </row>
        <row r="61">
          <cell r="A61">
            <v>0</v>
          </cell>
          <cell r="B61" t="str">
            <v>Semiconductors</v>
          </cell>
          <cell r="C61" t="str">
            <v>Taiwan</v>
          </cell>
          <cell r="D61" t="str">
            <v>NANYA TECHNOLOGY CORP-REG S</v>
          </cell>
          <cell r="E61" t="str">
            <v>Buy</v>
          </cell>
          <cell r="F61" t="str">
            <v>7633562</v>
          </cell>
          <cell r="G61">
            <v>29000</v>
          </cell>
          <cell r="H61">
            <v>29000</v>
          </cell>
          <cell r="I61">
            <v>200390</v>
          </cell>
          <cell r="J61">
            <v>37813</v>
          </cell>
          <cell r="K61" t="str">
            <v>July</v>
          </cell>
          <cell r="L61">
            <v>2003</v>
          </cell>
        </row>
        <row r="62">
          <cell r="A62">
            <v>0</v>
          </cell>
          <cell r="B62" t="str">
            <v>Semiconductors</v>
          </cell>
          <cell r="C62" t="str">
            <v>Taiwan</v>
          </cell>
          <cell r="D62" t="str">
            <v>NANYA TECHNOLOGY CORP-REG S</v>
          </cell>
          <cell r="E62" t="str">
            <v>Buy</v>
          </cell>
          <cell r="F62" t="str">
            <v>7633562</v>
          </cell>
          <cell r="G62">
            <v>29500</v>
          </cell>
          <cell r="H62">
            <v>29500</v>
          </cell>
          <cell r="I62">
            <v>203845</v>
          </cell>
          <cell r="J62">
            <v>37813</v>
          </cell>
          <cell r="K62" t="str">
            <v>July</v>
          </cell>
          <cell r="L62">
            <v>2003</v>
          </cell>
        </row>
        <row r="63">
          <cell r="A63">
            <v>0</v>
          </cell>
          <cell r="B63" t="str">
            <v>Semiconductors</v>
          </cell>
          <cell r="C63" t="str">
            <v>Taiwan</v>
          </cell>
          <cell r="D63" t="str">
            <v>NANYA TECHNOLOGY CORP-REG S</v>
          </cell>
          <cell r="E63" t="str">
            <v>Buy</v>
          </cell>
          <cell r="F63" t="str">
            <v>7633562</v>
          </cell>
          <cell r="G63">
            <v>40000</v>
          </cell>
          <cell r="H63">
            <v>40000</v>
          </cell>
          <cell r="I63">
            <v>288000</v>
          </cell>
          <cell r="J63">
            <v>37813</v>
          </cell>
          <cell r="K63" t="str">
            <v>July</v>
          </cell>
          <cell r="L63">
            <v>2003</v>
          </cell>
        </row>
        <row r="64">
          <cell r="A64">
            <v>0</v>
          </cell>
          <cell r="B64" t="str">
            <v>Semiconductors</v>
          </cell>
          <cell r="C64" t="str">
            <v>Taiwan</v>
          </cell>
          <cell r="D64" t="str">
            <v>NANYA TECHNOLOGY CORP-REG S</v>
          </cell>
          <cell r="E64" t="str">
            <v>Buy</v>
          </cell>
          <cell r="F64" t="str">
            <v>7633562</v>
          </cell>
          <cell r="G64">
            <v>40000</v>
          </cell>
          <cell r="H64">
            <v>40000</v>
          </cell>
          <cell r="I64">
            <v>276400</v>
          </cell>
          <cell r="J64">
            <v>37813</v>
          </cell>
          <cell r="K64" t="str">
            <v>July</v>
          </cell>
          <cell r="L64">
            <v>2003</v>
          </cell>
        </row>
        <row r="65">
          <cell r="A65">
            <v>0</v>
          </cell>
          <cell r="B65" t="str">
            <v>Semiconductors</v>
          </cell>
          <cell r="C65" t="str">
            <v>Taiwan</v>
          </cell>
          <cell r="D65" t="str">
            <v>NANYA TECHNOLOGY CORP-REG S</v>
          </cell>
          <cell r="E65" t="str">
            <v>Buy</v>
          </cell>
          <cell r="F65" t="str">
            <v>7633562</v>
          </cell>
          <cell r="G65">
            <v>40830</v>
          </cell>
          <cell r="H65">
            <v>40830</v>
          </cell>
          <cell r="I65">
            <v>282135.3</v>
          </cell>
          <cell r="J65">
            <v>37813</v>
          </cell>
          <cell r="K65" t="str">
            <v>July</v>
          </cell>
          <cell r="L65">
            <v>2003</v>
          </cell>
        </row>
        <row r="66">
          <cell r="A66">
            <v>0</v>
          </cell>
          <cell r="B66" t="str">
            <v>Semiconductors</v>
          </cell>
          <cell r="C66" t="str">
            <v>Taiwan</v>
          </cell>
          <cell r="D66" t="str">
            <v>NANYA TECHNOLOGY CORP-REG S</v>
          </cell>
          <cell r="E66" t="str">
            <v>Buy</v>
          </cell>
          <cell r="F66" t="str">
            <v>7633562</v>
          </cell>
          <cell r="G66">
            <v>45500</v>
          </cell>
          <cell r="H66">
            <v>45500</v>
          </cell>
          <cell r="I66">
            <v>314405</v>
          </cell>
          <cell r="J66">
            <v>37813</v>
          </cell>
          <cell r="K66" t="str">
            <v>July</v>
          </cell>
          <cell r="L66">
            <v>2003</v>
          </cell>
        </row>
        <row r="67">
          <cell r="A67">
            <v>0</v>
          </cell>
          <cell r="B67" t="str">
            <v>Semiconductors</v>
          </cell>
          <cell r="C67" t="str">
            <v>Taiwan</v>
          </cell>
          <cell r="D67" t="str">
            <v>NANYA TECHNOLOGY CORP-REG S</v>
          </cell>
          <cell r="E67" t="str">
            <v>Buy</v>
          </cell>
          <cell r="F67" t="str">
            <v>7633562</v>
          </cell>
          <cell r="G67">
            <v>50000</v>
          </cell>
          <cell r="H67">
            <v>50000</v>
          </cell>
          <cell r="I67">
            <v>345500</v>
          </cell>
          <cell r="J67">
            <v>37813</v>
          </cell>
          <cell r="K67" t="str">
            <v>July</v>
          </cell>
          <cell r="L67">
            <v>2003</v>
          </cell>
        </row>
        <row r="68">
          <cell r="A68">
            <v>0</v>
          </cell>
          <cell r="B68" t="str">
            <v>Semiconductors</v>
          </cell>
          <cell r="C68" t="str">
            <v>Taiwan</v>
          </cell>
          <cell r="D68" t="str">
            <v>NANYA TECHNOLOGY CORP-REG S</v>
          </cell>
          <cell r="E68" t="str">
            <v>Buy</v>
          </cell>
          <cell r="F68" t="str">
            <v>7633562</v>
          </cell>
          <cell r="G68">
            <v>50000</v>
          </cell>
          <cell r="H68">
            <v>50000</v>
          </cell>
          <cell r="I68">
            <v>345500</v>
          </cell>
          <cell r="J68">
            <v>37813</v>
          </cell>
          <cell r="K68" t="str">
            <v>July</v>
          </cell>
          <cell r="L68">
            <v>2003</v>
          </cell>
        </row>
        <row r="69">
          <cell r="A69">
            <v>0</v>
          </cell>
          <cell r="B69" t="str">
            <v>Semiconductors</v>
          </cell>
          <cell r="C69" t="str">
            <v>Taiwan</v>
          </cell>
          <cell r="D69" t="str">
            <v>NANYA TECHNOLOGY CORP-REG S</v>
          </cell>
          <cell r="E69" t="str">
            <v>Buy</v>
          </cell>
          <cell r="F69" t="str">
            <v>7633562</v>
          </cell>
          <cell r="G69">
            <v>51000</v>
          </cell>
          <cell r="H69">
            <v>51000</v>
          </cell>
          <cell r="I69">
            <v>352410</v>
          </cell>
          <cell r="J69">
            <v>37813</v>
          </cell>
          <cell r="K69" t="str">
            <v>July</v>
          </cell>
          <cell r="L69">
            <v>2003</v>
          </cell>
        </row>
        <row r="70">
          <cell r="A70">
            <v>0</v>
          </cell>
          <cell r="B70" t="str">
            <v>Semiconductors</v>
          </cell>
          <cell r="C70" t="str">
            <v>Taiwan</v>
          </cell>
          <cell r="D70" t="str">
            <v>NANYA TECHNOLOGY CORP-REG S</v>
          </cell>
          <cell r="E70" t="str">
            <v>Buy</v>
          </cell>
          <cell r="F70" t="str">
            <v>7633562</v>
          </cell>
          <cell r="G70">
            <v>51027</v>
          </cell>
          <cell r="H70">
            <v>51027</v>
          </cell>
          <cell r="I70">
            <v>352596.57</v>
          </cell>
          <cell r="J70">
            <v>37813</v>
          </cell>
          <cell r="K70" t="str">
            <v>July</v>
          </cell>
          <cell r="L70">
            <v>2003</v>
          </cell>
        </row>
        <row r="71">
          <cell r="A71">
            <v>0</v>
          </cell>
          <cell r="B71" t="str">
            <v>Semiconductors</v>
          </cell>
          <cell r="C71" t="str">
            <v>Taiwan</v>
          </cell>
          <cell r="D71" t="str">
            <v>NANYA TECHNOLOGY CORP-REG S</v>
          </cell>
          <cell r="E71" t="str">
            <v>Buy</v>
          </cell>
          <cell r="F71" t="str">
            <v>7633562</v>
          </cell>
          <cell r="G71">
            <v>56000</v>
          </cell>
          <cell r="H71">
            <v>56000</v>
          </cell>
          <cell r="I71">
            <v>386960</v>
          </cell>
          <cell r="J71">
            <v>37813</v>
          </cell>
          <cell r="K71" t="str">
            <v>July</v>
          </cell>
          <cell r="L71">
            <v>2003</v>
          </cell>
        </row>
        <row r="72">
          <cell r="A72">
            <v>0</v>
          </cell>
          <cell r="B72" t="str">
            <v>Semiconductors</v>
          </cell>
          <cell r="C72" t="str">
            <v>Taiwan</v>
          </cell>
          <cell r="D72" t="str">
            <v>NANYA TECHNOLOGY CORP-REG S</v>
          </cell>
          <cell r="E72" t="str">
            <v>Buy</v>
          </cell>
          <cell r="F72" t="str">
            <v>7633562</v>
          </cell>
          <cell r="G72">
            <v>58500</v>
          </cell>
          <cell r="H72">
            <v>58500</v>
          </cell>
          <cell r="I72">
            <v>404235</v>
          </cell>
          <cell r="J72">
            <v>37813</v>
          </cell>
          <cell r="K72" t="str">
            <v>July</v>
          </cell>
          <cell r="L72">
            <v>2003</v>
          </cell>
        </row>
        <row r="73">
          <cell r="A73">
            <v>0</v>
          </cell>
          <cell r="B73" t="str">
            <v>Semiconductors</v>
          </cell>
          <cell r="C73" t="str">
            <v>Taiwan</v>
          </cell>
          <cell r="D73" t="str">
            <v>NANYA TECHNOLOGY CORP-REG S</v>
          </cell>
          <cell r="E73" t="str">
            <v>Buy</v>
          </cell>
          <cell r="F73" t="str">
            <v>7633562</v>
          </cell>
          <cell r="G73">
            <v>60000</v>
          </cell>
          <cell r="H73">
            <v>60000</v>
          </cell>
          <cell r="I73">
            <v>829200</v>
          </cell>
          <cell r="J73">
            <v>37813</v>
          </cell>
          <cell r="K73" t="str">
            <v>July</v>
          </cell>
          <cell r="L73">
            <v>2003</v>
          </cell>
        </row>
        <row r="74">
          <cell r="A74">
            <v>0</v>
          </cell>
          <cell r="B74" t="str">
            <v>Semiconductors</v>
          </cell>
          <cell r="C74" t="str">
            <v>Taiwan</v>
          </cell>
          <cell r="D74" t="str">
            <v>NANYA TECHNOLOGY CORP-REG S</v>
          </cell>
          <cell r="E74" t="str">
            <v>Buy</v>
          </cell>
          <cell r="F74" t="str">
            <v>7633562</v>
          </cell>
          <cell r="G74">
            <v>72000</v>
          </cell>
          <cell r="H74">
            <v>72000</v>
          </cell>
          <cell r="I74">
            <v>497520</v>
          </cell>
          <cell r="J74">
            <v>37813</v>
          </cell>
          <cell r="K74" t="str">
            <v>July</v>
          </cell>
          <cell r="L74">
            <v>2003</v>
          </cell>
        </row>
        <row r="75">
          <cell r="A75">
            <v>0</v>
          </cell>
          <cell r="B75" t="str">
            <v>Semiconductors</v>
          </cell>
          <cell r="C75" t="str">
            <v>Taiwan</v>
          </cell>
          <cell r="D75" t="str">
            <v>NANYA TECHNOLOGY CORP-REG S</v>
          </cell>
          <cell r="E75" t="str">
            <v>Buy</v>
          </cell>
          <cell r="F75" t="str">
            <v>7633562</v>
          </cell>
          <cell r="G75">
            <v>76184</v>
          </cell>
          <cell r="H75">
            <v>76184</v>
          </cell>
          <cell r="I75">
            <v>526431.43999999994</v>
          </cell>
          <cell r="J75">
            <v>37813</v>
          </cell>
          <cell r="K75" t="str">
            <v>July</v>
          </cell>
          <cell r="L75">
            <v>2003</v>
          </cell>
        </row>
        <row r="76">
          <cell r="A76">
            <v>0</v>
          </cell>
          <cell r="B76" t="str">
            <v>Semiconductors</v>
          </cell>
          <cell r="C76" t="str">
            <v>Taiwan</v>
          </cell>
          <cell r="D76" t="str">
            <v>NANYA TECHNOLOGY CORP-REG S</v>
          </cell>
          <cell r="E76" t="str">
            <v>Buy</v>
          </cell>
          <cell r="F76" t="str">
            <v>7633562</v>
          </cell>
          <cell r="G76">
            <v>86000</v>
          </cell>
          <cell r="H76">
            <v>86000</v>
          </cell>
          <cell r="I76">
            <v>594260</v>
          </cell>
          <cell r="J76">
            <v>37813</v>
          </cell>
          <cell r="K76" t="str">
            <v>July</v>
          </cell>
          <cell r="L76">
            <v>2003</v>
          </cell>
        </row>
        <row r="77">
          <cell r="A77">
            <v>0</v>
          </cell>
          <cell r="B77" t="str">
            <v>Semiconductors</v>
          </cell>
          <cell r="C77" t="str">
            <v>Taiwan</v>
          </cell>
          <cell r="D77" t="str">
            <v>NANYA TECHNOLOGY CORP-REG S</v>
          </cell>
          <cell r="E77" t="str">
            <v>Buy</v>
          </cell>
          <cell r="F77" t="str">
            <v>7633562</v>
          </cell>
          <cell r="G77">
            <v>92000</v>
          </cell>
          <cell r="H77">
            <v>92000</v>
          </cell>
          <cell r="I77">
            <v>635720</v>
          </cell>
          <cell r="J77">
            <v>37813</v>
          </cell>
          <cell r="K77" t="str">
            <v>July</v>
          </cell>
          <cell r="L77">
            <v>2003</v>
          </cell>
        </row>
        <row r="78">
          <cell r="A78">
            <v>0</v>
          </cell>
          <cell r="B78" t="str">
            <v>Semiconductors</v>
          </cell>
          <cell r="C78" t="str">
            <v>Taiwan</v>
          </cell>
          <cell r="D78" t="str">
            <v>NANYA TECHNOLOGY CORP-REG S</v>
          </cell>
          <cell r="E78" t="str">
            <v>Buy</v>
          </cell>
          <cell r="F78" t="str">
            <v>7633562</v>
          </cell>
          <cell r="G78">
            <v>144500</v>
          </cell>
          <cell r="H78">
            <v>144500</v>
          </cell>
          <cell r="I78">
            <v>998495</v>
          </cell>
          <cell r="J78">
            <v>37813</v>
          </cell>
          <cell r="K78" t="str">
            <v>July</v>
          </cell>
          <cell r="L78">
            <v>2003</v>
          </cell>
        </row>
        <row r="79">
          <cell r="A79">
            <v>0</v>
          </cell>
          <cell r="B79" t="str">
            <v>Semiconductors</v>
          </cell>
          <cell r="C79" t="str">
            <v>Taiwan</v>
          </cell>
          <cell r="D79" t="str">
            <v>NANYA TECHNOLOGY CORP-REG S</v>
          </cell>
          <cell r="E79" t="str">
            <v>Buy</v>
          </cell>
          <cell r="F79" t="str">
            <v>7633562</v>
          </cell>
          <cell r="G79">
            <v>144500</v>
          </cell>
          <cell r="H79">
            <v>144500</v>
          </cell>
          <cell r="I79">
            <v>998495</v>
          </cell>
          <cell r="J79">
            <v>37813</v>
          </cell>
          <cell r="K79" t="str">
            <v>July</v>
          </cell>
          <cell r="L79">
            <v>2003</v>
          </cell>
        </row>
        <row r="80">
          <cell r="A80">
            <v>0</v>
          </cell>
          <cell r="B80" t="str">
            <v>Semiconductors</v>
          </cell>
          <cell r="C80" t="str">
            <v>Taiwan</v>
          </cell>
          <cell r="D80" t="str">
            <v>NANYA TECHNOLOGY CORP-REG S</v>
          </cell>
          <cell r="E80" t="str">
            <v>Buy</v>
          </cell>
          <cell r="F80" t="str">
            <v>7633562</v>
          </cell>
          <cell r="G80">
            <v>152000</v>
          </cell>
          <cell r="H80">
            <v>152000</v>
          </cell>
          <cell r="I80">
            <v>1050320</v>
          </cell>
          <cell r="J80">
            <v>37813</v>
          </cell>
          <cell r="K80" t="str">
            <v>July</v>
          </cell>
          <cell r="L80">
            <v>2003</v>
          </cell>
        </row>
        <row r="81">
          <cell r="A81">
            <v>0</v>
          </cell>
          <cell r="B81" t="str">
            <v>Semiconductors</v>
          </cell>
          <cell r="C81" t="str">
            <v>Taiwan</v>
          </cell>
          <cell r="D81" t="str">
            <v>NANYA TECHNOLOGY CORP-REG S</v>
          </cell>
          <cell r="E81" t="str">
            <v>Buy</v>
          </cell>
          <cell r="F81" t="str">
            <v>7633562</v>
          </cell>
          <cell r="G81">
            <v>161789</v>
          </cell>
          <cell r="H81">
            <v>161789</v>
          </cell>
          <cell r="I81">
            <v>1117961.99</v>
          </cell>
          <cell r="J81">
            <v>37813</v>
          </cell>
          <cell r="K81" t="str">
            <v>July</v>
          </cell>
          <cell r="L81">
            <v>2003</v>
          </cell>
        </row>
        <row r="82">
          <cell r="A82">
            <v>0</v>
          </cell>
          <cell r="B82" t="str">
            <v>Semiconductors</v>
          </cell>
          <cell r="C82" t="str">
            <v>Taiwan</v>
          </cell>
          <cell r="D82" t="str">
            <v>NANYA TECHNOLOGY CORP-REG S</v>
          </cell>
          <cell r="E82" t="str">
            <v>Buy</v>
          </cell>
          <cell r="F82" t="str">
            <v>7633562</v>
          </cell>
          <cell r="G82">
            <v>302000</v>
          </cell>
          <cell r="H82">
            <v>302000</v>
          </cell>
          <cell r="I82">
            <v>2086820</v>
          </cell>
          <cell r="J82">
            <v>37813</v>
          </cell>
          <cell r="K82" t="str">
            <v>July</v>
          </cell>
          <cell r="L82">
            <v>2003</v>
          </cell>
        </row>
        <row r="83">
          <cell r="A83">
            <v>0</v>
          </cell>
          <cell r="B83" t="str">
            <v>Semiconductors</v>
          </cell>
          <cell r="C83" t="str">
            <v>Taiwan</v>
          </cell>
          <cell r="D83" t="str">
            <v>NANYA TECHNOLOGY CORP-REG S</v>
          </cell>
          <cell r="E83" t="str">
            <v>Buy</v>
          </cell>
          <cell r="F83" t="str">
            <v>7633562</v>
          </cell>
          <cell r="G83">
            <v>361000</v>
          </cell>
          <cell r="H83">
            <v>361000</v>
          </cell>
          <cell r="I83">
            <v>2494510</v>
          </cell>
          <cell r="J83">
            <v>37813</v>
          </cell>
          <cell r="K83" t="str">
            <v>July</v>
          </cell>
          <cell r="L83">
            <v>2003</v>
          </cell>
        </row>
        <row r="84">
          <cell r="A84">
            <v>0</v>
          </cell>
          <cell r="B84" t="str">
            <v>Semiconductors</v>
          </cell>
          <cell r="C84" t="str">
            <v>Taiwan</v>
          </cell>
          <cell r="D84" t="str">
            <v>NANYA TECHNOLOGY CORP-REG S</v>
          </cell>
          <cell r="E84" t="str">
            <v>Buy</v>
          </cell>
          <cell r="F84" t="str">
            <v>7633562</v>
          </cell>
          <cell r="G84">
            <v>361000</v>
          </cell>
          <cell r="H84">
            <v>361000</v>
          </cell>
          <cell r="I84">
            <v>2494510</v>
          </cell>
          <cell r="J84">
            <v>37813</v>
          </cell>
          <cell r="K84" t="str">
            <v>July</v>
          </cell>
          <cell r="L84">
            <v>2003</v>
          </cell>
        </row>
        <row r="85">
          <cell r="A85">
            <v>0</v>
          </cell>
          <cell r="B85" t="str">
            <v>Semiconductors</v>
          </cell>
          <cell r="C85" t="str">
            <v>Taiwan</v>
          </cell>
          <cell r="D85" t="str">
            <v>NANYA TECHNOLOGY CORP-REG S</v>
          </cell>
          <cell r="E85" t="str">
            <v>Buy</v>
          </cell>
          <cell r="F85" t="str">
            <v>7633562</v>
          </cell>
          <cell r="G85">
            <v>434000</v>
          </cell>
          <cell r="H85">
            <v>434000</v>
          </cell>
          <cell r="I85">
            <v>2998940</v>
          </cell>
          <cell r="J85">
            <v>37813</v>
          </cell>
          <cell r="K85" t="str">
            <v>July</v>
          </cell>
          <cell r="L85">
            <v>2003</v>
          </cell>
        </row>
        <row r="86">
          <cell r="A86">
            <v>0</v>
          </cell>
          <cell r="B86" t="str">
            <v>Semiconductors</v>
          </cell>
          <cell r="C86" t="str">
            <v>Taiwan</v>
          </cell>
          <cell r="D86" t="str">
            <v>NANYA TECHNOLOGY CORP-REG S</v>
          </cell>
          <cell r="E86" t="str">
            <v>Buy</v>
          </cell>
          <cell r="F86" t="str">
            <v>7633562</v>
          </cell>
          <cell r="G86">
            <v>434000</v>
          </cell>
          <cell r="H86">
            <v>434000</v>
          </cell>
          <cell r="I86">
            <v>2998940</v>
          </cell>
          <cell r="J86">
            <v>37813</v>
          </cell>
          <cell r="K86" t="str">
            <v>July</v>
          </cell>
          <cell r="L86">
            <v>2003</v>
          </cell>
        </row>
        <row r="87">
          <cell r="A87">
            <v>0</v>
          </cell>
          <cell r="B87" t="str">
            <v>Semiconductors</v>
          </cell>
          <cell r="C87" t="str">
            <v>Taiwan</v>
          </cell>
          <cell r="D87" t="str">
            <v>NANYA TECHNOLOGY CORP-REG S</v>
          </cell>
          <cell r="E87" t="str">
            <v>Buy</v>
          </cell>
          <cell r="F87" t="str">
            <v>7633562</v>
          </cell>
          <cell r="G87">
            <v>503000</v>
          </cell>
          <cell r="H87">
            <v>503000</v>
          </cell>
          <cell r="I87">
            <v>3475730</v>
          </cell>
          <cell r="J87">
            <v>37813</v>
          </cell>
          <cell r="K87" t="str">
            <v>July</v>
          </cell>
          <cell r="L87">
            <v>2003</v>
          </cell>
        </row>
        <row r="88">
          <cell r="A88">
            <v>0</v>
          </cell>
          <cell r="B88" t="str">
            <v>Semiconductors</v>
          </cell>
          <cell r="C88" t="str">
            <v>Taiwan</v>
          </cell>
          <cell r="D88" t="str">
            <v>NANYA TECHNOLOGY CORP-REG S</v>
          </cell>
          <cell r="E88" t="str">
            <v>Buy</v>
          </cell>
          <cell r="F88" t="str">
            <v>7633562</v>
          </cell>
          <cell r="G88">
            <v>578000</v>
          </cell>
          <cell r="H88">
            <v>578000</v>
          </cell>
          <cell r="I88">
            <v>3993980</v>
          </cell>
          <cell r="J88">
            <v>37813</v>
          </cell>
          <cell r="K88" t="str">
            <v>July</v>
          </cell>
          <cell r="L88">
            <v>2003</v>
          </cell>
        </row>
        <row r="89">
          <cell r="A89">
            <v>0</v>
          </cell>
          <cell r="B89" t="str">
            <v>Semiconductors</v>
          </cell>
          <cell r="C89" t="str">
            <v>Taiwan</v>
          </cell>
          <cell r="D89" t="str">
            <v>NANYA TECHNOLOGY CORP-REG S</v>
          </cell>
          <cell r="E89" t="str">
            <v>Buy</v>
          </cell>
          <cell r="F89" t="str">
            <v>7633562</v>
          </cell>
          <cell r="G89">
            <v>600000</v>
          </cell>
          <cell r="H89">
            <v>600000</v>
          </cell>
          <cell r="I89">
            <v>4146000</v>
          </cell>
          <cell r="J89">
            <v>37813</v>
          </cell>
          <cell r="K89" t="str">
            <v>July</v>
          </cell>
          <cell r="L89">
            <v>2003</v>
          </cell>
        </row>
        <row r="90">
          <cell r="A90">
            <v>0</v>
          </cell>
          <cell r="B90" t="str">
            <v>Semiconductors</v>
          </cell>
          <cell r="C90" t="str">
            <v>Taiwan</v>
          </cell>
          <cell r="D90" t="str">
            <v>NANYA TECHNOLOGY CORP-REG S</v>
          </cell>
          <cell r="E90" t="str">
            <v>Buy</v>
          </cell>
          <cell r="F90" t="str">
            <v>7633562</v>
          </cell>
          <cell r="G90">
            <v>723000</v>
          </cell>
          <cell r="H90">
            <v>723000</v>
          </cell>
          <cell r="I90">
            <v>4995930</v>
          </cell>
          <cell r="J90">
            <v>37813</v>
          </cell>
          <cell r="K90" t="str">
            <v>July</v>
          </cell>
          <cell r="L90">
            <v>2003</v>
          </cell>
        </row>
        <row r="91">
          <cell r="A91">
            <v>0</v>
          </cell>
          <cell r="B91" t="str">
            <v>Semiconductors</v>
          </cell>
          <cell r="C91" t="str">
            <v>Taiwan</v>
          </cell>
          <cell r="D91" t="str">
            <v>NANYA TECHNOLOGY CORP-REG S</v>
          </cell>
          <cell r="E91" t="str">
            <v>Buy</v>
          </cell>
          <cell r="F91" t="str">
            <v>7633562</v>
          </cell>
          <cell r="G91">
            <v>723500</v>
          </cell>
          <cell r="H91">
            <v>723500</v>
          </cell>
          <cell r="I91">
            <v>4999385</v>
          </cell>
          <cell r="J91">
            <v>37813</v>
          </cell>
          <cell r="K91" t="str">
            <v>July</v>
          </cell>
          <cell r="L91">
            <v>2003</v>
          </cell>
        </row>
        <row r="92">
          <cell r="A92">
            <v>0</v>
          </cell>
          <cell r="B92" t="str">
            <v>Semiconductors</v>
          </cell>
          <cell r="C92" t="str">
            <v>Taiwan</v>
          </cell>
          <cell r="D92" t="str">
            <v>NANYA TECHNOLOGY CORP-REG S</v>
          </cell>
          <cell r="E92" t="str">
            <v>Buy</v>
          </cell>
          <cell r="F92" t="str">
            <v>7633562</v>
          </cell>
          <cell r="G92">
            <v>868000</v>
          </cell>
          <cell r="H92">
            <v>868000</v>
          </cell>
          <cell r="I92">
            <v>5997880</v>
          </cell>
          <cell r="J92">
            <v>37813</v>
          </cell>
          <cell r="K92" t="str">
            <v>July</v>
          </cell>
          <cell r="L92">
            <v>2003</v>
          </cell>
        </row>
        <row r="93">
          <cell r="A93">
            <v>0</v>
          </cell>
          <cell r="B93" t="str">
            <v>Semiconductors</v>
          </cell>
          <cell r="C93" t="str">
            <v>Taiwan</v>
          </cell>
          <cell r="D93" t="str">
            <v>NANYA TECHNOLOGY CORP-REG S</v>
          </cell>
          <cell r="E93" t="str">
            <v>Buy</v>
          </cell>
          <cell r="F93" t="str">
            <v>7633562</v>
          </cell>
          <cell r="G93">
            <v>180000</v>
          </cell>
          <cell r="H93">
            <v>180000</v>
          </cell>
          <cell r="I93">
            <v>1243800</v>
          </cell>
          <cell r="J93">
            <v>37813</v>
          </cell>
          <cell r="K93" t="str">
            <v>July</v>
          </cell>
          <cell r="L93">
            <v>2003</v>
          </cell>
        </row>
        <row r="94">
          <cell r="A94">
            <v>0</v>
          </cell>
          <cell r="B94" t="str">
            <v>Semiconductors</v>
          </cell>
          <cell r="C94" t="str">
            <v>Taiwan</v>
          </cell>
          <cell r="D94" t="str">
            <v>NANYA TECHNOLOGY CORP-REG S</v>
          </cell>
          <cell r="E94" t="str">
            <v>Buy</v>
          </cell>
          <cell r="F94" t="str">
            <v>7633562</v>
          </cell>
          <cell r="G94">
            <v>200000</v>
          </cell>
          <cell r="H94">
            <v>200000</v>
          </cell>
          <cell r="I94">
            <v>1382000</v>
          </cell>
          <cell r="J94">
            <v>37813</v>
          </cell>
          <cell r="K94" t="str">
            <v>July</v>
          </cell>
          <cell r="L94">
            <v>2003</v>
          </cell>
        </row>
        <row r="95">
          <cell r="A95">
            <v>0</v>
          </cell>
          <cell r="B95" t="str">
            <v>Semiconductors</v>
          </cell>
          <cell r="C95" t="str">
            <v>Taiwan</v>
          </cell>
          <cell r="D95" t="str">
            <v>NANYA TECHNOLOGY CORP-REG S</v>
          </cell>
          <cell r="E95" t="str">
            <v>Buy</v>
          </cell>
          <cell r="F95" t="str">
            <v>7633562</v>
          </cell>
          <cell r="G95">
            <v>213100</v>
          </cell>
          <cell r="H95">
            <v>213100</v>
          </cell>
          <cell r="I95">
            <v>1472521</v>
          </cell>
          <cell r="J95">
            <v>37813</v>
          </cell>
          <cell r="K95" t="str">
            <v>July</v>
          </cell>
          <cell r="L95">
            <v>2003</v>
          </cell>
        </row>
        <row r="96">
          <cell r="A96">
            <v>0</v>
          </cell>
          <cell r="B96" t="str">
            <v>Semiconductors</v>
          </cell>
          <cell r="C96" t="str">
            <v>Taiwan</v>
          </cell>
          <cell r="D96" t="str">
            <v>NANYA TECHNOLOGY CORP-REG S</v>
          </cell>
          <cell r="E96" t="str">
            <v>Buy</v>
          </cell>
          <cell r="F96" t="str">
            <v>7633562</v>
          </cell>
          <cell r="G96">
            <v>220000</v>
          </cell>
          <cell r="H96">
            <v>220000</v>
          </cell>
          <cell r="I96">
            <v>1520200</v>
          </cell>
          <cell r="J96">
            <v>37813</v>
          </cell>
          <cell r="K96" t="str">
            <v>July</v>
          </cell>
          <cell r="L96">
            <v>2003</v>
          </cell>
        </row>
        <row r="97">
          <cell r="A97">
            <v>0</v>
          </cell>
          <cell r="B97" t="str">
            <v>Semiconductors</v>
          </cell>
          <cell r="C97" t="str">
            <v>Taiwan</v>
          </cell>
          <cell r="D97" t="str">
            <v>NANYA TECHNOLOGY CORP-REG S</v>
          </cell>
          <cell r="E97" t="str">
            <v>Buy</v>
          </cell>
          <cell r="F97" t="str">
            <v>7633562</v>
          </cell>
          <cell r="G97">
            <v>223500</v>
          </cell>
          <cell r="H97">
            <v>223500</v>
          </cell>
          <cell r="I97">
            <v>1544385</v>
          </cell>
          <cell r="J97">
            <v>37813</v>
          </cell>
          <cell r="K97" t="str">
            <v>July</v>
          </cell>
          <cell r="L97">
            <v>2003</v>
          </cell>
        </row>
        <row r="98">
          <cell r="A98">
            <v>0</v>
          </cell>
          <cell r="B98" t="str">
            <v>Semiconductors</v>
          </cell>
          <cell r="C98" t="str">
            <v>Taiwan</v>
          </cell>
          <cell r="D98" t="str">
            <v>NANYA TECHNOLOGY CORP-REG S</v>
          </cell>
          <cell r="E98" t="str">
            <v>Buy</v>
          </cell>
          <cell r="F98" t="str">
            <v>7633562</v>
          </cell>
          <cell r="G98">
            <v>250000</v>
          </cell>
          <cell r="H98">
            <v>250000</v>
          </cell>
          <cell r="I98">
            <v>1727500</v>
          </cell>
          <cell r="J98">
            <v>37813</v>
          </cell>
          <cell r="K98" t="str">
            <v>July</v>
          </cell>
          <cell r="L98">
            <v>2003</v>
          </cell>
        </row>
        <row r="99">
          <cell r="A99">
            <v>0</v>
          </cell>
          <cell r="B99" t="str">
            <v>Semiconductors</v>
          </cell>
          <cell r="C99" t="str">
            <v>Taiwan</v>
          </cell>
          <cell r="D99" t="str">
            <v>NANYA TECHNOLOGY CORP-REG S</v>
          </cell>
          <cell r="E99" t="str">
            <v>Buy</v>
          </cell>
          <cell r="F99" t="str">
            <v>7633562</v>
          </cell>
          <cell r="G99">
            <v>289000</v>
          </cell>
          <cell r="H99">
            <v>289000</v>
          </cell>
          <cell r="I99">
            <v>1996990</v>
          </cell>
          <cell r="J99">
            <v>37813</v>
          </cell>
          <cell r="K99" t="str">
            <v>July</v>
          </cell>
          <cell r="L99">
            <v>2003</v>
          </cell>
        </row>
        <row r="100">
          <cell r="A100">
            <v>0</v>
          </cell>
          <cell r="B100" t="str">
            <v>Semiconductors</v>
          </cell>
          <cell r="C100" t="str">
            <v>Taiwan</v>
          </cell>
          <cell r="D100" t="str">
            <v>NANYA TECHNOLOGY CORP-REG S</v>
          </cell>
          <cell r="E100" t="str">
            <v>Buy</v>
          </cell>
          <cell r="F100" t="str">
            <v>7633562</v>
          </cell>
          <cell r="G100">
            <v>300000</v>
          </cell>
          <cell r="H100">
            <v>300000</v>
          </cell>
          <cell r="I100">
            <v>2073000</v>
          </cell>
          <cell r="J100">
            <v>37813</v>
          </cell>
          <cell r="K100" t="str">
            <v>July</v>
          </cell>
          <cell r="L100">
            <v>2003</v>
          </cell>
        </row>
        <row r="101">
          <cell r="A101">
            <v>0</v>
          </cell>
          <cell r="B101" t="str">
            <v>Semiconductors</v>
          </cell>
          <cell r="C101" t="str">
            <v>Taiwan</v>
          </cell>
          <cell r="D101" t="str">
            <v>NANYA TECHNOLOGY CORP-REG S</v>
          </cell>
          <cell r="E101" t="str">
            <v>Buy</v>
          </cell>
          <cell r="F101" t="str">
            <v>7633562</v>
          </cell>
          <cell r="G101">
            <v>868000</v>
          </cell>
          <cell r="H101">
            <v>868000</v>
          </cell>
          <cell r="I101">
            <v>5997880</v>
          </cell>
          <cell r="J101">
            <v>37813</v>
          </cell>
          <cell r="K101" t="str">
            <v>July</v>
          </cell>
          <cell r="L101">
            <v>2003</v>
          </cell>
        </row>
        <row r="102">
          <cell r="A102">
            <v>0</v>
          </cell>
          <cell r="B102" t="str">
            <v>Semiconductors</v>
          </cell>
          <cell r="C102" t="str">
            <v>Taiwan</v>
          </cell>
          <cell r="D102" t="str">
            <v>NANYA TECHNOLOGY CORP-REG S</v>
          </cell>
          <cell r="E102" t="str">
            <v>Buy</v>
          </cell>
          <cell r="F102" t="str">
            <v>7633562</v>
          </cell>
          <cell r="G102">
            <v>868000</v>
          </cell>
          <cell r="H102">
            <v>868000</v>
          </cell>
          <cell r="I102">
            <v>5997880</v>
          </cell>
          <cell r="J102">
            <v>37813</v>
          </cell>
          <cell r="K102" t="str">
            <v>July</v>
          </cell>
          <cell r="L102">
            <v>2003</v>
          </cell>
        </row>
        <row r="103">
          <cell r="A103">
            <v>0</v>
          </cell>
          <cell r="B103" t="str">
            <v>Semiconductors</v>
          </cell>
          <cell r="C103" t="str">
            <v>Taiwan</v>
          </cell>
          <cell r="D103" t="str">
            <v>NANYA TECHNOLOGY CORP-REG S</v>
          </cell>
          <cell r="E103" t="str">
            <v>Buy</v>
          </cell>
          <cell r="F103" t="str">
            <v>7633562</v>
          </cell>
          <cell r="G103">
            <v>1302000</v>
          </cell>
          <cell r="H103">
            <v>1302000</v>
          </cell>
          <cell r="I103">
            <v>8996820</v>
          </cell>
          <cell r="J103">
            <v>37813</v>
          </cell>
          <cell r="K103" t="str">
            <v>July</v>
          </cell>
          <cell r="L103">
            <v>2003</v>
          </cell>
        </row>
        <row r="104">
          <cell r="A104">
            <v>0</v>
          </cell>
          <cell r="B104" t="str">
            <v>Semiconductors</v>
          </cell>
          <cell r="C104" t="str">
            <v>Taiwan</v>
          </cell>
          <cell r="D104" t="str">
            <v>NANYA TECHNOLOGY CORP-REG S</v>
          </cell>
          <cell r="E104" t="str">
            <v>Buy</v>
          </cell>
          <cell r="F104" t="str">
            <v>7633562</v>
          </cell>
          <cell r="G104">
            <v>1447000</v>
          </cell>
          <cell r="H104">
            <v>1447000</v>
          </cell>
          <cell r="I104">
            <v>9998770</v>
          </cell>
          <cell r="J104">
            <v>37813</v>
          </cell>
          <cell r="K104" t="str">
            <v>July</v>
          </cell>
          <cell r="L104">
            <v>2003</v>
          </cell>
        </row>
        <row r="105">
          <cell r="A105">
            <v>0</v>
          </cell>
          <cell r="B105" t="str">
            <v>Semiconductors</v>
          </cell>
          <cell r="C105" t="str">
            <v>Taiwan</v>
          </cell>
          <cell r="D105" t="str">
            <v>NANYA TECHNOLOGY CORP-REG S</v>
          </cell>
          <cell r="E105" t="str">
            <v>Buy</v>
          </cell>
          <cell r="F105" t="str">
            <v>7633562</v>
          </cell>
          <cell r="G105">
            <v>1483000</v>
          </cell>
          <cell r="H105">
            <v>1483000</v>
          </cell>
          <cell r="I105">
            <v>10247530</v>
          </cell>
          <cell r="J105">
            <v>37813</v>
          </cell>
          <cell r="K105" t="str">
            <v>July</v>
          </cell>
          <cell r="L105">
            <v>2003</v>
          </cell>
        </row>
        <row r="106">
          <cell r="A106">
            <v>0</v>
          </cell>
          <cell r="B106" t="str">
            <v>Semiconductors</v>
          </cell>
          <cell r="C106" t="str">
            <v>Taiwan</v>
          </cell>
          <cell r="D106" t="str">
            <v>NANYA TECHNOLOGY CORP-144A</v>
          </cell>
          <cell r="E106" t="str">
            <v>Sell</v>
          </cell>
          <cell r="F106" t="str">
            <v>630247104</v>
          </cell>
          <cell r="G106">
            <v>100000</v>
          </cell>
          <cell r="H106">
            <v>-100000</v>
          </cell>
          <cell r="I106">
            <v>720000</v>
          </cell>
          <cell r="J106">
            <v>37816</v>
          </cell>
          <cell r="K106" t="str">
            <v>July</v>
          </cell>
          <cell r="L106">
            <v>2003</v>
          </cell>
        </row>
        <row r="107">
          <cell r="A107">
            <v>1440</v>
          </cell>
          <cell r="B107" t="str">
            <v>Semiconductors</v>
          </cell>
          <cell r="C107" t="str">
            <v>Taiwan</v>
          </cell>
          <cell r="D107" t="str">
            <v>NANYA TECHNOLOGY CORP-144A</v>
          </cell>
          <cell r="E107" t="str">
            <v>Sell</v>
          </cell>
          <cell r="F107" t="str">
            <v>7633573</v>
          </cell>
          <cell r="G107">
            <v>100000</v>
          </cell>
          <cell r="H107">
            <v>-100000</v>
          </cell>
          <cell r="I107">
            <v>720000</v>
          </cell>
          <cell r="J107">
            <v>37816</v>
          </cell>
          <cell r="K107" t="str">
            <v>July</v>
          </cell>
          <cell r="L107">
            <v>2003</v>
          </cell>
        </row>
        <row r="108">
          <cell r="A108">
            <v>0</v>
          </cell>
          <cell r="B108" t="str">
            <v>Semiconductors</v>
          </cell>
          <cell r="C108" t="str">
            <v>Taiwan</v>
          </cell>
          <cell r="D108" t="str">
            <v>NANYA TECHNOLOGY CORP-REG S</v>
          </cell>
          <cell r="E108" t="str">
            <v>Buy</v>
          </cell>
          <cell r="F108" t="str">
            <v>7633562</v>
          </cell>
          <cell r="G108">
            <v>20000</v>
          </cell>
          <cell r="H108">
            <v>20000</v>
          </cell>
          <cell r="I108">
            <v>147400</v>
          </cell>
          <cell r="J108">
            <v>37816</v>
          </cell>
          <cell r="K108" t="str">
            <v>July</v>
          </cell>
          <cell r="L108">
            <v>2003</v>
          </cell>
        </row>
        <row r="109">
          <cell r="A109">
            <v>0</v>
          </cell>
          <cell r="B109" t="str">
            <v>Semiconductors</v>
          </cell>
          <cell r="C109" t="str">
            <v>Taiwan</v>
          </cell>
          <cell r="D109" t="str">
            <v>NANYA TECHNOLOGY CORP-REG S</v>
          </cell>
          <cell r="E109" t="str">
            <v>Buy</v>
          </cell>
          <cell r="F109" t="str">
            <v>7633562</v>
          </cell>
          <cell r="G109">
            <v>35000</v>
          </cell>
          <cell r="H109">
            <v>35000</v>
          </cell>
          <cell r="I109">
            <v>252805</v>
          </cell>
          <cell r="J109">
            <v>37816</v>
          </cell>
          <cell r="K109" t="str">
            <v>July</v>
          </cell>
          <cell r="L109">
            <v>2003</v>
          </cell>
        </row>
        <row r="110">
          <cell r="A110">
            <v>0</v>
          </cell>
          <cell r="B110" t="str">
            <v>Semiconductors</v>
          </cell>
          <cell r="C110" t="str">
            <v>Taiwan</v>
          </cell>
          <cell r="D110" t="str">
            <v>NANYA TECHNOLOGY CORP-REG S</v>
          </cell>
          <cell r="E110" t="str">
            <v>Buy</v>
          </cell>
          <cell r="F110" t="str">
            <v>7633562</v>
          </cell>
          <cell r="G110">
            <v>100000</v>
          </cell>
          <cell r="H110">
            <v>100000</v>
          </cell>
          <cell r="I110">
            <v>745000</v>
          </cell>
          <cell r="J110">
            <v>37816</v>
          </cell>
          <cell r="K110" t="str">
            <v>July</v>
          </cell>
          <cell r="L110">
            <v>2003</v>
          </cell>
        </row>
        <row r="111">
          <cell r="A111">
            <v>0</v>
          </cell>
          <cell r="B111" t="str">
            <v>Semiconductors</v>
          </cell>
          <cell r="C111" t="str">
            <v>Taiwan</v>
          </cell>
          <cell r="D111" t="str">
            <v>NANYA TECHNOLOGY CORP-REG S</v>
          </cell>
          <cell r="E111" t="str">
            <v>Buy</v>
          </cell>
          <cell r="F111" t="str">
            <v>7633562</v>
          </cell>
          <cell r="G111">
            <v>133000</v>
          </cell>
          <cell r="H111">
            <v>133000</v>
          </cell>
          <cell r="I111">
            <v>981939</v>
          </cell>
          <cell r="J111">
            <v>37816</v>
          </cell>
          <cell r="K111" t="str">
            <v>July</v>
          </cell>
          <cell r="L111">
            <v>2003</v>
          </cell>
        </row>
        <row r="112">
          <cell r="A112">
            <v>0</v>
          </cell>
          <cell r="B112" t="str">
            <v>Semiconductors</v>
          </cell>
          <cell r="C112" t="str">
            <v>Taiwan</v>
          </cell>
          <cell r="D112" t="str">
            <v>NANYA TECHNOLOGY CORP-REG S</v>
          </cell>
          <cell r="E112" t="str">
            <v>Buy</v>
          </cell>
          <cell r="F112" t="str">
            <v>7633562</v>
          </cell>
          <cell r="G112">
            <v>150000</v>
          </cell>
          <cell r="H112">
            <v>150000</v>
          </cell>
          <cell r="I112">
            <v>1069200</v>
          </cell>
          <cell r="J112">
            <v>37816</v>
          </cell>
          <cell r="K112" t="str">
            <v>July</v>
          </cell>
          <cell r="L112">
            <v>2003</v>
          </cell>
        </row>
        <row r="113">
          <cell r="A113">
            <v>0</v>
          </cell>
          <cell r="B113" t="str">
            <v>Semiconductors</v>
          </cell>
          <cell r="C113" t="str">
            <v>Taiwan</v>
          </cell>
          <cell r="D113" t="str">
            <v>NANYA TECHNOLOGY CORP-REG S</v>
          </cell>
          <cell r="E113" t="str">
            <v>Buy</v>
          </cell>
          <cell r="F113" t="str">
            <v>7633562</v>
          </cell>
          <cell r="G113">
            <v>500000</v>
          </cell>
          <cell r="H113">
            <v>500000</v>
          </cell>
          <cell r="I113">
            <v>3500000</v>
          </cell>
          <cell r="J113">
            <v>37816</v>
          </cell>
          <cell r="K113" t="str">
            <v>July</v>
          </cell>
          <cell r="L113">
            <v>2003</v>
          </cell>
        </row>
        <row r="114">
          <cell r="A114">
            <v>0</v>
          </cell>
          <cell r="B114" t="str">
            <v>Semiconductors</v>
          </cell>
          <cell r="C114" t="str">
            <v>Taiwan</v>
          </cell>
          <cell r="D114" t="str">
            <v>NANYA TECHNOLOGY CORP-REG S</v>
          </cell>
          <cell r="E114" t="str">
            <v>Buy</v>
          </cell>
          <cell r="F114" t="str">
            <v>7633562</v>
          </cell>
          <cell r="G114">
            <v>727000</v>
          </cell>
          <cell r="H114">
            <v>727000</v>
          </cell>
          <cell r="I114">
            <v>5201394.2</v>
          </cell>
          <cell r="J114">
            <v>37816</v>
          </cell>
          <cell r="K114" t="str">
            <v>July</v>
          </cell>
          <cell r="L114">
            <v>2003</v>
          </cell>
        </row>
        <row r="115">
          <cell r="A115">
            <v>0</v>
          </cell>
          <cell r="B115" t="str">
            <v>Semiconductors</v>
          </cell>
          <cell r="C115" t="str">
            <v>Taiwan</v>
          </cell>
          <cell r="D115" t="str">
            <v>NANYA TECHNOLOGY CORP-REG S</v>
          </cell>
          <cell r="E115" t="str">
            <v>Buy</v>
          </cell>
          <cell r="F115" t="str">
            <v>7633562</v>
          </cell>
          <cell r="G115">
            <v>200000</v>
          </cell>
          <cell r="H115">
            <v>200000</v>
          </cell>
          <cell r="I115">
            <v>1460000</v>
          </cell>
          <cell r="J115">
            <v>37816</v>
          </cell>
          <cell r="K115" t="str">
            <v>July</v>
          </cell>
          <cell r="L115">
            <v>2003</v>
          </cell>
        </row>
        <row r="116">
          <cell r="A116">
            <v>0</v>
          </cell>
          <cell r="B116" t="str">
            <v>Semiconductors</v>
          </cell>
          <cell r="C116" t="str">
            <v>Taiwan</v>
          </cell>
          <cell r="D116" t="str">
            <v>NANYA TECHNOLOGY CORP-REG S</v>
          </cell>
          <cell r="E116" t="str">
            <v>Buy</v>
          </cell>
          <cell r="F116" t="str">
            <v>7633562</v>
          </cell>
          <cell r="G116">
            <v>245000</v>
          </cell>
          <cell r="H116">
            <v>245000</v>
          </cell>
          <cell r="I116">
            <v>1805160</v>
          </cell>
          <cell r="J116">
            <v>37816</v>
          </cell>
          <cell r="K116" t="str">
            <v>July</v>
          </cell>
          <cell r="L116">
            <v>2003</v>
          </cell>
        </row>
        <row r="117">
          <cell r="A117">
            <v>624.15</v>
          </cell>
          <cell r="B117" t="str">
            <v>Semiconductors</v>
          </cell>
          <cell r="C117" t="str">
            <v>Taiwan</v>
          </cell>
          <cell r="D117" t="str">
            <v>NANYA TECHNOLOGY CORP-REG S</v>
          </cell>
          <cell r="E117" t="str">
            <v>Sell</v>
          </cell>
          <cell r="F117" t="str">
            <v>7633562</v>
          </cell>
          <cell r="G117">
            <v>28500</v>
          </cell>
          <cell r="H117">
            <v>-28500</v>
          </cell>
          <cell r="I117">
            <v>208050</v>
          </cell>
          <cell r="J117">
            <v>37816</v>
          </cell>
          <cell r="K117" t="str">
            <v>July</v>
          </cell>
          <cell r="L117">
            <v>2003</v>
          </cell>
        </row>
        <row r="118">
          <cell r="A118">
            <v>0</v>
          </cell>
          <cell r="B118" t="str">
            <v>Semiconductors</v>
          </cell>
          <cell r="C118" t="str">
            <v>Taiwan</v>
          </cell>
          <cell r="D118" t="str">
            <v>NANYA TECHNOLOGY CORP-REG S</v>
          </cell>
          <cell r="E118" t="str">
            <v>Sell</v>
          </cell>
          <cell r="F118" t="str">
            <v>7633562</v>
          </cell>
          <cell r="G118">
            <v>29000</v>
          </cell>
          <cell r="H118">
            <v>-29000</v>
          </cell>
          <cell r="I118">
            <v>201550</v>
          </cell>
          <cell r="J118">
            <v>37816</v>
          </cell>
          <cell r="K118" t="str">
            <v>July</v>
          </cell>
          <cell r="L118">
            <v>2003</v>
          </cell>
        </row>
        <row r="119">
          <cell r="A119">
            <v>0</v>
          </cell>
          <cell r="B119" t="str">
            <v>Semiconductors</v>
          </cell>
          <cell r="C119" t="str">
            <v>Taiwan</v>
          </cell>
          <cell r="D119" t="str">
            <v>NANYA TECHNOLOGY CORP-REG S</v>
          </cell>
          <cell r="E119" t="str">
            <v>Sell</v>
          </cell>
          <cell r="F119" t="str">
            <v>7633562</v>
          </cell>
          <cell r="G119">
            <v>144700</v>
          </cell>
          <cell r="H119">
            <v>-144700</v>
          </cell>
          <cell r="I119">
            <v>1012900</v>
          </cell>
          <cell r="J119">
            <v>37816</v>
          </cell>
          <cell r="K119" t="str">
            <v>July</v>
          </cell>
          <cell r="L119">
            <v>2003</v>
          </cell>
        </row>
        <row r="120">
          <cell r="A120">
            <v>0</v>
          </cell>
          <cell r="B120" t="str">
            <v>Semiconductors</v>
          </cell>
          <cell r="C120" t="str">
            <v>Taiwan</v>
          </cell>
          <cell r="D120" t="str">
            <v>NANYA TECHNOLOGY CORP-REG S</v>
          </cell>
          <cell r="E120" t="str">
            <v>Sell</v>
          </cell>
          <cell r="F120" t="str">
            <v>7633562</v>
          </cell>
          <cell r="G120">
            <v>147000</v>
          </cell>
          <cell r="H120">
            <v>-147000</v>
          </cell>
          <cell r="I120">
            <v>1087800</v>
          </cell>
          <cell r="J120">
            <v>37816</v>
          </cell>
          <cell r="K120" t="str">
            <v>July</v>
          </cell>
          <cell r="L120">
            <v>2003</v>
          </cell>
        </row>
        <row r="121">
          <cell r="A121">
            <v>0</v>
          </cell>
          <cell r="B121" t="str">
            <v>Semiconductors</v>
          </cell>
          <cell r="C121" t="str">
            <v>Taiwan</v>
          </cell>
          <cell r="D121" t="str">
            <v>NANYA TECHNOLOGY CORP-REG S</v>
          </cell>
          <cell r="E121" t="str">
            <v>Sell</v>
          </cell>
          <cell r="F121" t="str">
            <v>7633562</v>
          </cell>
          <cell r="G121">
            <v>150000</v>
          </cell>
          <cell r="H121">
            <v>-150000</v>
          </cell>
          <cell r="I121">
            <v>1050000</v>
          </cell>
          <cell r="J121">
            <v>37816</v>
          </cell>
          <cell r="K121" t="str">
            <v>July</v>
          </cell>
          <cell r="L121">
            <v>2003</v>
          </cell>
        </row>
        <row r="122">
          <cell r="A122">
            <v>0</v>
          </cell>
          <cell r="B122" t="str">
            <v>Semiconductors</v>
          </cell>
          <cell r="C122" t="str">
            <v>Taiwan</v>
          </cell>
          <cell r="D122" t="str">
            <v>NANYA TECHNOLOGY CORP-REG S</v>
          </cell>
          <cell r="E122" t="str">
            <v>Sell</v>
          </cell>
          <cell r="F122" t="str">
            <v>7633562</v>
          </cell>
          <cell r="G122">
            <v>180000</v>
          </cell>
          <cell r="H122">
            <v>180000</v>
          </cell>
          <cell r="I122">
            <v>1314000</v>
          </cell>
          <cell r="J122">
            <v>37816</v>
          </cell>
          <cell r="K122" t="str">
            <v>July</v>
          </cell>
          <cell r="L122">
            <v>2003</v>
          </cell>
        </row>
        <row r="123">
          <cell r="A123">
            <v>0</v>
          </cell>
          <cell r="B123" t="str">
            <v>Semiconductors</v>
          </cell>
          <cell r="C123" t="str">
            <v>Taiwan</v>
          </cell>
          <cell r="D123" t="str">
            <v>NANYA TECHNOLOGY CORP-REG S</v>
          </cell>
          <cell r="E123" t="str">
            <v>Sell</v>
          </cell>
          <cell r="F123" t="str">
            <v>7633562</v>
          </cell>
          <cell r="G123">
            <v>250000</v>
          </cell>
          <cell r="H123">
            <v>-250000</v>
          </cell>
          <cell r="I123">
            <v>1783000</v>
          </cell>
          <cell r="J123">
            <v>37816</v>
          </cell>
          <cell r="K123" t="str">
            <v>July</v>
          </cell>
          <cell r="L123">
            <v>2003</v>
          </cell>
        </row>
        <row r="124">
          <cell r="A124">
            <v>5310.38</v>
          </cell>
          <cell r="B124" t="str">
            <v>Semiconductors</v>
          </cell>
          <cell r="C124" t="str">
            <v>Taiwan</v>
          </cell>
          <cell r="D124" t="str">
            <v>NANYA TECHNOLOGY CORP-REG S</v>
          </cell>
          <cell r="E124" t="str">
            <v>Sell</v>
          </cell>
          <cell r="F124" t="str">
            <v>7633562</v>
          </cell>
          <cell r="G124">
            <v>289000</v>
          </cell>
          <cell r="H124">
            <v>-289000</v>
          </cell>
          <cell r="I124">
            <v>2124150</v>
          </cell>
          <cell r="J124">
            <v>37816</v>
          </cell>
          <cell r="K124" t="str">
            <v>July</v>
          </cell>
          <cell r="L124">
            <v>2003</v>
          </cell>
        </row>
        <row r="125">
          <cell r="A125">
            <v>0</v>
          </cell>
          <cell r="B125" t="str">
            <v>Semiconductors</v>
          </cell>
          <cell r="C125" t="str">
            <v>Taiwan</v>
          </cell>
          <cell r="D125" t="str">
            <v>NANYA TECHNOLOGY CORP-REG S</v>
          </cell>
          <cell r="E125" t="str">
            <v>Sell</v>
          </cell>
          <cell r="F125" t="str">
            <v>7633562</v>
          </cell>
          <cell r="G125">
            <v>1247000</v>
          </cell>
          <cell r="H125">
            <v>-1247000</v>
          </cell>
          <cell r="I125">
            <v>8965930</v>
          </cell>
          <cell r="J125">
            <v>37816</v>
          </cell>
          <cell r="K125" t="str">
            <v>July</v>
          </cell>
          <cell r="L125">
            <v>2003</v>
          </cell>
        </row>
        <row r="126">
          <cell r="A126">
            <v>0</v>
          </cell>
          <cell r="B126" t="str">
            <v>Semiconductors</v>
          </cell>
          <cell r="C126" t="str">
            <v>Taiwan</v>
          </cell>
          <cell r="D126" t="str">
            <v>NANYA TECHNOLOGY CORP-144A</v>
          </cell>
          <cell r="E126" t="str">
            <v>Sell</v>
          </cell>
          <cell r="F126" t="str">
            <v>630247104</v>
          </cell>
          <cell r="G126">
            <v>23100</v>
          </cell>
          <cell r="H126">
            <v>-23100</v>
          </cell>
          <cell r="I126">
            <v>173250</v>
          </cell>
          <cell r="J126">
            <v>37817</v>
          </cell>
          <cell r="K126" t="str">
            <v>July</v>
          </cell>
          <cell r="L126">
            <v>2003</v>
          </cell>
        </row>
        <row r="127">
          <cell r="A127">
            <v>0</v>
          </cell>
          <cell r="B127" t="str">
            <v>Semiconductors</v>
          </cell>
          <cell r="C127" t="str">
            <v>Taiwan</v>
          </cell>
          <cell r="D127" t="str">
            <v>NANYA TECHNOLOGY CORP-144A</v>
          </cell>
          <cell r="E127" t="str">
            <v>Sell</v>
          </cell>
          <cell r="F127" t="str">
            <v>630247104</v>
          </cell>
          <cell r="G127">
            <v>24068</v>
          </cell>
          <cell r="H127">
            <v>-24068</v>
          </cell>
          <cell r="I127">
            <v>174974.36</v>
          </cell>
          <cell r="J127">
            <v>37817</v>
          </cell>
          <cell r="K127" t="str">
            <v>July</v>
          </cell>
          <cell r="L127">
            <v>2003</v>
          </cell>
        </row>
        <row r="128">
          <cell r="A128">
            <v>0</v>
          </cell>
          <cell r="B128" t="str">
            <v>Semiconductors</v>
          </cell>
          <cell r="C128" t="str">
            <v>Taiwan</v>
          </cell>
          <cell r="D128" t="str">
            <v>NANYA TECHNOLOGY CORP-144A</v>
          </cell>
          <cell r="E128" t="str">
            <v>Sell</v>
          </cell>
          <cell r="F128" t="str">
            <v>630247104</v>
          </cell>
          <cell r="G128">
            <v>75000</v>
          </cell>
          <cell r="H128">
            <v>-75000</v>
          </cell>
          <cell r="I128">
            <v>538500</v>
          </cell>
          <cell r="J128">
            <v>37817</v>
          </cell>
          <cell r="K128" t="str">
            <v>July</v>
          </cell>
          <cell r="L128">
            <v>2003</v>
          </cell>
        </row>
        <row r="129">
          <cell r="A129">
            <v>1077</v>
          </cell>
          <cell r="B129" t="str">
            <v>Semiconductors</v>
          </cell>
          <cell r="C129" t="str">
            <v>Taiwan</v>
          </cell>
          <cell r="D129" t="str">
            <v>NANYA TECHNOLOGY CORP-144A</v>
          </cell>
          <cell r="E129" t="str">
            <v>Sell</v>
          </cell>
          <cell r="F129" t="str">
            <v>7633573</v>
          </cell>
          <cell r="G129">
            <v>75000</v>
          </cell>
          <cell r="H129">
            <v>-75000</v>
          </cell>
          <cell r="I129">
            <v>538500</v>
          </cell>
          <cell r="J129">
            <v>37817</v>
          </cell>
          <cell r="K129" t="str">
            <v>July</v>
          </cell>
          <cell r="L129">
            <v>2003</v>
          </cell>
        </row>
        <row r="130">
          <cell r="A130">
            <v>0</v>
          </cell>
          <cell r="B130" t="str">
            <v>Semiconductors</v>
          </cell>
          <cell r="C130" t="str">
            <v>Taiwan</v>
          </cell>
          <cell r="D130" t="str">
            <v>NANYA TECHNOLOGY CORP-REG S</v>
          </cell>
          <cell r="E130" t="str">
            <v>Buy</v>
          </cell>
          <cell r="F130" t="str">
            <v>7633562</v>
          </cell>
          <cell r="G130">
            <v>10000</v>
          </cell>
          <cell r="H130">
            <v>10000</v>
          </cell>
          <cell r="I130">
            <v>73300</v>
          </cell>
          <cell r="J130">
            <v>37817</v>
          </cell>
          <cell r="K130" t="str">
            <v>July</v>
          </cell>
          <cell r="L130">
            <v>2003</v>
          </cell>
        </row>
        <row r="131">
          <cell r="A131">
            <v>0</v>
          </cell>
          <cell r="B131" t="str">
            <v>Semiconductors</v>
          </cell>
          <cell r="C131" t="str">
            <v>Taiwan</v>
          </cell>
          <cell r="D131" t="str">
            <v>NANYA TECHNOLOGY CORP-REG S</v>
          </cell>
          <cell r="E131" t="str">
            <v>Buy</v>
          </cell>
          <cell r="F131" t="str">
            <v>7633562</v>
          </cell>
          <cell r="G131">
            <v>10000</v>
          </cell>
          <cell r="H131">
            <v>10000</v>
          </cell>
          <cell r="I131">
            <v>74200</v>
          </cell>
          <cell r="J131">
            <v>37817</v>
          </cell>
          <cell r="K131" t="str">
            <v>July</v>
          </cell>
          <cell r="L131">
            <v>2003</v>
          </cell>
        </row>
        <row r="132">
          <cell r="A132">
            <v>0</v>
          </cell>
          <cell r="B132" t="str">
            <v>Semiconductors</v>
          </cell>
          <cell r="C132" t="str">
            <v>Taiwan</v>
          </cell>
          <cell r="D132" t="str">
            <v>NANYA TECHNOLOGY CORP-REG S</v>
          </cell>
          <cell r="E132" t="str">
            <v>Buy</v>
          </cell>
          <cell r="F132" t="str">
            <v>7633562</v>
          </cell>
          <cell r="G132">
            <v>20000</v>
          </cell>
          <cell r="H132">
            <v>20000</v>
          </cell>
          <cell r="I132">
            <v>149000</v>
          </cell>
          <cell r="J132">
            <v>37817</v>
          </cell>
          <cell r="K132" t="str">
            <v>July</v>
          </cell>
          <cell r="L132">
            <v>2003</v>
          </cell>
        </row>
        <row r="133">
          <cell r="A133">
            <v>0</v>
          </cell>
          <cell r="B133" t="str">
            <v>Semiconductors</v>
          </cell>
          <cell r="C133" t="str">
            <v>Taiwan</v>
          </cell>
          <cell r="D133" t="str">
            <v>NANYA TECHNOLOGY CORP-REG S</v>
          </cell>
          <cell r="E133" t="str">
            <v>Buy</v>
          </cell>
          <cell r="F133" t="str">
            <v>7633562</v>
          </cell>
          <cell r="G133">
            <v>20000</v>
          </cell>
          <cell r="H133">
            <v>20000</v>
          </cell>
          <cell r="I133">
            <v>147600</v>
          </cell>
          <cell r="J133">
            <v>37817</v>
          </cell>
          <cell r="K133" t="str">
            <v>July</v>
          </cell>
          <cell r="L133">
            <v>2003</v>
          </cell>
        </row>
        <row r="134">
          <cell r="A134">
            <v>0</v>
          </cell>
          <cell r="B134" t="str">
            <v>Semiconductors</v>
          </cell>
          <cell r="C134" t="str">
            <v>Taiwan</v>
          </cell>
          <cell r="D134" t="str">
            <v>NANYA TECHNOLOGY CORP-REG S</v>
          </cell>
          <cell r="E134" t="str">
            <v>Sell</v>
          </cell>
          <cell r="F134" t="str">
            <v>7633562</v>
          </cell>
          <cell r="G134">
            <v>42900</v>
          </cell>
          <cell r="H134">
            <v>-42900</v>
          </cell>
          <cell r="I134">
            <v>321750</v>
          </cell>
          <cell r="J134">
            <v>37817</v>
          </cell>
          <cell r="K134" t="str">
            <v>July</v>
          </cell>
          <cell r="L134">
            <v>2003</v>
          </cell>
        </row>
        <row r="135">
          <cell r="A135">
            <v>974.86</v>
          </cell>
          <cell r="B135" t="str">
            <v>Semiconductors</v>
          </cell>
          <cell r="C135" t="str">
            <v>Taiwan</v>
          </cell>
          <cell r="D135" t="str">
            <v>NANYA TECHNOLOGY CORP-REG S</v>
          </cell>
          <cell r="E135" t="str">
            <v>Sell</v>
          </cell>
          <cell r="F135" t="str">
            <v>7633562</v>
          </cell>
          <cell r="G135">
            <v>44698</v>
          </cell>
          <cell r="H135">
            <v>-44698</v>
          </cell>
          <cell r="I135">
            <v>324954.46000000002</v>
          </cell>
          <cell r="J135">
            <v>37817</v>
          </cell>
          <cell r="K135" t="str">
            <v>July</v>
          </cell>
          <cell r="L135">
            <v>2003</v>
          </cell>
        </row>
        <row r="136">
          <cell r="A136">
            <v>0</v>
          </cell>
          <cell r="B136" t="str">
            <v>Semiconductors</v>
          </cell>
          <cell r="C136" t="str">
            <v>Taiwan</v>
          </cell>
          <cell r="D136" t="str">
            <v>NANYA TECHNOLOGY CORP-REG S</v>
          </cell>
          <cell r="E136" t="str">
            <v>Sell</v>
          </cell>
          <cell r="F136" t="str">
            <v>7633562</v>
          </cell>
          <cell r="G136">
            <v>54124</v>
          </cell>
          <cell r="H136">
            <v>-54124</v>
          </cell>
          <cell r="I136">
            <v>391857.76</v>
          </cell>
          <cell r="J136">
            <v>37817</v>
          </cell>
          <cell r="K136" t="str">
            <v>July</v>
          </cell>
          <cell r="L136">
            <v>2003</v>
          </cell>
        </row>
        <row r="137">
          <cell r="A137">
            <v>0</v>
          </cell>
          <cell r="B137" t="str">
            <v>Semiconductors</v>
          </cell>
          <cell r="C137" t="str">
            <v>Taiwan</v>
          </cell>
          <cell r="D137" t="str">
            <v>NANYA TECHNOLOGY CORP-REG S</v>
          </cell>
          <cell r="E137" t="str">
            <v>Sell</v>
          </cell>
          <cell r="F137" t="str">
            <v>7633562</v>
          </cell>
          <cell r="G137">
            <v>90723</v>
          </cell>
          <cell r="H137">
            <v>-90723</v>
          </cell>
          <cell r="I137">
            <v>656834.52</v>
          </cell>
          <cell r="J137">
            <v>37817</v>
          </cell>
          <cell r="K137" t="str">
            <v>July</v>
          </cell>
          <cell r="L137">
            <v>2003</v>
          </cell>
        </row>
        <row r="138">
          <cell r="A138">
            <v>0</v>
          </cell>
          <cell r="B138" t="str">
            <v>Semiconductors</v>
          </cell>
          <cell r="C138" t="str">
            <v>Taiwan</v>
          </cell>
          <cell r="D138" t="str">
            <v>NANYA TECHNOLOGY CORP-REG S</v>
          </cell>
          <cell r="E138" t="str">
            <v>Sell</v>
          </cell>
          <cell r="F138" t="str">
            <v>7633562</v>
          </cell>
          <cell r="G138">
            <v>103623</v>
          </cell>
          <cell r="H138">
            <v>-103623</v>
          </cell>
          <cell r="I138">
            <v>750230.52</v>
          </cell>
          <cell r="J138">
            <v>37817</v>
          </cell>
          <cell r="K138" t="str">
            <v>July</v>
          </cell>
          <cell r="L138">
            <v>2003</v>
          </cell>
        </row>
        <row r="139">
          <cell r="A139">
            <v>0</v>
          </cell>
          <cell r="B139" t="str">
            <v>Semiconductors</v>
          </cell>
          <cell r="C139" t="str">
            <v>Taiwan</v>
          </cell>
          <cell r="D139" t="str">
            <v>NANYA TECHNOLOGY CORP-REG S</v>
          </cell>
          <cell r="E139" t="str">
            <v>Sell</v>
          </cell>
          <cell r="F139" t="str">
            <v>7633562</v>
          </cell>
          <cell r="G139">
            <v>200000</v>
          </cell>
          <cell r="H139">
            <v>-200000</v>
          </cell>
          <cell r="I139">
            <v>1456000</v>
          </cell>
          <cell r="J139">
            <v>37817</v>
          </cell>
          <cell r="K139" t="str">
            <v>July</v>
          </cell>
          <cell r="L139">
            <v>2003</v>
          </cell>
        </row>
        <row r="140">
          <cell r="A140">
            <v>0</v>
          </cell>
          <cell r="B140" t="str">
            <v>Semiconductors</v>
          </cell>
          <cell r="C140" t="str">
            <v>Taiwan</v>
          </cell>
          <cell r="D140" t="str">
            <v>NANYA TECHNOLOGY CORP-144A</v>
          </cell>
          <cell r="E140" t="str">
            <v>Buy</v>
          </cell>
          <cell r="F140" t="str">
            <v>7633573</v>
          </cell>
          <cell r="G140">
            <v>2700</v>
          </cell>
          <cell r="H140">
            <v>2700</v>
          </cell>
          <cell r="I140">
            <v>20196</v>
          </cell>
          <cell r="J140">
            <v>37818</v>
          </cell>
          <cell r="K140" t="str">
            <v>July</v>
          </cell>
          <cell r="L140">
            <v>2003</v>
          </cell>
        </row>
        <row r="141">
          <cell r="A141">
            <v>0</v>
          </cell>
          <cell r="B141" t="str">
            <v>Semiconductors</v>
          </cell>
          <cell r="C141" t="str">
            <v>Taiwan</v>
          </cell>
          <cell r="D141" t="str">
            <v>NANYA TECHNOLOGY CORP-144A</v>
          </cell>
          <cell r="E141" t="str">
            <v>Sell</v>
          </cell>
          <cell r="F141" t="str">
            <v>630247104</v>
          </cell>
          <cell r="G141">
            <v>75000</v>
          </cell>
          <cell r="H141">
            <v>-75000</v>
          </cell>
          <cell r="I141">
            <v>556500</v>
          </cell>
          <cell r="J141">
            <v>37818</v>
          </cell>
          <cell r="K141" t="str">
            <v>July</v>
          </cell>
          <cell r="L141">
            <v>2003</v>
          </cell>
        </row>
        <row r="142">
          <cell r="A142">
            <v>0</v>
          </cell>
          <cell r="B142" t="str">
            <v>Semiconductors</v>
          </cell>
          <cell r="C142" t="str">
            <v>Taiwan</v>
          </cell>
          <cell r="D142" t="str">
            <v>NANYA TECHNOLOGY CORP-REG S</v>
          </cell>
          <cell r="E142" t="str">
            <v>Buy</v>
          </cell>
          <cell r="F142" t="str">
            <v>7633562</v>
          </cell>
          <cell r="G142">
            <v>5000</v>
          </cell>
          <cell r="H142">
            <v>5000</v>
          </cell>
          <cell r="I142">
            <v>37600</v>
          </cell>
          <cell r="J142">
            <v>37818</v>
          </cell>
          <cell r="K142" t="str">
            <v>July</v>
          </cell>
          <cell r="L142">
            <v>2003</v>
          </cell>
        </row>
        <row r="143">
          <cell r="A143">
            <v>0</v>
          </cell>
          <cell r="B143" t="str">
            <v>Semiconductors</v>
          </cell>
          <cell r="C143" t="str">
            <v>Taiwan</v>
          </cell>
          <cell r="D143" t="str">
            <v>NANYA TECHNOLOGY CORP-REG S</v>
          </cell>
          <cell r="E143" t="str">
            <v>Buy</v>
          </cell>
          <cell r="F143" t="str">
            <v>7633562</v>
          </cell>
          <cell r="G143">
            <v>10000</v>
          </cell>
          <cell r="H143">
            <v>10000</v>
          </cell>
          <cell r="I143">
            <v>747000</v>
          </cell>
          <cell r="J143">
            <v>37818</v>
          </cell>
          <cell r="K143" t="str">
            <v>July</v>
          </cell>
          <cell r="L143">
            <v>2003</v>
          </cell>
        </row>
        <row r="144">
          <cell r="A144">
            <v>0</v>
          </cell>
          <cell r="B144" t="str">
            <v>Semiconductors</v>
          </cell>
          <cell r="C144" t="str">
            <v>Taiwan</v>
          </cell>
          <cell r="D144" t="str">
            <v>NANYA TECHNOLOGY CORP-REG S</v>
          </cell>
          <cell r="E144" t="str">
            <v>Buy</v>
          </cell>
          <cell r="F144" t="str">
            <v>7633562</v>
          </cell>
          <cell r="G144">
            <v>30000</v>
          </cell>
          <cell r="H144">
            <v>30000</v>
          </cell>
          <cell r="I144">
            <v>225000</v>
          </cell>
          <cell r="J144">
            <v>37818</v>
          </cell>
          <cell r="K144" t="str">
            <v>July</v>
          </cell>
          <cell r="L144">
            <v>2003</v>
          </cell>
        </row>
        <row r="145">
          <cell r="A145">
            <v>0</v>
          </cell>
          <cell r="B145" t="str">
            <v>Semiconductors</v>
          </cell>
          <cell r="C145" t="str">
            <v>Taiwan</v>
          </cell>
          <cell r="D145" t="str">
            <v>NANYA TECHNOLOGY CORP-REG S</v>
          </cell>
          <cell r="E145" t="str">
            <v>Buy</v>
          </cell>
          <cell r="F145" t="str">
            <v>7633562</v>
          </cell>
          <cell r="G145">
            <v>30000</v>
          </cell>
          <cell r="H145">
            <v>30000</v>
          </cell>
          <cell r="I145">
            <v>223410</v>
          </cell>
          <cell r="J145">
            <v>37818</v>
          </cell>
          <cell r="K145" t="str">
            <v>July</v>
          </cell>
          <cell r="L145">
            <v>2003</v>
          </cell>
        </row>
        <row r="146">
          <cell r="A146">
            <v>0</v>
          </cell>
          <cell r="B146" t="str">
            <v>Semiconductors</v>
          </cell>
          <cell r="C146" t="str">
            <v>Taiwan</v>
          </cell>
          <cell r="D146" t="str">
            <v>NANYA TECHNOLOGY CORP-REG S</v>
          </cell>
          <cell r="E146" t="str">
            <v>Buy</v>
          </cell>
          <cell r="F146" t="str">
            <v>7633562</v>
          </cell>
          <cell r="G146">
            <v>40000</v>
          </cell>
          <cell r="H146">
            <v>40000</v>
          </cell>
          <cell r="I146">
            <v>295800</v>
          </cell>
          <cell r="J146">
            <v>37818</v>
          </cell>
          <cell r="K146" t="str">
            <v>July</v>
          </cell>
          <cell r="L146">
            <v>2003</v>
          </cell>
        </row>
        <row r="147">
          <cell r="A147">
            <v>0</v>
          </cell>
          <cell r="B147" t="str">
            <v>Semiconductors</v>
          </cell>
          <cell r="C147" t="str">
            <v>Taiwan</v>
          </cell>
          <cell r="D147" t="str">
            <v>NANYA TECHNOLOGY CORP-REG S</v>
          </cell>
          <cell r="E147" t="str">
            <v>Buy</v>
          </cell>
          <cell r="F147" t="str">
            <v>7633562</v>
          </cell>
          <cell r="G147">
            <v>50000</v>
          </cell>
          <cell r="H147">
            <v>50000</v>
          </cell>
          <cell r="I147">
            <v>371600</v>
          </cell>
          <cell r="J147">
            <v>37818</v>
          </cell>
          <cell r="K147" t="str">
            <v>July</v>
          </cell>
          <cell r="L147">
            <v>2003</v>
          </cell>
        </row>
        <row r="148">
          <cell r="A148">
            <v>0</v>
          </cell>
          <cell r="B148" t="str">
            <v>Semiconductors</v>
          </cell>
          <cell r="C148" t="str">
            <v>Taiwan</v>
          </cell>
          <cell r="D148" t="str">
            <v>NANYA TECHNOLOGY CORP-REG S</v>
          </cell>
          <cell r="E148" t="str">
            <v>Buy</v>
          </cell>
          <cell r="F148" t="str">
            <v>7633562</v>
          </cell>
          <cell r="G148">
            <v>125000</v>
          </cell>
          <cell r="H148">
            <v>125000</v>
          </cell>
          <cell r="I148">
            <v>933875</v>
          </cell>
          <cell r="J148">
            <v>37818</v>
          </cell>
          <cell r="K148" t="str">
            <v>July</v>
          </cell>
          <cell r="L148">
            <v>2003</v>
          </cell>
        </row>
        <row r="149">
          <cell r="A149">
            <v>0</v>
          </cell>
          <cell r="B149" t="str">
            <v>Semiconductors</v>
          </cell>
          <cell r="C149" t="str">
            <v>Taiwan</v>
          </cell>
          <cell r="D149" t="str">
            <v>NANYA TECHNOLOGY CORP-REG S</v>
          </cell>
          <cell r="E149" t="str">
            <v>Buy</v>
          </cell>
          <cell r="F149" t="str">
            <v>7633562</v>
          </cell>
          <cell r="G149">
            <v>897000</v>
          </cell>
          <cell r="H149">
            <v>897000</v>
          </cell>
          <cell r="I149">
            <v>6683457.2999999998</v>
          </cell>
          <cell r="J149">
            <v>37818</v>
          </cell>
          <cell r="K149" t="str">
            <v>July</v>
          </cell>
          <cell r="L149">
            <v>2003</v>
          </cell>
        </row>
        <row r="150">
          <cell r="A150">
            <v>0</v>
          </cell>
          <cell r="B150" t="str">
            <v>Semiconductors</v>
          </cell>
          <cell r="C150" t="str">
            <v>Taiwan</v>
          </cell>
          <cell r="D150" t="str">
            <v>NANYA TECHNOLOGY CORP-REG S</v>
          </cell>
          <cell r="E150" t="str">
            <v>Sell</v>
          </cell>
          <cell r="F150" t="str">
            <v>7633562</v>
          </cell>
          <cell r="G150">
            <v>5000</v>
          </cell>
          <cell r="H150">
            <v>-5000</v>
          </cell>
          <cell r="I150">
            <v>37400</v>
          </cell>
          <cell r="J150">
            <v>37818</v>
          </cell>
          <cell r="K150" t="str">
            <v>July</v>
          </cell>
          <cell r="L150">
            <v>2003</v>
          </cell>
        </row>
        <row r="151">
          <cell r="A151">
            <v>526.4</v>
          </cell>
          <cell r="B151" t="str">
            <v>Semiconductors</v>
          </cell>
          <cell r="C151" t="str">
            <v>Taiwan</v>
          </cell>
          <cell r="D151" t="str">
            <v>NANYA TECHNOLOGY CORP-REG S</v>
          </cell>
          <cell r="E151" t="str">
            <v>Sell</v>
          </cell>
          <cell r="F151" t="str">
            <v>7633562</v>
          </cell>
          <cell r="G151">
            <v>28000</v>
          </cell>
          <cell r="H151">
            <v>-28000</v>
          </cell>
          <cell r="I151">
            <v>210560</v>
          </cell>
          <cell r="J151">
            <v>37818</v>
          </cell>
          <cell r="K151" t="str">
            <v>July</v>
          </cell>
          <cell r="L151">
            <v>2003</v>
          </cell>
        </row>
        <row r="152">
          <cell r="A152">
            <v>0</v>
          </cell>
          <cell r="B152" t="str">
            <v>Semiconductors</v>
          </cell>
          <cell r="C152" t="str">
            <v>Taiwan</v>
          </cell>
          <cell r="D152" t="str">
            <v>NANYA TECHNOLOGY CORP-REG S</v>
          </cell>
          <cell r="E152" t="str">
            <v>Sell</v>
          </cell>
          <cell r="F152" t="str">
            <v>7633562</v>
          </cell>
          <cell r="G152">
            <v>145000</v>
          </cell>
          <cell r="H152">
            <v>-145000</v>
          </cell>
          <cell r="I152">
            <v>1084600</v>
          </cell>
          <cell r="J152">
            <v>37818</v>
          </cell>
          <cell r="K152" t="str">
            <v>July</v>
          </cell>
          <cell r="L152">
            <v>2003</v>
          </cell>
        </row>
        <row r="153">
          <cell r="A153">
            <v>0</v>
          </cell>
          <cell r="B153" t="str">
            <v>Semiconductors</v>
          </cell>
          <cell r="C153" t="str">
            <v>Taiwan</v>
          </cell>
          <cell r="D153" t="str">
            <v>NANYA TECHNOLOGY CORP-REG S</v>
          </cell>
          <cell r="E153" t="str">
            <v>Sell</v>
          </cell>
          <cell r="F153" t="str">
            <v>7633562</v>
          </cell>
          <cell r="G153">
            <v>200000</v>
          </cell>
          <cell r="H153">
            <v>-200000</v>
          </cell>
          <cell r="I153">
            <v>1507600</v>
          </cell>
          <cell r="J153">
            <v>37818</v>
          </cell>
          <cell r="K153" t="str">
            <v>July</v>
          </cell>
          <cell r="L153">
            <v>2003</v>
          </cell>
        </row>
        <row r="154">
          <cell r="A154">
            <v>0</v>
          </cell>
          <cell r="B154" t="str">
            <v>Semiconductors</v>
          </cell>
          <cell r="C154" t="str">
            <v>Taiwan</v>
          </cell>
          <cell r="D154" t="str">
            <v>NANYA TECHNOLOGY CORP-REG S</v>
          </cell>
          <cell r="E154" t="str">
            <v>Sell</v>
          </cell>
          <cell r="F154" t="str">
            <v>7633562</v>
          </cell>
          <cell r="G154">
            <v>300000</v>
          </cell>
          <cell r="H154">
            <v>-300000</v>
          </cell>
          <cell r="I154">
            <v>2235000</v>
          </cell>
          <cell r="J154">
            <v>37818</v>
          </cell>
          <cell r="K154" t="str">
            <v>July</v>
          </cell>
          <cell r="L154">
            <v>2003</v>
          </cell>
        </row>
        <row r="155">
          <cell r="A155">
            <v>0</v>
          </cell>
          <cell r="B155" t="str">
            <v>Semiconductors</v>
          </cell>
          <cell r="C155" t="str">
            <v>Taiwan</v>
          </cell>
          <cell r="D155" t="str">
            <v>NANYA TECHNOLOGY CORP-144A</v>
          </cell>
          <cell r="E155" t="str">
            <v>Sell</v>
          </cell>
          <cell r="F155" t="str">
            <v>630247104</v>
          </cell>
          <cell r="G155">
            <v>47332</v>
          </cell>
          <cell r="H155">
            <v>-47332</v>
          </cell>
          <cell r="I155">
            <v>350256.8</v>
          </cell>
          <cell r="J155">
            <v>37819</v>
          </cell>
          <cell r="K155" t="str">
            <v>July</v>
          </cell>
          <cell r="L155">
            <v>2003</v>
          </cell>
        </row>
        <row r="156">
          <cell r="A156">
            <v>0</v>
          </cell>
          <cell r="B156" t="str">
            <v>Semiconductors</v>
          </cell>
          <cell r="C156" t="str">
            <v>Taiwan</v>
          </cell>
          <cell r="D156" t="str">
            <v>NANYA TECHNOLOGY CORP-REG S</v>
          </cell>
          <cell r="E156" t="str">
            <v>Buy</v>
          </cell>
          <cell r="F156" t="str">
            <v>7633562</v>
          </cell>
          <cell r="G156">
            <v>13000</v>
          </cell>
          <cell r="H156">
            <v>13000</v>
          </cell>
          <cell r="I156">
            <v>100750</v>
          </cell>
          <cell r="J156">
            <v>37819</v>
          </cell>
          <cell r="K156" t="str">
            <v>July</v>
          </cell>
          <cell r="L156">
            <v>2003</v>
          </cell>
        </row>
        <row r="157">
          <cell r="A157">
            <v>0</v>
          </cell>
          <cell r="B157" t="str">
            <v>Semiconductors</v>
          </cell>
          <cell r="C157" t="str">
            <v>Taiwan</v>
          </cell>
          <cell r="D157" t="str">
            <v>NANYA TECHNOLOGY CORP-REG S</v>
          </cell>
          <cell r="E157" t="str">
            <v>Buy</v>
          </cell>
          <cell r="F157" t="str">
            <v>7633562</v>
          </cell>
          <cell r="G157">
            <v>20000</v>
          </cell>
          <cell r="H157">
            <v>20000</v>
          </cell>
          <cell r="I157">
            <v>155000</v>
          </cell>
          <cell r="J157">
            <v>37819</v>
          </cell>
          <cell r="K157" t="str">
            <v>July</v>
          </cell>
          <cell r="L157">
            <v>2003</v>
          </cell>
        </row>
        <row r="158">
          <cell r="A158">
            <v>0</v>
          </cell>
          <cell r="B158" t="str">
            <v>Semiconductors</v>
          </cell>
          <cell r="C158" t="str">
            <v>Taiwan</v>
          </cell>
          <cell r="D158" t="str">
            <v>NANYA TECHNOLOGY CORP-REG S</v>
          </cell>
          <cell r="E158" t="str">
            <v>Buy</v>
          </cell>
          <cell r="F158" t="str">
            <v>7633562</v>
          </cell>
          <cell r="G158">
            <v>65000</v>
          </cell>
          <cell r="H158">
            <v>65000</v>
          </cell>
          <cell r="I158">
            <v>494000</v>
          </cell>
          <cell r="J158">
            <v>37819</v>
          </cell>
          <cell r="K158" t="str">
            <v>July</v>
          </cell>
          <cell r="L158">
            <v>2003</v>
          </cell>
        </row>
        <row r="159">
          <cell r="A159">
            <v>0</v>
          </cell>
          <cell r="B159" t="str">
            <v>Semiconductors</v>
          </cell>
          <cell r="C159" t="str">
            <v>Taiwan</v>
          </cell>
          <cell r="D159" t="str">
            <v>NANYA TECHNOLOGY CORP-REG S</v>
          </cell>
          <cell r="E159" t="str">
            <v>Buy</v>
          </cell>
          <cell r="F159" t="str">
            <v>7633562</v>
          </cell>
          <cell r="G159">
            <v>65000</v>
          </cell>
          <cell r="H159">
            <v>65000</v>
          </cell>
          <cell r="I159">
            <v>494000</v>
          </cell>
          <cell r="J159">
            <v>37819</v>
          </cell>
          <cell r="K159" t="str">
            <v>July</v>
          </cell>
          <cell r="L159">
            <v>2003</v>
          </cell>
        </row>
        <row r="160">
          <cell r="A160">
            <v>1951.42</v>
          </cell>
          <cell r="B160" t="str">
            <v>Semiconductors</v>
          </cell>
          <cell r="C160" t="str">
            <v>Taiwan</v>
          </cell>
          <cell r="D160" t="str">
            <v>NANYA TECHNOLOGY CORP-REG S</v>
          </cell>
          <cell r="E160" t="str">
            <v>Sell</v>
          </cell>
          <cell r="F160" t="str">
            <v>7633562</v>
          </cell>
          <cell r="G160">
            <v>87902</v>
          </cell>
          <cell r="H160">
            <v>-87902</v>
          </cell>
          <cell r="I160">
            <v>650474.80000000005</v>
          </cell>
          <cell r="J160">
            <v>37819</v>
          </cell>
          <cell r="K160" t="str">
            <v>July</v>
          </cell>
          <cell r="L160">
            <v>2003</v>
          </cell>
        </row>
        <row r="161">
          <cell r="A161">
            <v>0</v>
          </cell>
          <cell r="B161" t="str">
            <v>Semiconductors</v>
          </cell>
          <cell r="C161" t="str">
            <v>Taiwan</v>
          </cell>
          <cell r="D161" t="str">
            <v>NANYA TECHNOLOGY CORP-REG S</v>
          </cell>
          <cell r="E161" t="str">
            <v>Sell</v>
          </cell>
          <cell r="F161" t="str">
            <v>7633562</v>
          </cell>
          <cell r="G161">
            <v>100000</v>
          </cell>
          <cell r="H161">
            <v>-100000</v>
          </cell>
          <cell r="I161">
            <v>770000</v>
          </cell>
          <cell r="J161">
            <v>37819</v>
          </cell>
          <cell r="K161" t="str">
            <v>July</v>
          </cell>
          <cell r="L161">
            <v>2003</v>
          </cell>
        </row>
        <row r="162">
          <cell r="A162">
            <v>0</v>
          </cell>
          <cell r="B162" t="str">
            <v>Semiconductors</v>
          </cell>
          <cell r="C162" t="str">
            <v>Taiwan</v>
          </cell>
          <cell r="D162" t="str">
            <v>NANYA TECHNOLOGY CORP-REG S</v>
          </cell>
          <cell r="E162" t="str">
            <v>Sell</v>
          </cell>
          <cell r="F162" t="str">
            <v>7633562</v>
          </cell>
          <cell r="G162">
            <v>434000</v>
          </cell>
          <cell r="H162">
            <v>-434000</v>
          </cell>
          <cell r="I162">
            <v>3081400</v>
          </cell>
          <cell r="J162">
            <v>37819</v>
          </cell>
          <cell r="K162" t="str">
            <v>July</v>
          </cell>
          <cell r="L162">
            <v>2003</v>
          </cell>
        </row>
        <row r="163">
          <cell r="A163">
            <v>0</v>
          </cell>
          <cell r="B163" t="str">
            <v>Semiconductors</v>
          </cell>
          <cell r="C163" t="str">
            <v>Taiwan</v>
          </cell>
          <cell r="D163" t="str">
            <v>NANYA TECHNOLOGY CORP-REG S</v>
          </cell>
          <cell r="E163" t="str">
            <v>Buy</v>
          </cell>
          <cell r="F163" t="str">
            <v>7633562</v>
          </cell>
          <cell r="G163">
            <v>10000</v>
          </cell>
          <cell r="H163">
            <v>10000</v>
          </cell>
          <cell r="I163">
            <v>73200</v>
          </cell>
          <cell r="J163">
            <v>37820</v>
          </cell>
          <cell r="K163" t="str">
            <v>July</v>
          </cell>
          <cell r="L163">
            <v>2003</v>
          </cell>
        </row>
        <row r="164">
          <cell r="A164">
            <v>0</v>
          </cell>
          <cell r="B164" t="str">
            <v>Semiconductors</v>
          </cell>
          <cell r="C164" t="str">
            <v>Taiwan</v>
          </cell>
          <cell r="D164" t="str">
            <v>NANYA TECHNOLOGY CORP-REG S</v>
          </cell>
          <cell r="E164" t="str">
            <v>Buy</v>
          </cell>
          <cell r="F164" t="str">
            <v>7633562</v>
          </cell>
          <cell r="G164">
            <v>30000</v>
          </cell>
          <cell r="H164">
            <v>30000</v>
          </cell>
          <cell r="I164">
            <v>217500</v>
          </cell>
          <cell r="J164">
            <v>37820</v>
          </cell>
          <cell r="K164" t="str">
            <v>July</v>
          </cell>
          <cell r="L164">
            <v>2003</v>
          </cell>
        </row>
        <row r="165">
          <cell r="A165">
            <v>0</v>
          </cell>
          <cell r="B165" t="str">
            <v>Semiconductors</v>
          </cell>
          <cell r="C165" t="str">
            <v>Taiwan</v>
          </cell>
          <cell r="D165" t="str">
            <v>NANYA TECHNOLOGY CORP-REG S</v>
          </cell>
          <cell r="E165" t="str">
            <v>Buy</v>
          </cell>
          <cell r="F165" t="str">
            <v>7633562</v>
          </cell>
          <cell r="G165">
            <v>35000</v>
          </cell>
          <cell r="H165">
            <v>35000</v>
          </cell>
          <cell r="I165">
            <v>253750</v>
          </cell>
          <cell r="J165">
            <v>37820</v>
          </cell>
          <cell r="K165" t="str">
            <v>July</v>
          </cell>
          <cell r="L165">
            <v>2003</v>
          </cell>
        </row>
        <row r="166">
          <cell r="A166">
            <v>0</v>
          </cell>
          <cell r="B166" t="str">
            <v>Semiconductors</v>
          </cell>
          <cell r="C166" t="str">
            <v>Taiwan</v>
          </cell>
          <cell r="D166" t="str">
            <v>NANYA TECHNOLOGY CORP-REG S</v>
          </cell>
          <cell r="E166" t="str">
            <v>Sell</v>
          </cell>
          <cell r="F166" t="str">
            <v>7633562</v>
          </cell>
          <cell r="G166">
            <v>35000</v>
          </cell>
          <cell r="H166">
            <v>-35000</v>
          </cell>
          <cell r="I166">
            <v>252000</v>
          </cell>
          <cell r="J166">
            <v>37820</v>
          </cell>
          <cell r="K166" t="str">
            <v>July</v>
          </cell>
          <cell r="L166">
            <v>2003</v>
          </cell>
        </row>
        <row r="167">
          <cell r="A167">
            <v>0</v>
          </cell>
          <cell r="B167" t="str">
            <v>Semiconductors</v>
          </cell>
          <cell r="C167" t="str">
            <v>Taiwan</v>
          </cell>
          <cell r="D167" t="str">
            <v>NANYA TECHNOLOGY CORP-REG S</v>
          </cell>
          <cell r="E167" t="str">
            <v>Sell</v>
          </cell>
          <cell r="F167" t="str">
            <v>7633562</v>
          </cell>
          <cell r="G167">
            <v>48000</v>
          </cell>
          <cell r="H167">
            <v>-48000</v>
          </cell>
          <cell r="I167">
            <v>348000</v>
          </cell>
          <cell r="J167">
            <v>37820</v>
          </cell>
          <cell r="K167" t="str">
            <v>July</v>
          </cell>
          <cell r="L167">
            <v>2003</v>
          </cell>
        </row>
        <row r="168">
          <cell r="A168">
            <v>0</v>
          </cell>
          <cell r="B168" t="str">
            <v>Semiconductors</v>
          </cell>
          <cell r="C168" t="str">
            <v>Taiwan</v>
          </cell>
          <cell r="D168" t="str">
            <v>NANYA TECHNOLOGY CORP-REG S</v>
          </cell>
          <cell r="E168" t="str">
            <v>Buy</v>
          </cell>
          <cell r="F168" t="str">
            <v>7633562</v>
          </cell>
          <cell r="G168">
            <v>200000</v>
          </cell>
          <cell r="H168">
            <v>200000</v>
          </cell>
          <cell r="I168">
            <v>1454000</v>
          </cell>
          <cell r="J168">
            <v>37820</v>
          </cell>
          <cell r="K168" t="str">
            <v>July</v>
          </cell>
          <cell r="L168">
            <v>2003</v>
          </cell>
        </row>
        <row r="169">
          <cell r="A169">
            <v>0</v>
          </cell>
          <cell r="B169" t="str">
            <v>Semiconductors</v>
          </cell>
          <cell r="C169" t="str">
            <v>Taiwan</v>
          </cell>
          <cell r="D169" t="str">
            <v>NANYA TECHNOLOGY CORP-REG S</v>
          </cell>
          <cell r="E169" t="str">
            <v>Sell</v>
          </cell>
          <cell r="F169" t="str">
            <v>7633562</v>
          </cell>
          <cell r="G169">
            <v>2000</v>
          </cell>
          <cell r="H169">
            <v>-2000</v>
          </cell>
          <cell r="I169">
            <v>14500</v>
          </cell>
          <cell r="J169">
            <v>37820</v>
          </cell>
          <cell r="K169" t="str">
            <v>July</v>
          </cell>
          <cell r="L169">
            <v>2003</v>
          </cell>
        </row>
        <row r="170">
          <cell r="A170">
            <v>0</v>
          </cell>
          <cell r="B170" t="str">
            <v>Semiconductors</v>
          </cell>
          <cell r="C170" t="str">
            <v>Taiwan</v>
          </cell>
          <cell r="D170" t="str">
            <v>NANYA TECHNOLOGY CORP-144A</v>
          </cell>
          <cell r="E170" t="str">
            <v>Sell</v>
          </cell>
          <cell r="F170" t="str">
            <v>630247104</v>
          </cell>
          <cell r="G170">
            <v>57400</v>
          </cell>
          <cell r="H170">
            <v>-57400</v>
          </cell>
          <cell r="I170">
            <v>401800</v>
          </cell>
          <cell r="J170">
            <v>37823</v>
          </cell>
          <cell r="K170" t="str">
            <v>July</v>
          </cell>
          <cell r="L170">
            <v>2003</v>
          </cell>
        </row>
        <row r="171">
          <cell r="A171">
            <v>0</v>
          </cell>
          <cell r="B171" t="str">
            <v>Semiconductors</v>
          </cell>
          <cell r="C171" t="str">
            <v>Taiwan</v>
          </cell>
          <cell r="D171" t="str">
            <v>NANYA TECHNOLOGY CORP-REG S</v>
          </cell>
          <cell r="E171" t="str">
            <v>Buy</v>
          </cell>
          <cell r="F171" t="str">
            <v>7633562</v>
          </cell>
          <cell r="G171">
            <v>52000</v>
          </cell>
          <cell r="H171">
            <v>52000</v>
          </cell>
          <cell r="I171">
            <v>384800</v>
          </cell>
          <cell r="J171">
            <v>37823</v>
          </cell>
          <cell r="K171" t="str">
            <v>July</v>
          </cell>
          <cell r="L171">
            <v>2003</v>
          </cell>
        </row>
        <row r="172">
          <cell r="A172">
            <v>0</v>
          </cell>
          <cell r="B172" t="str">
            <v>Semiconductors</v>
          </cell>
          <cell r="C172" t="str">
            <v>Taiwan</v>
          </cell>
          <cell r="D172" t="str">
            <v>NANYA TECHNOLOGY CORP-REG S</v>
          </cell>
          <cell r="E172" t="str">
            <v>Sell</v>
          </cell>
          <cell r="F172" t="str">
            <v>7633562</v>
          </cell>
          <cell r="G172">
            <v>50000</v>
          </cell>
          <cell r="H172">
            <v>-50000</v>
          </cell>
          <cell r="I172">
            <v>352500</v>
          </cell>
          <cell r="J172">
            <v>37823</v>
          </cell>
          <cell r="K172" t="str">
            <v>July</v>
          </cell>
          <cell r="L172">
            <v>2003</v>
          </cell>
        </row>
        <row r="173">
          <cell r="A173">
            <v>2238.6</v>
          </cell>
          <cell r="B173" t="str">
            <v>Semiconductors</v>
          </cell>
          <cell r="C173" t="str">
            <v>Taiwan</v>
          </cell>
          <cell r="D173" t="str">
            <v>NANYA TECHNOLOGY CORP-REG S</v>
          </cell>
          <cell r="E173" t="str">
            <v>Sell</v>
          </cell>
          <cell r="F173" t="str">
            <v>7633562</v>
          </cell>
          <cell r="G173">
            <v>106600</v>
          </cell>
          <cell r="H173">
            <v>-106600</v>
          </cell>
          <cell r="I173">
            <v>746200</v>
          </cell>
          <cell r="J173">
            <v>37823</v>
          </cell>
          <cell r="K173" t="str">
            <v>July</v>
          </cell>
          <cell r="L173">
            <v>2003</v>
          </cell>
        </row>
        <row r="174">
          <cell r="A174">
            <v>0</v>
          </cell>
          <cell r="B174" t="str">
            <v>Semiconductors</v>
          </cell>
          <cell r="C174" t="str">
            <v>Taiwan</v>
          </cell>
          <cell r="D174" t="str">
            <v>NANYA TECHNOLOGY CORP-REG S</v>
          </cell>
          <cell r="E174" t="str">
            <v>Sell</v>
          </cell>
          <cell r="F174" t="str">
            <v>7633562</v>
          </cell>
          <cell r="G174">
            <v>120000</v>
          </cell>
          <cell r="H174">
            <v>-120000</v>
          </cell>
          <cell r="I174">
            <v>858000</v>
          </cell>
          <cell r="J174">
            <v>37823</v>
          </cell>
          <cell r="K174" t="str">
            <v>July</v>
          </cell>
          <cell r="L174">
            <v>2003</v>
          </cell>
        </row>
        <row r="175">
          <cell r="A175">
            <v>0</v>
          </cell>
          <cell r="B175" t="str">
            <v>Semiconductors</v>
          </cell>
          <cell r="C175" t="str">
            <v>Taiwan</v>
          </cell>
          <cell r="D175" t="str">
            <v>NANYA TECHNOLOGY CORP-REG S</v>
          </cell>
          <cell r="E175" t="str">
            <v>Buy</v>
          </cell>
          <cell r="F175" t="str">
            <v>7633562</v>
          </cell>
          <cell r="G175">
            <v>500</v>
          </cell>
          <cell r="H175">
            <v>500</v>
          </cell>
          <cell r="I175">
            <v>3625</v>
          </cell>
          <cell r="J175">
            <v>37824</v>
          </cell>
          <cell r="K175" t="str">
            <v>July</v>
          </cell>
          <cell r="L175">
            <v>2003</v>
          </cell>
        </row>
        <row r="176">
          <cell r="A176">
            <v>0</v>
          </cell>
          <cell r="B176" t="str">
            <v>Semiconductors</v>
          </cell>
          <cell r="C176" t="str">
            <v>Taiwan</v>
          </cell>
          <cell r="D176" t="str">
            <v>NANYA TECHNOLOGY CORP-REG S</v>
          </cell>
          <cell r="E176" t="str">
            <v>Buy</v>
          </cell>
          <cell r="F176" t="str">
            <v>7633562</v>
          </cell>
          <cell r="G176">
            <v>3600</v>
          </cell>
          <cell r="H176">
            <v>3600</v>
          </cell>
          <cell r="I176">
            <v>26100</v>
          </cell>
          <cell r="J176">
            <v>37824</v>
          </cell>
          <cell r="K176" t="str">
            <v>July</v>
          </cell>
          <cell r="L176">
            <v>2003</v>
          </cell>
        </row>
        <row r="177">
          <cell r="A177">
            <v>0</v>
          </cell>
          <cell r="B177" t="str">
            <v>Semiconductors</v>
          </cell>
          <cell r="C177" t="str">
            <v>Taiwan</v>
          </cell>
          <cell r="D177" t="str">
            <v>NANYA TECHNOLOGY CORP-REG S</v>
          </cell>
          <cell r="E177" t="str">
            <v>Buy</v>
          </cell>
          <cell r="F177" t="str">
            <v>7633562</v>
          </cell>
          <cell r="G177">
            <v>6400</v>
          </cell>
          <cell r="H177">
            <v>6400</v>
          </cell>
          <cell r="I177">
            <v>46400</v>
          </cell>
          <cell r="J177">
            <v>37824</v>
          </cell>
          <cell r="K177" t="str">
            <v>July</v>
          </cell>
          <cell r="L177">
            <v>2003</v>
          </cell>
        </row>
        <row r="178">
          <cell r="A178">
            <v>0</v>
          </cell>
          <cell r="B178" t="str">
            <v>Semiconductors</v>
          </cell>
          <cell r="C178" t="str">
            <v>Taiwan</v>
          </cell>
          <cell r="D178" t="str">
            <v>NANYA TECHNOLOGY CORP-REG S</v>
          </cell>
          <cell r="E178" t="str">
            <v>Sell</v>
          </cell>
          <cell r="F178" t="str">
            <v>7633562</v>
          </cell>
          <cell r="G178">
            <v>10000</v>
          </cell>
          <cell r="H178">
            <v>-10000</v>
          </cell>
          <cell r="I178">
            <v>73000</v>
          </cell>
          <cell r="J178">
            <v>37824</v>
          </cell>
          <cell r="K178" t="str">
            <v>July</v>
          </cell>
          <cell r="L178">
            <v>2003</v>
          </cell>
        </row>
        <row r="179">
          <cell r="A179">
            <v>0</v>
          </cell>
          <cell r="B179" t="str">
            <v>Semiconductors</v>
          </cell>
          <cell r="C179" t="str">
            <v>Taiwan</v>
          </cell>
          <cell r="D179" t="str">
            <v>NANYA TECHNOLOGY CORP-REG S</v>
          </cell>
          <cell r="E179" t="str">
            <v>Sell</v>
          </cell>
          <cell r="F179" t="str">
            <v>7633562</v>
          </cell>
          <cell r="G179">
            <v>20000</v>
          </cell>
          <cell r="H179">
            <v>-20000</v>
          </cell>
          <cell r="I179">
            <v>146000</v>
          </cell>
          <cell r="J179">
            <v>37824</v>
          </cell>
          <cell r="K179" t="str">
            <v>July</v>
          </cell>
          <cell r="L179">
            <v>2003</v>
          </cell>
        </row>
        <row r="180">
          <cell r="A180">
            <v>0</v>
          </cell>
          <cell r="B180" t="str">
            <v>Semiconductors</v>
          </cell>
          <cell r="C180" t="str">
            <v>Taiwan</v>
          </cell>
          <cell r="D180" t="str">
            <v>NANYA TECHNOLOGY CORP-REG S</v>
          </cell>
          <cell r="E180" t="str">
            <v>Buy</v>
          </cell>
          <cell r="F180" t="str">
            <v>7633562</v>
          </cell>
          <cell r="G180">
            <v>200000</v>
          </cell>
          <cell r="H180">
            <v>200000</v>
          </cell>
          <cell r="I180">
            <v>1450000</v>
          </cell>
          <cell r="J180">
            <v>37825</v>
          </cell>
          <cell r="K180" t="str">
            <v>July</v>
          </cell>
          <cell r="L180">
            <v>2003</v>
          </cell>
        </row>
        <row r="181">
          <cell r="A181">
            <v>0</v>
          </cell>
          <cell r="B181" t="str">
            <v>Semiconductors</v>
          </cell>
          <cell r="C181" t="str">
            <v>Taiwan</v>
          </cell>
          <cell r="D181" t="str">
            <v>NANYA TECHNOLOGY CORP-REG S</v>
          </cell>
          <cell r="E181" t="str">
            <v>Sell</v>
          </cell>
          <cell r="F181" t="str">
            <v>7633562</v>
          </cell>
          <cell r="G181">
            <v>289000</v>
          </cell>
          <cell r="H181">
            <v>-289000</v>
          </cell>
          <cell r="I181">
            <v>2138600</v>
          </cell>
          <cell r="J181">
            <v>37825</v>
          </cell>
          <cell r="K181" t="str">
            <v>July</v>
          </cell>
          <cell r="L181">
            <v>2003</v>
          </cell>
        </row>
        <row r="182">
          <cell r="A182">
            <v>0</v>
          </cell>
          <cell r="B182" t="str">
            <v>Semiconductors</v>
          </cell>
          <cell r="C182" t="str">
            <v>Taiwan</v>
          </cell>
          <cell r="D182" t="str">
            <v>NANYA TECHNOLOGY CORP-REG S</v>
          </cell>
          <cell r="E182" t="str">
            <v>Sell</v>
          </cell>
          <cell r="F182" t="str">
            <v>7633562</v>
          </cell>
          <cell r="G182">
            <v>59000</v>
          </cell>
          <cell r="H182">
            <v>-59000</v>
          </cell>
          <cell r="I182">
            <v>427750</v>
          </cell>
          <cell r="J182">
            <v>37826</v>
          </cell>
          <cell r="K182" t="str">
            <v>July</v>
          </cell>
          <cell r="L182">
            <v>2003</v>
          </cell>
        </row>
        <row r="183">
          <cell r="A183">
            <v>0</v>
          </cell>
          <cell r="B183" t="str">
            <v>Semiconductors</v>
          </cell>
          <cell r="C183" t="str">
            <v>Taiwan</v>
          </cell>
          <cell r="D183" t="str">
            <v>NANYA TECHNOLOGY CORP-REG S</v>
          </cell>
          <cell r="E183" t="str">
            <v>Buy</v>
          </cell>
          <cell r="F183" t="str">
            <v>7633562</v>
          </cell>
          <cell r="G183">
            <v>40000</v>
          </cell>
          <cell r="H183">
            <v>40000</v>
          </cell>
          <cell r="I183">
            <v>296000</v>
          </cell>
          <cell r="J183">
            <v>37827</v>
          </cell>
          <cell r="K183" t="str">
            <v>July</v>
          </cell>
          <cell r="L183">
            <v>2003</v>
          </cell>
        </row>
        <row r="184">
          <cell r="A184">
            <v>0</v>
          </cell>
          <cell r="B184" t="str">
            <v>Semiconductors</v>
          </cell>
          <cell r="C184" t="str">
            <v>Taiwan</v>
          </cell>
          <cell r="D184" t="str">
            <v>NANYA TECHNOLOGY CORP-REG S</v>
          </cell>
          <cell r="E184" t="str">
            <v>Buy</v>
          </cell>
          <cell r="F184" t="str">
            <v>7633562</v>
          </cell>
          <cell r="G184">
            <v>60000</v>
          </cell>
          <cell r="H184">
            <v>60000</v>
          </cell>
          <cell r="I184">
            <v>444000</v>
          </cell>
          <cell r="J184">
            <v>37827</v>
          </cell>
          <cell r="K184" t="str">
            <v>July</v>
          </cell>
          <cell r="L184">
            <v>2003</v>
          </cell>
        </row>
        <row r="185">
          <cell r="A185">
            <v>8.9763994940952507</v>
          </cell>
          <cell r="B185" t="str">
            <v>Real Estate</v>
          </cell>
          <cell r="C185" t="str">
            <v>Hong Kong</v>
          </cell>
          <cell r="D185" t="str">
            <v>NANYANG HOLDINGS</v>
          </cell>
          <cell r="E185" t="str">
            <v>Sell</v>
          </cell>
          <cell r="F185" t="str">
            <v>6621610</v>
          </cell>
          <cell r="G185">
            <v>10000</v>
          </cell>
          <cell r="H185">
            <v>-10000</v>
          </cell>
          <cell r="I185">
            <v>7181.1195952762</v>
          </cell>
          <cell r="J185">
            <v>37831</v>
          </cell>
          <cell r="K185" t="str">
            <v>July</v>
          </cell>
          <cell r="L185">
            <v>2003</v>
          </cell>
        </row>
        <row r="186">
          <cell r="A186">
            <v>0</v>
          </cell>
          <cell r="B186" t="str">
            <v>Semiconductors</v>
          </cell>
          <cell r="C186" t="str">
            <v>Taiwan</v>
          </cell>
          <cell r="D186" t="str">
            <v>NANYA TECHNOLOGY CORP-REG S</v>
          </cell>
          <cell r="E186" t="str">
            <v>Buy</v>
          </cell>
          <cell r="F186" t="str">
            <v>7633562</v>
          </cell>
          <cell r="G186">
            <v>100000</v>
          </cell>
          <cell r="H186">
            <v>100000</v>
          </cell>
          <cell r="I186">
            <v>720000</v>
          </cell>
          <cell r="J186">
            <v>37832</v>
          </cell>
          <cell r="K186" t="str">
            <v>July</v>
          </cell>
          <cell r="L186">
            <v>2003</v>
          </cell>
        </row>
      </sheetData>
      <sheetData sheetId="2"/>
      <sheetData sheetId="3"/>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Valuation"/>
      <sheetName val="ASummary"/>
      <sheetName val="MAIN"/>
      <sheetName val="cus_image"/>
      <sheetName val="Frt"/>
      <sheetName val="AET sale (2)"/>
      <sheetName val="APLT sale (3)"/>
      <sheetName val="NAS sale (4)"/>
      <sheetName val="NAS sale (5)"/>
      <sheetName val="APL Log sale"/>
      <sheetName val="Equity placement"/>
      <sheetName val="Expense Assumptions"/>
    </sheetNames>
    <sheetDataSet>
      <sheetData sheetId="0"/>
      <sheetData sheetId="1">
        <row r="35">
          <cell r="K35" t="str">
            <v>1999A</v>
          </cell>
          <cell r="L35" t="str">
            <v>2000A</v>
          </cell>
          <cell r="M35" t="str">
            <v>2001E</v>
          </cell>
          <cell r="N35" t="str">
            <v>2002E</v>
          </cell>
          <cell r="O35" t="str">
            <v>2003E</v>
          </cell>
        </row>
        <row r="36">
          <cell r="K36">
            <v>7249.1993681639988</v>
          </cell>
          <cell r="L36">
            <v>7956.1687851954157</v>
          </cell>
          <cell r="M36">
            <v>8763.493397000002</v>
          </cell>
          <cell r="N36">
            <v>8270.8145644407086</v>
          </cell>
          <cell r="O36">
            <v>9042.434150045774</v>
          </cell>
        </row>
        <row r="43">
          <cell r="K43">
            <v>-850.34400000000005</v>
          </cell>
          <cell r="L43">
            <v>-834.48</v>
          </cell>
          <cell r="M43">
            <v>-1293</v>
          </cell>
          <cell r="N43">
            <v>-791.15024999999991</v>
          </cell>
          <cell r="O43">
            <v>-1049.6781831111111</v>
          </cell>
        </row>
        <row r="45">
          <cell r="K45">
            <v>-425.17200000000003</v>
          </cell>
          <cell r="L45">
            <v>-417.24</v>
          </cell>
          <cell r="M45">
            <v>-493.20075000000008</v>
          </cell>
          <cell r="N45">
            <v>-527.43349999999998</v>
          </cell>
          <cell r="O45">
            <v>-589.70684444444441</v>
          </cell>
        </row>
        <row r="46">
          <cell r="K46">
            <v>-6926.7260813595512</v>
          </cell>
          <cell r="L46">
            <v>-7574.22382302199</v>
          </cell>
          <cell r="M46">
            <v>-8842.1198971149188</v>
          </cell>
          <cell r="N46">
            <v>-8613.8437931798089</v>
          </cell>
          <cell r="O46">
            <v>-8932.3465024915222</v>
          </cell>
        </row>
        <row r="48">
          <cell r="K48">
            <v>322.8732868044475</v>
          </cell>
          <cell r="L48">
            <v>382.64435217342566</v>
          </cell>
          <cell r="M48">
            <v>-63.440650114916778</v>
          </cell>
          <cell r="N48">
            <v>-342.02922873910029</v>
          </cell>
          <cell r="O48">
            <v>111.08764755425182</v>
          </cell>
        </row>
        <row r="49">
          <cell r="K49">
            <v>4.4539165003848066E-2</v>
          </cell>
          <cell r="L49">
            <v>4.8094046582500619E-2</v>
          </cell>
          <cell r="M49">
            <v>-7.2391964301170529E-3</v>
          </cell>
          <cell r="N49">
            <v>-4.1353753741452559E-2</v>
          </cell>
          <cell r="O49">
            <v>1.2285148634860611E-2</v>
          </cell>
        </row>
        <row r="50">
          <cell r="K50">
            <v>979.30299746694743</v>
          </cell>
          <cell r="L50">
            <v>1013.6520473346297</v>
          </cell>
          <cell r="M50">
            <v>645.03949988508327</v>
          </cell>
          <cell r="N50">
            <v>406.5452312608997</v>
          </cell>
          <cell r="O50">
            <v>897.67045199869631</v>
          </cell>
        </row>
        <row r="51">
          <cell r="K51">
            <v>0.13509119390035138</v>
          </cell>
          <cell r="L51">
            <v>0.12740454290270978</v>
          </cell>
          <cell r="M51">
            <v>7.3605293079344256E-2</v>
          </cell>
          <cell r="N51">
            <v>4.9154194921596721E-2</v>
          </cell>
          <cell r="O51">
            <v>9.9273098051164924E-2</v>
          </cell>
        </row>
        <row r="53">
          <cell r="K53">
            <v>-231.65771066249988</v>
          </cell>
          <cell r="L53">
            <v>-214.46708516120407</v>
          </cell>
          <cell r="M53">
            <v>-216.46525</v>
          </cell>
          <cell r="N53">
            <v>-222.14096000000001</v>
          </cell>
          <cell r="O53">
            <v>-197.87596000000002</v>
          </cell>
        </row>
        <row r="57">
          <cell r="K57">
            <v>303.09528680444748</v>
          </cell>
          <cell r="L57">
            <v>362.52825217342564</v>
          </cell>
          <cell r="M57">
            <v>-61.805250114916781</v>
          </cell>
          <cell r="N57">
            <v>-340.02922873910029</v>
          </cell>
          <cell r="O57">
            <v>116.08764755425182</v>
          </cell>
        </row>
        <row r="58">
          <cell r="K58">
            <v>-147.00121410015703</v>
          </cell>
          <cell r="L58">
            <v>-52.831242189233315</v>
          </cell>
          <cell r="M58">
            <v>-37.777000000000008</v>
          </cell>
          <cell r="N58">
            <v>88.407599472166083</v>
          </cell>
          <cell r="O58">
            <v>-17.413147133137773</v>
          </cell>
        </row>
        <row r="59">
          <cell r="K59">
            <v>-0.48499999999999999</v>
          </cell>
          <cell r="L59">
            <v>-0.14573</v>
          </cell>
          <cell r="M59">
            <v>0.61122639144344271</v>
          </cell>
          <cell r="N59">
            <v>-0.26</v>
          </cell>
          <cell r="O59">
            <v>-0.15</v>
          </cell>
        </row>
        <row r="60">
          <cell r="K60">
            <v>159.12507270429046</v>
          </cell>
          <cell r="L60">
            <v>311.69280998419231</v>
          </cell>
          <cell r="M60">
            <v>-102.05200011491679</v>
          </cell>
          <cell r="N60">
            <v>-253.9678917669342</v>
          </cell>
          <cell r="O60">
            <v>98.674500421114047</v>
          </cell>
        </row>
        <row r="62">
          <cell r="K62">
            <v>13.549478261605113</v>
          </cell>
          <cell r="L62">
            <v>26.540600305193486</v>
          </cell>
          <cell r="M62">
            <v>-8.4271570871738479</v>
          </cell>
          <cell r="N62">
            <v>-20.971929179323222</v>
          </cell>
          <cell r="O62">
            <v>8.1482529946572235</v>
          </cell>
        </row>
        <row r="64">
          <cell r="K64">
            <v>0</v>
          </cell>
          <cell r="L64">
            <v>0</v>
          </cell>
          <cell r="M64">
            <v>0</v>
          </cell>
          <cell r="N64">
            <v>0</v>
          </cell>
          <cell r="O64">
            <v>0</v>
          </cell>
        </row>
        <row r="66">
          <cell r="K66">
            <v>5.5632954122728624E-2</v>
          </cell>
          <cell r="L66">
            <v>8.7221451786931081E-2</v>
          </cell>
          <cell r="M66">
            <v>1.5011854699174775E-2</v>
          </cell>
          <cell r="N66">
            <v>-1.3222924600704298E-2</v>
          </cell>
          <cell r="O66">
            <v>4.2251475275559496E-2</v>
          </cell>
        </row>
        <row r="69">
          <cell r="K69" t="str">
            <v>1999A</v>
          </cell>
          <cell r="L69" t="str">
            <v>2000A</v>
          </cell>
          <cell r="M69" t="str">
            <v>2001E</v>
          </cell>
          <cell r="N69" t="str">
            <v>2002E</v>
          </cell>
          <cell r="O69" t="str">
            <v>2003E</v>
          </cell>
        </row>
        <row r="72">
          <cell r="K72">
            <v>-205.4</v>
          </cell>
          <cell r="L72">
            <v>-250</v>
          </cell>
          <cell r="M72">
            <v>-290</v>
          </cell>
          <cell r="N72">
            <v>-200</v>
          </cell>
          <cell r="O72">
            <v>-305</v>
          </cell>
        </row>
        <row r="75">
          <cell r="K75">
            <v>0</v>
          </cell>
          <cell r="L75">
            <v>0</v>
          </cell>
          <cell r="M75">
            <v>77.480163865403</v>
          </cell>
          <cell r="N75">
            <v>38.229373108810691</v>
          </cell>
          <cell r="O75">
            <v>413.49077767707786</v>
          </cell>
        </row>
        <row r="77">
          <cell r="K77">
            <v>170.59799999999987</v>
          </cell>
          <cell r="L77">
            <v>388.72897191182039</v>
          </cell>
          <cell r="M77">
            <v>636.70431336398553</v>
          </cell>
          <cell r="N77">
            <v>567.99203687081695</v>
          </cell>
          <cell r="O77">
            <v>608.74162328887905</v>
          </cell>
        </row>
        <row r="79">
          <cell r="K79">
            <v>6921.5839999999998</v>
          </cell>
          <cell r="L79">
            <v>7455.3920403901157</v>
          </cell>
          <cell r="M79">
            <v>9159.7958499999986</v>
          </cell>
          <cell r="N79">
            <v>8197.1435667707883</v>
          </cell>
          <cell r="O79">
            <v>8164.1410427174578</v>
          </cell>
        </row>
        <row r="80">
          <cell r="K80">
            <v>2845.3560000000002</v>
          </cell>
          <cell r="L80">
            <v>2470.17533</v>
          </cell>
          <cell r="M80">
            <v>4715.7031999999999</v>
          </cell>
          <cell r="N80">
            <v>4509.1192000000001</v>
          </cell>
          <cell r="O80">
            <v>4099.4192000000003</v>
          </cell>
        </row>
        <row r="82">
          <cell r="K82">
            <v>1293.5690000000002</v>
          </cell>
          <cell r="L82">
            <v>1630.6465111887494</v>
          </cell>
          <cell r="M82">
            <v>1663.6587500000003</v>
          </cell>
          <cell r="N82">
            <v>1409.6908582330661</v>
          </cell>
          <cell r="O82">
            <v>1508.3653586541802</v>
          </cell>
        </row>
        <row r="83">
          <cell r="K83">
            <v>6921.6260000000011</v>
          </cell>
          <cell r="L83">
            <v>7455.4349011887498</v>
          </cell>
          <cell r="M83">
            <v>9159.7962499999994</v>
          </cell>
          <cell r="N83">
            <v>8197.1561434467276</v>
          </cell>
          <cell r="O83">
            <v>8164.1141155902096</v>
          </cell>
        </row>
        <row r="85">
          <cell r="K85">
            <v>0.32319501908809067</v>
          </cell>
          <cell r="L85">
            <v>0.27908964060089586</v>
          </cell>
          <cell r="M85">
            <v>0.32411833372459287</v>
          </cell>
          <cell r="N85">
            <v>0.39535222696813999</v>
          </cell>
          <cell r="O85">
            <v>0.31954737037830933</v>
          </cell>
        </row>
        <row r="86">
          <cell r="K86">
            <v>0.37384496448879034</v>
          </cell>
          <cell r="L86">
            <v>0.56371570437832352</v>
          </cell>
          <cell r="M86">
            <v>0.32378220269684943</v>
          </cell>
          <cell r="N86">
            <v>0.31031190020352695</v>
          </cell>
          <cell r="O86">
            <v>0.36268205418710231</v>
          </cell>
        </row>
        <row r="87">
          <cell r="K87">
            <v>1.3937515219376351</v>
          </cell>
          <cell r="L87">
            <v>1.7841635320674556</v>
          </cell>
          <cell r="M87">
            <v>-0.29307544797567636</v>
          </cell>
          <cell r="N87">
            <v>-1.5396945648344198</v>
          </cell>
          <cell r="O87">
            <v>0.56140042253870459</v>
          </cell>
        </row>
        <row r="88">
          <cell r="K88">
            <v>5.5632954122728624E-2</v>
          </cell>
          <cell r="L88">
            <v>8.7221451786931081E-2</v>
          </cell>
          <cell r="M88">
            <v>1.5011854699174775E-2</v>
          </cell>
          <cell r="N88">
            <v>-1.3222924600704298E-2</v>
          </cell>
          <cell r="O88">
            <v>4.2251475275559496E-2</v>
          </cell>
        </row>
        <row r="90">
          <cell r="K90" t="str">
            <v>1999A</v>
          </cell>
          <cell r="L90" t="str">
            <v>2000A</v>
          </cell>
          <cell r="M90" t="str">
            <v>2001E</v>
          </cell>
          <cell r="N90" t="str">
            <v>2002E</v>
          </cell>
          <cell r="O90" t="str">
            <v>2003E</v>
          </cell>
        </row>
        <row r="91">
          <cell r="K91">
            <v>579.12655083793459</v>
          </cell>
          <cell r="L91">
            <v>593.47309562917428</v>
          </cell>
          <cell r="M91">
            <v>360.35726250563312</v>
          </cell>
          <cell r="N91">
            <v>225.85846181161094</v>
          </cell>
          <cell r="O91">
            <v>482.61852257994423</v>
          </cell>
        </row>
        <row r="92">
          <cell r="K92">
            <v>251.43228858663514</v>
          </cell>
          <cell r="L92">
            <v>244.28571428571431</v>
          </cell>
          <cell r="M92">
            <v>275.53114525139671</v>
          </cell>
          <cell r="N92">
            <v>293.01861111111111</v>
          </cell>
          <cell r="O92">
            <v>317.04669056152926</v>
          </cell>
        </row>
        <row r="93">
          <cell r="K93">
            <v>327.69426225129945</v>
          </cell>
          <cell r="L93">
            <v>349.18738134345995</v>
          </cell>
          <cell r="M93">
            <v>84.826117254236408</v>
          </cell>
          <cell r="N93">
            <v>-67.160149299500176</v>
          </cell>
          <cell r="O93">
            <v>165.57183201841497</v>
          </cell>
        </row>
        <row r="100">
          <cell r="K100" t="str">
            <v>1999A</v>
          </cell>
          <cell r="L100" t="str">
            <v>2000A</v>
          </cell>
          <cell r="M100" t="str">
            <v>2001E</v>
          </cell>
          <cell r="N100" t="str">
            <v>2002E</v>
          </cell>
          <cell r="O100" t="str">
            <v>2003E</v>
          </cell>
        </row>
        <row r="101">
          <cell r="K101">
            <v>0.11779453564215503</v>
          </cell>
          <cell r="L101">
            <v>9.7523792784094843E-2</v>
          </cell>
          <cell r="M101">
            <v>0.10147152902372181</v>
          </cell>
          <cell r="N101">
            <v>-5.6219456127844181E-2</v>
          </cell>
          <cell r="O101">
            <v>9.3294267401731412E-2</v>
          </cell>
        </row>
        <row r="102">
          <cell r="K102">
            <v>-1.7088955067530711</v>
          </cell>
          <cell r="L102">
            <v>0.18512236165632157</v>
          </cell>
          <cell r="M102">
            <v>-1.1657953390781097</v>
          </cell>
          <cell r="N102">
            <v>4.3913260365325142</v>
          </cell>
          <cell r="O102">
            <v>-1.3247899250124888</v>
          </cell>
        </row>
        <row r="104">
          <cell r="K104" t="e">
            <v>#DIV/0!</v>
          </cell>
          <cell r="L104" t="e">
            <v>#DIV/0!</v>
          </cell>
          <cell r="M104" t="e">
            <v>#DIV/0!</v>
          </cell>
          <cell r="N104" t="e">
            <v>#DIV/0!</v>
          </cell>
          <cell r="O104" t="e">
            <v>#DIV/0!</v>
          </cell>
        </row>
        <row r="109">
          <cell r="K109" t="str">
            <v>1999A</v>
          </cell>
          <cell r="L109" t="str">
            <v>2000A</v>
          </cell>
          <cell r="M109" t="str">
            <v>2001E</v>
          </cell>
          <cell r="N109" t="str">
            <v>2002E</v>
          </cell>
          <cell r="O109" t="str">
            <v>2003E</v>
          </cell>
        </row>
        <row r="110">
          <cell r="K110">
            <v>5.8650890726941497E-2</v>
          </cell>
          <cell r="L110">
            <v>5.2442326358936329E-2</v>
          </cell>
          <cell r="M110">
            <v>5.6279011994102374E-2</v>
          </cell>
          <cell r="N110">
            <v>6.3770441942639089E-2</v>
          </cell>
          <cell r="O110">
            <v>6.5215497802818864E-2</v>
          </cell>
        </row>
        <row r="111">
          <cell r="K111">
            <v>1.4768737147743174</v>
          </cell>
          <cell r="L111">
            <v>1.302722720070371</v>
          </cell>
          <cell r="M111">
            <v>1.8089660403494907</v>
          </cell>
          <cell r="N111">
            <v>1.389290222710982</v>
          </cell>
          <cell r="O111">
            <v>1.4393283516879218</v>
          </cell>
        </row>
        <row r="112">
          <cell r="K112">
            <v>-2.353335745588787E-2</v>
          </cell>
          <cell r="L112">
            <v>-4.8858814136164989E-2</v>
          </cell>
          <cell r="M112">
            <v>-7.2654167067889602E-2</v>
          </cell>
          <cell r="N112">
            <v>-6.867425601739699E-2</v>
          </cell>
          <cell r="O112">
            <v>-6.7320548116548626E-2</v>
          </cell>
        </row>
        <row r="113">
          <cell r="K113">
            <v>0.48309860479993977</v>
          </cell>
          <cell r="L113">
            <v>0.59917553446457672</v>
          </cell>
          <cell r="M113">
            <v>0.58799586172567653</v>
          </cell>
          <cell r="N113">
            <v>0.3886745912043888</v>
          </cell>
          <cell r="O113">
            <v>0.51720613873379195</v>
          </cell>
        </row>
        <row r="116">
          <cell r="K116" t="str">
            <v>1999A</v>
          </cell>
          <cell r="L116" t="str">
            <v>2000A</v>
          </cell>
          <cell r="M116" t="str">
            <v>2001E</v>
          </cell>
          <cell r="N116" t="str">
            <v>2002E</v>
          </cell>
          <cell r="O116" t="str">
            <v>2003E</v>
          </cell>
        </row>
        <row r="117">
          <cell r="K117">
            <v>0</v>
          </cell>
          <cell r="L117">
            <v>0</v>
          </cell>
          <cell r="M117">
            <v>757.71419441340799</v>
          </cell>
          <cell r="N117">
            <v>753.50467111111129</v>
          </cell>
          <cell r="O117">
            <v>729.19806881720444</v>
          </cell>
        </row>
        <row r="118">
          <cell r="K118">
            <v>0</v>
          </cell>
          <cell r="L118">
            <v>0</v>
          </cell>
          <cell r="M118">
            <v>2634.4710614525138</v>
          </cell>
          <cell r="N118">
            <v>2505.0662222222222</v>
          </cell>
          <cell r="O118">
            <v>2203.9888172043011</v>
          </cell>
        </row>
        <row r="120">
          <cell r="K120">
            <v>0</v>
          </cell>
          <cell r="L120">
            <v>0</v>
          </cell>
          <cell r="M120">
            <v>3392.185255865922</v>
          </cell>
          <cell r="N120">
            <v>3258.5708933333335</v>
          </cell>
          <cell r="O120">
            <v>2933.1868860215054</v>
          </cell>
        </row>
        <row r="121">
          <cell r="K121">
            <v>0</v>
          </cell>
          <cell r="L121">
            <v>0</v>
          </cell>
          <cell r="M121">
            <v>0.21624658981143394</v>
          </cell>
          <cell r="N121">
            <v>0.21888015368476355</v>
          </cell>
          <cell r="O121">
            <v>0.17439797410941307</v>
          </cell>
        </row>
        <row r="122">
          <cell r="K122">
            <v>0</v>
          </cell>
          <cell r="L122">
            <v>0</v>
          </cell>
          <cell r="M122">
            <v>9.4133950077193056</v>
          </cell>
          <cell r="N122">
            <v>14.427490859524736</v>
          </cell>
          <cell r="O122">
            <v>6.0776508749426048</v>
          </cell>
        </row>
        <row r="123">
          <cell r="K123">
            <v>0</v>
          </cell>
          <cell r="L123">
            <v>0</v>
          </cell>
          <cell r="M123">
            <v>39.989868281947196</v>
          </cell>
          <cell r="N123">
            <v>-48.519411099009943</v>
          </cell>
          <cell r="O123">
            <v>17.715494539525753</v>
          </cell>
        </row>
      </sheetData>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FSL "/>
      <sheetName val="Highlight1202"/>
      <sheetName val="A-2"/>
      <sheetName val="A2-1"/>
      <sheetName val="A2-1A"/>
      <sheetName val="A2-2"/>
      <sheetName val="A2-3"/>
      <sheetName val="A2-4"/>
      <sheetName val="A3-1"/>
      <sheetName val="A3-2"/>
      <sheetName val="A3-3"/>
      <sheetName val="A3-6"/>
      <sheetName val="A3-8"/>
      <sheetName val="A3-10(P&amp;L)"/>
      <sheetName val="A3-14"/>
      <sheetName val="A3-18"/>
      <sheetName val="A3-22"/>
      <sheetName val="F-17 (31.12.01)"/>
      <sheetName val="A3-11(SOCIE)"/>
      <sheetName val="A3-12(BS)"/>
      <sheetName val="A-8"/>
      <sheetName val="A-9"/>
      <sheetName val="C"/>
      <sheetName val="D"/>
      <sheetName val="E"/>
      <sheetName val="E-3"/>
      <sheetName val="E-11"/>
      <sheetName val="E-10"/>
      <sheetName val="F"/>
      <sheetName val="F-1"/>
      <sheetName val="F-8"/>
      <sheetName val="F-8A"/>
      <sheetName val="F-9"/>
      <sheetName val="F-10"/>
      <sheetName val="F-11"/>
      <sheetName val="F-11-A"/>
      <sheetName val="F-12"/>
      <sheetName val="G"/>
      <sheetName val="I"/>
      <sheetName val="K"/>
      <sheetName val="K-4"/>
      <sheetName val="K-5"/>
      <sheetName val="K-6"/>
      <sheetName val="M"/>
      <sheetName val="M-3"/>
      <sheetName val="M-5"/>
      <sheetName val="M-11"/>
      <sheetName val="N"/>
      <sheetName val="O"/>
      <sheetName val="O-1"/>
      <sheetName val="O-2"/>
      <sheetName val="O-6-a"/>
      <sheetName val="O-7-a"/>
      <sheetName val="O-80"/>
      <sheetName val="O-3"/>
      <sheetName val="P"/>
      <sheetName val="R"/>
      <sheetName val="R-1"/>
      <sheetName val="R-2"/>
      <sheetName val="S"/>
      <sheetName val="S-1"/>
      <sheetName val="S-2"/>
      <sheetName val="U10"/>
      <sheetName val="Sheet1"/>
      <sheetName val="U11"/>
      <sheetName val="U12"/>
      <sheetName val="U13"/>
      <sheetName val="U20"/>
      <sheetName val="U21"/>
      <sheetName val="U22"/>
      <sheetName val="U24"/>
      <sheetName val="U30"/>
      <sheetName val="U31"/>
      <sheetName val="U-70"/>
      <sheetName val="Weight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
      <sheetName val="Dir"/>
      <sheetName val="Acc"/>
      <sheetName val="EXT TB-MULTI"/>
      <sheetName val="Notes"/>
      <sheetName val="Stat"/>
      <sheetName val="Aud"/>
      <sheetName val="HCont"/>
      <sheetName val="Anx1"/>
      <sheetName val="SUMMARY"/>
      <sheetName val="ANNEX"/>
      <sheetName val="0000"/>
      <sheetName val="Summary of Opex"/>
      <sheetName val="tax-ss"/>
      <sheetName val="FF-1"/>
      <sheetName val="Annx1"/>
      <sheetName val="B"/>
      <sheetName val="FF-3"/>
      <sheetName val="K10"/>
      <sheetName val="K10-1 "/>
      <sheetName val="FSA"/>
      <sheetName val="Profitability"/>
      <sheetName val="EXT_TB-MULTI"/>
      <sheetName val="F-5"/>
      <sheetName val="cashflowcomp"/>
      <sheetName val="Company Info"/>
      <sheetName val="Balance Sheet"/>
      <sheetName val="Data"/>
      <sheetName val="G2|1-MGS-SS"/>
      <sheetName val="COVER"/>
      <sheetName val="FF-2"/>
      <sheetName val="MASTER LIST"/>
      <sheetName val="Menu"/>
    </sheetNames>
    <sheetDataSet>
      <sheetData sheetId="0"/>
      <sheetData sheetId="1"/>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F-2"/>
      <sheetName val="F-3"/>
      <sheetName val="F-4"/>
      <sheetName val="F-5"/>
      <sheetName val="Sheet3"/>
      <sheetName val="Shedt3"/>
      <sheetName val="F_5"/>
      <sheetName val="Acc"/>
      <sheetName val="ANNEX"/>
      <sheetName val="Anx1"/>
      <sheetName val="B"/>
      <sheetName val="G2|1-MGS-SS"/>
      <sheetName val="accounts"/>
      <sheetName val="5 Analysis"/>
      <sheetName val="Menu"/>
      <sheetName val="FF-1"/>
      <sheetName val="Annx1"/>
      <sheetName val="SUMMARY"/>
      <sheetName val="Interim --&gt; Top"/>
      <sheetName val="BB-11(CAR)"/>
      <sheetName val="BB-5(Fire)"/>
      <sheetName val="BB-13(liabilities)"/>
      <sheetName val="BB-10(Cargo)"/>
      <sheetName val="BB-9(Hull)"/>
      <sheetName val="BB-7(ACT)"/>
      <sheetName val="BB-6(MO)"/>
      <sheetName val="BB-14(other)"/>
      <sheetName val="BB-8(PA)"/>
      <sheetName val="BB-12(WC)"/>
      <sheetName val="U-10"/>
      <sheetName val="F-1 F-2"/>
      <sheetName val="H1-Investments"/>
      <sheetName val="BPR"/>
      <sheetName val="Rates"/>
      <sheetName val="OPI"/>
      <sheetName val="Company Info"/>
      <sheetName val="Significant Processes"/>
      <sheetName val="FSA"/>
      <sheetName val="price"/>
      <sheetName val="JV"/>
      <sheetName val="FF-3"/>
      <sheetName val="cashflowcomp"/>
      <sheetName val="10"/>
      <sheetName val="Index"/>
      <sheetName val="Anex1-NA"/>
      <sheetName val="Acc1"/>
      <sheetName val="Summary of Opex"/>
      <sheetName val="IBACOMP.XLS"/>
      <sheetName val="details"/>
      <sheetName val="Entity Data"/>
      <sheetName val="C-1-5"/>
      <sheetName val="Q2"/>
      <sheetName val="MGS"/>
      <sheetName val="SCHE-F"/>
      <sheetName val="SUBSID FY2003-04"/>
      <sheetName val="Hyperion "/>
      <sheetName val="notes"/>
      <sheetName val="FF-2"/>
    </sheetNames>
    <sheetDataSet>
      <sheetData sheetId="0" refreshError="1"/>
      <sheetData sheetId="1" refreshError="1"/>
      <sheetData sheetId="2" refreshError="1"/>
      <sheetData sheetId="3" refreshError="1">
        <row r="3">
          <cell r="A3" t="str">
            <v>A: 30 April 2001</v>
          </cell>
        </row>
        <row r="7">
          <cell r="B7" t="str">
            <v>30.04.00</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2"/>
      <sheetName val="Hypothesis"/>
      <sheetName val="Profitability"/>
      <sheetName val="Profitability Analysis"/>
      <sheetName val="BS"/>
      <sheetName val="FSA"/>
      <sheetName val="F-1&amp;2"/>
      <sheetName val="F-3"/>
      <sheetName val="F-4"/>
      <sheetName val="F-5"/>
      <sheetName val="F-6"/>
      <sheetName val="CF1"/>
      <sheetName val="CF"/>
      <sheetName val="A"/>
      <sheetName val="B"/>
      <sheetName val="B-1"/>
      <sheetName val="C"/>
      <sheetName val="sales cut off"/>
      <sheetName val="Purch cut off"/>
      <sheetName val="L"/>
      <sheetName val="U"/>
      <sheetName val="AA"/>
      <sheetName val="BB"/>
      <sheetName val="CC"/>
      <sheetName val="FF"/>
      <sheetName val="FF-1"/>
      <sheetName val="FF-3"/>
      <sheetName val="KK"/>
      <sheetName val="MM"/>
      <sheetName val="M&amp;MM-10"/>
      <sheetName val="PP"/>
      <sheetName val="pp-1"/>
      <sheetName val="10"/>
      <sheetName val="30"/>
      <sheetName val="40 (2)"/>
      <sheetName val="50 (2)"/>
      <sheetName val="60"/>
      <sheetName val="70"/>
      <sheetName val="BIF-collect"/>
      <sheetName val="BIF-OR"/>
      <sheetName val="Module1"/>
      <sheetName val="Module2"/>
      <sheetName val="Module3"/>
      <sheetName val="Future"/>
      <sheetName val="Attachment"/>
      <sheetName val="F-22"/>
      <sheetName val="30 "/>
      <sheetName val="40"/>
      <sheetName val="50"/>
      <sheetName val="FF_2"/>
      <sheetName val="cashflowcomp"/>
      <sheetName val="addl cost"/>
      <sheetName val="accumdeprn"/>
      <sheetName val="FF-6"/>
      <sheetName val="LinkData"/>
      <sheetName val="gl"/>
      <sheetName val="Anx1"/>
      <sheetName val="wuerth"/>
      <sheetName val="SCH B"/>
      <sheetName val="ADD"/>
      <sheetName val="SCH D"/>
      <sheetName val="HP"/>
      <sheetName val="SCH 22"/>
      <sheetName val="P&amp;L"/>
      <sheetName val="Interim --&gt; Top"/>
      <sheetName val="SUMMARY"/>
      <sheetName val="Sheet1"/>
      <sheetName val="deptP&amp;NP"/>
      <sheetName val="Addition"/>
      <sheetName val="Disposal"/>
      <sheetName val="CA"/>
      <sheetName val="Consol. STC"/>
      <sheetName val="FF-4"/>
      <sheetName val="Menu"/>
      <sheetName val="K101"/>
      <sheetName val="SCH 20"/>
      <sheetName val="FF-13"/>
      <sheetName val="K1-1 Addn"/>
      <sheetName val="Profitability_Analysis"/>
      <sheetName val="sales_cut_off"/>
      <sheetName val="Purch_cut_off"/>
      <sheetName val="40_(2)"/>
      <sheetName val="50_(2)"/>
      <sheetName val="30_"/>
      <sheetName val="SCH_B"/>
      <sheetName val="SCH_D"/>
      <sheetName val="SCH_22"/>
      <sheetName val="addl_cost"/>
      <sheetName val="FF-2_(1)"/>
      <sheetName val="1 LeadSchedule"/>
      <sheetName val="P12.4"/>
      <sheetName val="Note23 (revised) P1"/>
      <sheetName val="Notes 3 to 17"/>
      <sheetName val="Notes 18 to 32"/>
      <sheetName val="Statements (2)"/>
      <sheetName val="Note23 (revised) P2"/>
      <sheetName val="F-1 F-2"/>
      <sheetName val="consol"/>
      <sheetName val="BALANCESHEET"/>
      <sheetName val="Mth"/>
      <sheetName val="RATE"/>
      <sheetName val="FA"/>
      <sheetName val="BPR"/>
      <sheetName val="Company Info"/>
      <sheetName val="Sheet2"/>
      <sheetName val="M_Maincomp"/>
      <sheetName val="A3"/>
      <sheetName val="PG05"/>
      <sheetName val="PG06"/>
      <sheetName val="PG07"/>
      <sheetName val="PG08"/>
      <sheetName val="PG09"/>
      <sheetName val="PG10"/>
      <sheetName val="PG11"/>
      <sheetName val="PG12"/>
      <sheetName val="PG13"/>
      <sheetName val="PG14"/>
      <sheetName val="PG02"/>
      <sheetName val="PG15"/>
      <sheetName val="PG16"/>
      <sheetName val="PG17"/>
      <sheetName val="PG03"/>
      <sheetName val="InvoiceList"/>
      <sheetName val="other revenue"/>
      <sheetName val="U-10"/>
      <sheetName val="Assumptions 1"/>
      <sheetName val="Assumptions 2"/>
      <sheetName val="Traffic Tables"/>
      <sheetName val="Cashflow"/>
      <sheetName val="SCH"/>
      <sheetName val="Notes"/>
      <sheetName val="Fa (G)"/>
      <sheetName val="U201"/>
      <sheetName val="Main orig"/>
      <sheetName val="n10"/>
      <sheetName val="COM"/>
      <sheetName val="HP99"/>
      <sheetName val="U2 - Sales"/>
      <sheetName val="IS-NOTE"/>
      <sheetName val="Acc"/>
      <sheetName val="ANNEX"/>
      <sheetName val="Leasehold improvement"/>
    </sheetNames>
    <sheetDataSet>
      <sheetData sheetId="0" refreshError="1">
        <row r="1">
          <cell r="A1" t="str">
            <v>WUERTH (MALAYSIA) SDN BHD</v>
          </cell>
        </row>
        <row r="2">
          <cell r="A2" t="str">
            <v>FILE NUMBER : C3896483-10</v>
          </cell>
        </row>
        <row r="3">
          <cell r="A3" t="str">
            <v>YEAR OF ASSESSMENT 2000 (CURRENT YEAR)</v>
          </cell>
        </row>
        <row r="4">
          <cell r="A4" t="str">
            <v>ADDITIONS  OF FIXED ASSETS ANALYSES</v>
          </cell>
        </row>
        <row r="5">
          <cell r="A5" t="str">
            <v>-</v>
          </cell>
          <cell r="B5" t="str">
            <v>-</v>
          </cell>
          <cell r="I5" t="str">
            <v>-</v>
          </cell>
          <cell r="J5" t="str">
            <v>-</v>
          </cell>
        </row>
        <row r="6">
          <cell r="J6" t="str">
            <v>QUALIFY</v>
          </cell>
        </row>
        <row r="7">
          <cell r="I7" t="str">
            <v>NON</v>
          </cell>
          <cell r="J7" t="str">
            <v>NON</v>
          </cell>
        </row>
        <row r="8">
          <cell r="A8" t="str">
            <v>DESCRIPTION</v>
          </cell>
          <cell r="B8" t="str">
            <v>AMOUNT</v>
          </cell>
          <cell r="D8">
            <v>0.08</v>
          </cell>
          <cell r="E8">
            <v>0.12</v>
          </cell>
          <cell r="F8">
            <v>0.14000000000000001</v>
          </cell>
          <cell r="G8">
            <v>0.16</v>
          </cell>
          <cell r="H8">
            <v>0.4</v>
          </cell>
          <cell r="I8" t="str">
            <v>RANKING</v>
          </cell>
          <cell r="J8" t="str">
            <v>IA ONLY</v>
          </cell>
          <cell r="K8" t="str">
            <v>REF</v>
          </cell>
        </row>
        <row r="10">
          <cell r="A10" t="str">
            <v>OFFICE COMPUTER</v>
          </cell>
        </row>
        <row r="11">
          <cell r="A11" t="str">
            <v>Office computer</v>
          </cell>
          <cell r="B11">
            <v>10304</v>
          </cell>
          <cell r="H11">
            <v>10304</v>
          </cell>
        </row>
        <row r="12">
          <cell r="A12" t="str">
            <v>Computer</v>
          </cell>
          <cell r="B12">
            <v>10304</v>
          </cell>
          <cell r="H12">
            <v>10304</v>
          </cell>
        </row>
        <row r="13">
          <cell r="A13" t="str">
            <v>Assets under HP</v>
          </cell>
          <cell r="B13">
            <v>40790</v>
          </cell>
          <cell r="G13">
            <v>40790</v>
          </cell>
        </row>
        <row r="14">
          <cell r="A14" t="str">
            <v>Total</v>
          </cell>
          <cell r="B14">
            <v>10304</v>
          </cell>
        </row>
        <row r="15">
          <cell r="A15" t="str">
            <v>Grand total - QE</v>
          </cell>
          <cell r="B15">
            <v>51094</v>
          </cell>
          <cell r="D15">
            <v>0</v>
          </cell>
          <cell r="E15">
            <v>0</v>
          </cell>
          <cell r="F15">
            <v>0</v>
          </cell>
          <cell r="G15">
            <v>40790</v>
          </cell>
          <cell r="H15">
            <v>10304</v>
          </cell>
        </row>
        <row r="17">
          <cell r="A17" t="str">
            <v>TOTAL ADDITION FIXED ASSETS</v>
          </cell>
          <cell r="B17">
            <v>10304</v>
          </cell>
          <cell r="D17">
            <v>0</v>
          </cell>
          <cell r="E17">
            <v>0</v>
          </cell>
          <cell r="F17">
            <v>0</v>
          </cell>
          <cell r="G17">
            <v>0</v>
          </cell>
          <cell r="H17">
            <v>10304</v>
          </cell>
          <cell r="I17">
            <v>0</v>
          </cell>
          <cell r="J17">
            <v>0</v>
          </cell>
        </row>
        <row r="18">
          <cell r="D18">
            <v>0</v>
          </cell>
          <cell r="E18">
            <v>0</v>
          </cell>
          <cell r="F18">
            <v>0</v>
          </cell>
          <cell r="G18">
            <v>16316</v>
          </cell>
          <cell r="H18">
            <v>6182.4000000000005</v>
          </cell>
          <cell r="I18">
            <v>22498.400000000001</v>
          </cell>
        </row>
        <row r="19">
          <cell r="A19" t="str">
            <v>add: AA on existing fixed assets</v>
          </cell>
          <cell r="I19">
            <v>75636</v>
          </cell>
        </row>
        <row r="20">
          <cell r="I20">
            <v>98134.399999999994</v>
          </cell>
        </row>
        <row r="21">
          <cell r="A21" t="str">
            <v>ASSETS HELD UNDER HP (Schedule RHP)</v>
          </cell>
          <cell r="B21">
            <v>0</v>
          </cell>
          <cell r="G21">
            <v>0</v>
          </cell>
          <cell r="J21">
            <v>0</v>
          </cell>
        </row>
        <row r="22">
          <cell r="A22" t="str">
            <v>TWDV b/f</v>
          </cell>
          <cell r="C22">
            <v>140724</v>
          </cell>
        </row>
        <row r="23">
          <cell r="A23" t="str">
            <v>add:</v>
          </cell>
          <cell r="D23">
            <v>0</v>
          </cell>
          <cell r="E23">
            <v>0</v>
          </cell>
          <cell r="F23">
            <v>0</v>
          </cell>
          <cell r="G23">
            <v>0</v>
          </cell>
          <cell r="H23">
            <v>10304</v>
          </cell>
          <cell r="I23">
            <v>0</v>
          </cell>
          <cell r="J23">
            <v>0</v>
          </cell>
        </row>
        <row r="24">
          <cell r="A24" t="str">
            <v>QE for current period</v>
          </cell>
          <cell r="C24">
            <v>51094</v>
          </cell>
        </row>
        <row r="25">
          <cell r="A25" t="str">
            <v>less:</v>
          </cell>
        </row>
        <row r="26">
          <cell r="A26" t="str">
            <v>CA claimed</v>
          </cell>
          <cell r="C26">
            <v>-98134.399999999994</v>
          </cell>
        </row>
        <row r="27">
          <cell r="A27" t="str">
            <v>TWDV c/f</v>
          </cell>
          <cell r="C27">
            <v>93683.6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sheetData sheetId="37"/>
      <sheetData sheetId="38"/>
      <sheetData sheetId="39"/>
      <sheetData sheetId="40" refreshError="1"/>
      <sheetData sheetId="41" refreshError="1"/>
      <sheetData sheetId="42" refreshError="1"/>
      <sheetData sheetId="43"/>
      <sheetData sheetId="44"/>
      <sheetData sheetId="45"/>
      <sheetData sheetId="46"/>
      <sheetData sheetId="47"/>
      <sheetData sheetId="48"/>
      <sheetData sheetId="49">
        <row r="1">
          <cell r="A1" t="str">
            <v>WUERTH (MALAYSIA) SDN BHD</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Price"/>
      <sheetName val="Price of Comps-1yr (UHS)"/>
      <sheetName val="Price of Comps-1yr (UNH)"/>
      <sheetName val="Price of Comps-3yrs (UHS)"/>
      <sheetName val="Price of Comps-3yrs (UNH)"/>
      <sheetName val="critical"/>
      <sheetName val="medical"/>
      <sheetName val="manor"/>
      <sheetName val="Stock Price (4)"/>
      <sheetName val="Shareholder Value"/>
      <sheetName val="Shareholder Value (2)"/>
      <sheetName val="Shareholder Value (3)"/>
      <sheetName val="StockPrice"/>
      <sheetName val="theatre"/>
      <sheetName val="sales vol."/>
    </sheetNames>
    <sheetDataSet>
      <sheetData sheetId="0"/>
      <sheetData sheetId="1" refreshError="1">
        <row r="4">
          <cell r="A4">
            <v>35464</v>
          </cell>
          <cell r="B4">
            <v>1</v>
          </cell>
          <cell r="C4">
            <v>1</v>
          </cell>
          <cell r="D4">
            <v>1</v>
          </cell>
          <cell r="E4">
            <v>1</v>
          </cell>
          <cell r="F4">
            <v>1</v>
          </cell>
          <cell r="G4">
            <v>1</v>
          </cell>
        </row>
        <row r="5">
          <cell r="A5">
            <v>35465</v>
          </cell>
          <cell r="B5">
            <v>0.99669966996699666</v>
          </cell>
          <cell r="C5">
            <v>1.0280811232449298</v>
          </cell>
          <cell r="D5">
            <v>1</v>
          </cell>
          <cell r="E5">
            <v>0.99328859060402686</v>
          </cell>
          <cell r="F5">
            <v>0.97093023255813948</v>
          </cell>
          <cell r="G5">
            <v>1.0113636363636365</v>
          </cell>
        </row>
        <row r="6">
          <cell r="A6">
            <v>35466</v>
          </cell>
          <cell r="B6">
            <v>0.97689768976897695</v>
          </cell>
          <cell r="C6">
            <v>0.97347893915756634</v>
          </cell>
          <cell r="D6">
            <v>1.0112781954887218</v>
          </cell>
          <cell r="E6">
            <v>0.96644295302013428</v>
          </cell>
          <cell r="F6">
            <v>0.95813953488372094</v>
          </cell>
          <cell r="G6">
            <v>0.96590909090909094</v>
          </cell>
        </row>
        <row r="7">
          <cell r="A7">
            <v>35467</v>
          </cell>
          <cell r="B7">
            <v>0.99339933993399343</v>
          </cell>
          <cell r="C7">
            <v>0.96567862714508579</v>
          </cell>
          <cell r="D7">
            <v>1.0263157894736843</v>
          </cell>
          <cell r="E7">
            <v>0.95302013422818788</v>
          </cell>
          <cell r="F7">
            <v>0.92093023255813955</v>
          </cell>
          <cell r="G7">
            <v>0.95454545454545459</v>
          </cell>
        </row>
        <row r="8">
          <cell r="A8">
            <v>35468</v>
          </cell>
          <cell r="B8">
            <v>1.0297029702970297</v>
          </cell>
          <cell r="C8">
            <v>0.97347893915756634</v>
          </cell>
          <cell r="D8">
            <v>1.0413533834586466</v>
          </cell>
          <cell r="E8">
            <v>0.97315436241610742</v>
          </cell>
          <cell r="F8">
            <v>0.95581395348837206</v>
          </cell>
          <cell r="G8">
            <v>0.96590909090909094</v>
          </cell>
        </row>
        <row r="9">
          <cell r="A9">
            <v>35471</v>
          </cell>
          <cell r="B9">
            <v>1.033003300330033</v>
          </cell>
          <cell r="C9">
            <v>0.99375975039001563</v>
          </cell>
          <cell r="D9">
            <v>1.0883458646616542</v>
          </cell>
          <cell r="E9">
            <v>0.98657718120805371</v>
          </cell>
          <cell r="F9">
            <v>0.94883720930232562</v>
          </cell>
          <cell r="G9">
            <v>0.95454545454545459</v>
          </cell>
        </row>
        <row r="10">
          <cell r="A10">
            <v>35472</v>
          </cell>
          <cell r="B10">
            <v>1.0594059405940595</v>
          </cell>
          <cell r="C10">
            <v>0.99843993759750393</v>
          </cell>
          <cell r="D10">
            <v>1.0676691729323309</v>
          </cell>
          <cell r="E10">
            <v>1.0067114093959733</v>
          </cell>
          <cell r="F10">
            <v>0.96976744186046515</v>
          </cell>
          <cell r="G10">
            <v>0.95454545454545459</v>
          </cell>
        </row>
        <row r="11">
          <cell r="A11">
            <v>35473</v>
          </cell>
          <cell r="B11">
            <v>1.0734323432343233</v>
          </cell>
          <cell r="C11">
            <v>1.0265210608424338</v>
          </cell>
          <cell r="D11">
            <v>1.0864661654135339</v>
          </cell>
          <cell r="E11">
            <v>1.0067114093959733</v>
          </cell>
          <cell r="F11">
            <v>1.0418604651162791</v>
          </cell>
          <cell r="G11">
            <v>0.96590909090909094</v>
          </cell>
        </row>
        <row r="12">
          <cell r="A12">
            <v>35474</v>
          </cell>
          <cell r="B12">
            <v>1.0981848184818481</v>
          </cell>
          <cell r="C12">
            <v>1.0733229329173166</v>
          </cell>
          <cell r="D12">
            <v>1.1165413533834587</v>
          </cell>
          <cell r="E12">
            <v>1.0536912751677852</v>
          </cell>
          <cell r="F12">
            <v>1.1046511627906976</v>
          </cell>
          <cell r="G12">
            <v>0.98863636363636365</v>
          </cell>
        </row>
        <row r="13">
          <cell r="A13">
            <v>35475</v>
          </cell>
          <cell r="B13">
            <v>1.1056105610561056</v>
          </cell>
          <cell r="C13">
            <v>1.0795631825273011</v>
          </cell>
          <cell r="D13">
            <v>1.131578947368421</v>
          </cell>
          <cell r="E13">
            <v>1.0738255033557047</v>
          </cell>
          <cell r="F13">
            <v>1.1441860465116278</v>
          </cell>
          <cell r="G13">
            <v>1.2159090909090908</v>
          </cell>
        </row>
        <row r="14">
          <cell r="A14">
            <v>35478</v>
          </cell>
          <cell r="B14">
            <v>1.1056105610561056</v>
          </cell>
          <cell r="C14">
            <v>1.0795631825273011</v>
          </cell>
          <cell r="D14">
            <v>1.131578947368421</v>
          </cell>
          <cell r="E14">
            <v>1.0738255033557047</v>
          </cell>
          <cell r="F14">
            <v>1.1441860465116278</v>
          </cell>
          <cell r="G14">
            <v>1.2159090909090908</v>
          </cell>
        </row>
        <row r="15">
          <cell r="A15">
            <v>35479</v>
          </cell>
          <cell r="B15">
            <v>1.0990099009900991</v>
          </cell>
          <cell r="C15">
            <v>1.0608424336973479</v>
          </cell>
          <cell r="D15">
            <v>1.1090225563909775</v>
          </cell>
          <cell r="E15">
            <v>1.0738255033557047</v>
          </cell>
          <cell r="F15">
            <v>1.1000000000000001</v>
          </cell>
          <cell r="G15">
            <v>1.2159090909090908</v>
          </cell>
        </row>
        <row r="16">
          <cell r="A16">
            <v>35480</v>
          </cell>
          <cell r="B16">
            <v>1.1122112211221122</v>
          </cell>
          <cell r="C16">
            <v>1.0717628705148206</v>
          </cell>
          <cell r="D16">
            <v>1.131578947368421</v>
          </cell>
          <cell r="E16">
            <v>1.0268456375838926</v>
          </cell>
          <cell r="F16">
            <v>1.1046511627906976</v>
          </cell>
          <cell r="G16">
            <v>1.2159090909090908</v>
          </cell>
        </row>
        <row r="17">
          <cell r="A17">
            <v>35481</v>
          </cell>
          <cell r="B17">
            <v>1.1056105610561056</v>
          </cell>
          <cell r="C17">
            <v>1.0592823712948518</v>
          </cell>
          <cell r="D17">
            <v>1.1099624060150375</v>
          </cell>
          <cell r="E17">
            <v>1.0671140939597314</v>
          </cell>
          <cell r="F17">
            <v>1.0930232558139534</v>
          </cell>
          <cell r="G17">
            <v>1.2045454545454546</v>
          </cell>
        </row>
        <row r="18">
          <cell r="A18">
            <v>35482</v>
          </cell>
          <cell r="B18">
            <v>1.0990099009900991</v>
          </cell>
          <cell r="C18">
            <v>1.0608424336973479</v>
          </cell>
          <cell r="D18">
            <v>1.1353383458646618</v>
          </cell>
          <cell r="E18">
            <v>1.0738255033557047</v>
          </cell>
          <cell r="F18">
            <v>1.0953488372093023</v>
          </cell>
          <cell r="G18">
            <v>1.2159090909090908</v>
          </cell>
        </row>
        <row r="19">
          <cell r="A19">
            <v>35485</v>
          </cell>
          <cell r="B19">
            <v>1.0808580858085808</v>
          </cell>
          <cell r="C19">
            <v>1.0702028081123245</v>
          </cell>
          <cell r="D19">
            <v>1.1390977443609023</v>
          </cell>
          <cell r="E19">
            <v>1.0604026845637584</v>
          </cell>
          <cell r="F19">
            <v>1.0627906976744186</v>
          </cell>
          <cell r="G19">
            <v>1.2045454545454546</v>
          </cell>
        </row>
        <row r="20">
          <cell r="A20">
            <v>35486</v>
          </cell>
          <cell r="B20">
            <v>1.0990099009900991</v>
          </cell>
          <cell r="C20">
            <v>1.0670826833073324</v>
          </cell>
          <cell r="D20">
            <v>1.1503759398496241</v>
          </cell>
          <cell r="E20">
            <v>1.0738255033557047</v>
          </cell>
          <cell r="F20">
            <v>1.069767441860465</v>
          </cell>
          <cell r="G20">
            <v>1.2045454545454546</v>
          </cell>
        </row>
        <row r="21">
          <cell r="A21">
            <v>35487</v>
          </cell>
          <cell r="B21">
            <v>1.0940594059405941</v>
          </cell>
          <cell r="C21">
            <v>1.0405616224648986</v>
          </cell>
          <cell r="D21">
            <v>1.1503759398496241</v>
          </cell>
          <cell r="E21">
            <v>1.0134228187919463</v>
          </cell>
          <cell r="F21">
            <v>1.0488372093023255</v>
          </cell>
          <cell r="G21">
            <v>1.2045454545454546</v>
          </cell>
        </row>
        <row r="22">
          <cell r="A22">
            <v>35488</v>
          </cell>
          <cell r="B22">
            <v>1.0990099009900991</v>
          </cell>
          <cell r="C22">
            <v>1.0468018720748831</v>
          </cell>
          <cell r="D22">
            <v>1.1390977443609023</v>
          </cell>
          <cell r="E22">
            <v>1.0201342281879195</v>
          </cell>
          <cell r="F22">
            <v>1.0372093023255815</v>
          </cell>
          <cell r="G22">
            <v>1.2045454545454546</v>
          </cell>
        </row>
        <row r="23">
          <cell r="A23">
            <v>35489</v>
          </cell>
          <cell r="B23">
            <v>1.1056105610561056</v>
          </cell>
          <cell r="C23">
            <v>1.0374414976599065</v>
          </cell>
          <cell r="D23">
            <v>1.1353383458646618</v>
          </cell>
          <cell r="E23">
            <v>1.0536912751677852</v>
          </cell>
          <cell r="F23">
            <v>1.0372093023255815</v>
          </cell>
          <cell r="G23">
            <v>1.1931818181818181</v>
          </cell>
        </row>
        <row r="24">
          <cell r="A24">
            <v>35492</v>
          </cell>
          <cell r="B24">
            <v>1.0965346534653466</v>
          </cell>
          <cell r="C24">
            <v>1.0577223088923557</v>
          </cell>
          <cell r="D24">
            <v>1.1390977443609023</v>
          </cell>
          <cell r="E24">
            <v>1.1342281879194631</v>
          </cell>
          <cell r="F24">
            <v>1.0325581395348837</v>
          </cell>
          <cell r="G24">
            <v>1.2159090909090908</v>
          </cell>
        </row>
        <row r="25">
          <cell r="A25">
            <v>35493</v>
          </cell>
          <cell r="B25">
            <v>1.0973597359735974</v>
          </cell>
          <cell r="C25">
            <v>1.06396255850234</v>
          </cell>
          <cell r="D25">
            <v>1.1353383458646618</v>
          </cell>
          <cell r="E25">
            <v>1.1610738255033557</v>
          </cell>
          <cell r="F25">
            <v>1.069767441860465</v>
          </cell>
          <cell r="G25">
            <v>1.2159090909090908</v>
          </cell>
        </row>
        <row r="26">
          <cell r="A26">
            <v>35494</v>
          </cell>
          <cell r="B26">
            <v>1.113861386138614</v>
          </cell>
          <cell r="C26">
            <v>1.076443057722309</v>
          </cell>
          <cell r="D26">
            <v>1.1278195488721805</v>
          </cell>
          <cell r="E26">
            <v>1.174496644295302</v>
          </cell>
          <cell r="F26">
            <v>1.1255813953488372</v>
          </cell>
          <cell r="G26">
            <v>1.2727272727272727</v>
          </cell>
        </row>
        <row r="27">
          <cell r="A27">
            <v>35495</v>
          </cell>
          <cell r="B27">
            <v>1.1460396039603959</v>
          </cell>
          <cell r="C27">
            <v>1.0717628705148206</v>
          </cell>
          <cell r="D27">
            <v>1.1090225563909775</v>
          </cell>
          <cell r="E27">
            <v>1.1208053691275168</v>
          </cell>
          <cell r="F27">
            <v>1.1093023255813954</v>
          </cell>
          <cell r="G27">
            <v>1.2272727272727273</v>
          </cell>
        </row>
        <row r="28">
          <cell r="A28">
            <v>35496</v>
          </cell>
          <cell r="B28">
            <v>1.165016501650165</v>
          </cell>
          <cell r="C28">
            <v>1.1216848673946958</v>
          </cell>
          <cell r="D28">
            <v>1.1541353383458646</v>
          </cell>
          <cell r="E28">
            <v>1.2147651006711409</v>
          </cell>
          <cell r="F28">
            <v>1.1511627906976745</v>
          </cell>
          <cell r="G28">
            <v>1.2386363636363635</v>
          </cell>
        </row>
        <row r="29">
          <cell r="A29">
            <v>35499</v>
          </cell>
          <cell r="B29">
            <v>1.165016501650165</v>
          </cell>
          <cell r="C29">
            <v>1.1372854914196568</v>
          </cell>
          <cell r="D29">
            <v>1.1766917293233083</v>
          </cell>
          <cell r="E29">
            <v>1.2348993288590604</v>
          </cell>
          <cell r="F29">
            <v>1.2069767441860466</v>
          </cell>
          <cell r="G29">
            <v>1.3068181818181819</v>
          </cell>
        </row>
        <row r="30">
          <cell r="A30">
            <v>35500</v>
          </cell>
          <cell r="B30">
            <v>1.1452145214521452</v>
          </cell>
          <cell r="C30">
            <v>1.1528861154446177</v>
          </cell>
          <cell r="D30">
            <v>1.1766917293233083</v>
          </cell>
          <cell r="E30">
            <v>1.2348993288590604</v>
          </cell>
          <cell r="F30">
            <v>1.2255813953488373</v>
          </cell>
          <cell r="G30">
            <v>1.2954545454545454</v>
          </cell>
        </row>
        <row r="31">
          <cell r="A31">
            <v>35501</v>
          </cell>
          <cell r="B31">
            <v>1.1386138613861385</v>
          </cell>
          <cell r="C31">
            <v>1.1591263650546022</v>
          </cell>
          <cell r="D31">
            <v>1.1879699248120301</v>
          </cell>
          <cell r="E31">
            <v>1.2214765100671141</v>
          </cell>
          <cell r="F31">
            <v>1.213953488372093</v>
          </cell>
          <cell r="G31">
            <v>1.2954545454545454</v>
          </cell>
        </row>
        <row r="32">
          <cell r="A32">
            <v>35502</v>
          </cell>
          <cell r="B32">
            <v>1.1353135313531353</v>
          </cell>
          <cell r="C32">
            <v>1.1232449297971918</v>
          </cell>
          <cell r="D32">
            <v>1.1766917293233083</v>
          </cell>
          <cell r="E32">
            <v>1.1879194630872483</v>
          </cell>
          <cell r="F32">
            <v>1.1895348837209303</v>
          </cell>
          <cell r="G32">
            <v>1.2954545454545454</v>
          </cell>
        </row>
        <row r="33">
          <cell r="A33">
            <v>35503</v>
          </cell>
          <cell r="B33">
            <v>1.1353135313531353</v>
          </cell>
          <cell r="C33">
            <v>1.1341653666146645</v>
          </cell>
          <cell r="D33">
            <v>1.1691729323308271</v>
          </cell>
          <cell r="E33">
            <v>1.2281879194630871</v>
          </cell>
          <cell r="F33">
            <v>1.1837209302325582</v>
          </cell>
          <cell r="G33">
            <v>1.2954545454545454</v>
          </cell>
        </row>
        <row r="34">
          <cell r="A34">
            <v>35506</v>
          </cell>
          <cell r="B34">
            <v>1.1377887788778878</v>
          </cell>
          <cell r="C34">
            <v>1.1216848673946958</v>
          </cell>
          <cell r="D34">
            <v>1.1541353383458646</v>
          </cell>
          <cell r="E34">
            <v>1.1946308724832215</v>
          </cell>
          <cell r="F34">
            <v>1.1348837209302325</v>
          </cell>
          <cell r="G34">
            <v>1.2954545454545454</v>
          </cell>
        </row>
        <row r="35">
          <cell r="A35">
            <v>35507</v>
          </cell>
          <cell r="B35">
            <v>1.1287128712871286</v>
          </cell>
          <cell r="C35">
            <v>1.1154446177847115</v>
          </cell>
          <cell r="D35">
            <v>1.1428571428571428</v>
          </cell>
          <cell r="E35">
            <v>1.1946308724832215</v>
          </cell>
          <cell r="F35">
            <v>1.1093023255813954</v>
          </cell>
          <cell r="G35">
            <v>1.3068181818181819</v>
          </cell>
        </row>
        <row r="36">
          <cell r="A36">
            <v>35508</v>
          </cell>
          <cell r="B36">
            <v>1.1287128712871286</v>
          </cell>
          <cell r="C36">
            <v>1.0936037441497659</v>
          </cell>
          <cell r="D36">
            <v>1.1466165413533835</v>
          </cell>
          <cell r="E36">
            <v>1.174496644295302</v>
          </cell>
          <cell r="F36">
            <v>1.1232558139534883</v>
          </cell>
          <cell r="G36">
            <v>1.2954545454545454</v>
          </cell>
        </row>
        <row r="37">
          <cell r="A37">
            <v>35509</v>
          </cell>
          <cell r="B37">
            <v>1.1303630363036303</v>
          </cell>
          <cell r="C37">
            <v>1.0998439937597504</v>
          </cell>
          <cell r="D37">
            <v>1.1503759398496241</v>
          </cell>
          <cell r="E37">
            <v>1.1677852348993289</v>
          </cell>
          <cell r="F37">
            <v>1.155813953488372</v>
          </cell>
          <cell r="G37">
            <v>1.2954545454545454</v>
          </cell>
        </row>
        <row r="38">
          <cell r="A38">
            <v>35510</v>
          </cell>
          <cell r="B38">
            <v>1.1221122112211221</v>
          </cell>
          <cell r="C38">
            <v>1.1014040561622465</v>
          </cell>
          <cell r="D38">
            <v>1.1466165413533835</v>
          </cell>
          <cell r="E38">
            <v>1.1812080536912752</v>
          </cell>
          <cell r="F38">
            <v>1.1441860465116278</v>
          </cell>
          <cell r="G38">
            <v>1.2954545454545454</v>
          </cell>
        </row>
        <row r="39">
          <cell r="A39">
            <v>35513</v>
          </cell>
          <cell r="B39">
            <v>1.0965346534653466</v>
          </cell>
          <cell r="C39">
            <v>1.0951638065522622</v>
          </cell>
          <cell r="D39">
            <v>1.1353383458646618</v>
          </cell>
          <cell r="E39">
            <v>1.1677852348993289</v>
          </cell>
          <cell r="F39">
            <v>1.1441860465116278</v>
          </cell>
          <cell r="G39">
            <v>1.2954545454545454</v>
          </cell>
        </row>
        <row r="40">
          <cell r="A40">
            <v>35514</v>
          </cell>
          <cell r="B40">
            <v>1.1221122112211221</v>
          </cell>
          <cell r="C40">
            <v>1.1232449297971918</v>
          </cell>
          <cell r="D40">
            <v>1.131578947368421</v>
          </cell>
          <cell r="E40">
            <v>1.1812080536912752</v>
          </cell>
          <cell r="F40">
            <v>1.1790697674418604</v>
          </cell>
          <cell r="G40">
            <v>1.2954545454545454</v>
          </cell>
        </row>
        <row r="41">
          <cell r="A41">
            <v>35515</v>
          </cell>
          <cell r="B41">
            <v>1.1435643564356435</v>
          </cell>
          <cell r="C41">
            <v>1.1185647425897036</v>
          </cell>
          <cell r="D41">
            <v>1.112781954887218</v>
          </cell>
          <cell r="E41">
            <v>1.2013422818791946</v>
          </cell>
          <cell r="F41">
            <v>1.1697674418604651</v>
          </cell>
          <cell r="G41">
            <v>1.2954545454545454</v>
          </cell>
        </row>
        <row r="42">
          <cell r="A42">
            <v>35516</v>
          </cell>
          <cell r="B42">
            <v>1.141914191419142</v>
          </cell>
          <cell r="C42">
            <v>1.0904836193447738</v>
          </cell>
          <cell r="D42">
            <v>1.1052631578947369</v>
          </cell>
          <cell r="E42">
            <v>1.174496644295302</v>
          </cell>
          <cell r="F42">
            <v>1.1372093023255814</v>
          </cell>
          <cell r="G42">
            <v>1.2954545454545454</v>
          </cell>
        </row>
        <row r="43">
          <cell r="A43">
            <v>35517</v>
          </cell>
          <cell r="B43">
            <v>1.141914191419142</v>
          </cell>
          <cell r="C43">
            <v>1.0904836193447738</v>
          </cell>
          <cell r="D43">
            <v>1.1052631578947369</v>
          </cell>
          <cell r="E43">
            <v>1.174496644295302</v>
          </cell>
          <cell r="F43">
            <v>1.1372093023255814</v>
          </cell>
          <cell r="G43">
            <v>1.2954545454545454</v>
          </cell>
        </row>
        <row r="44">
          <cell r="A44">
            <v>35520</v>
          </cell>
          <cell r="B44">
            <v>1.1386138613861385</v>
          </cell>
          <cell r="C44">
            <v>1.0717628705148206</v>
          </cell>
          <cell r="D44">
            <v>1.0977443609022557</v>
          </cell>
          <cell r="E44">
            <v>1.1812080536912752</v>
          </cell>
          <cell r="F44">
            <v>1.0906976744186045</v>
          </cell>
          <cell r="G44">
            <v>1.2954545454545454</v>
          </cell>
        </row>
        <row r="45">
          <cell r="A45">
            <v>35521</v>
          </cell>
          <cell r="B45">
            <v>1.1056105610561056</v>
          </cell>
          <cell r="C45">
            <v>1.0748829953198127</v>
          </cell>
          <cell r="D45">
            <v>1.1090225563909775</v>
          </cell>
          <cell r="E45">
            <v>1.1342281879194631</v>
          </cell>
          <cell r="F45">
            <v>1.0604651162790697</v>
          </cell>
          <cell r="G45">
            <v>1.2954545454545454</v>
          </cell>
        </row>
        <row r="46">
          <cell r="A46">
            <v>35522</v>
          </cell>
          <cell r="B46">
            <v>1.0973597359735974</v>
          </cell>
          <cell r="C46">
            <v>1.0748829953198127</v>
          </cell>
          <cell r="D46">
            <v>0.84586466165413532</v>
          </cell>
          <cell r="E46">
            <v>1.1140939597315436</v>
          </cell>
          <cell r="F46">
            <v>1.0511627906976744</v>
          </cell>
          <cell r="G46">
            <v>1.2954545454545454</v>
          </cell>
        </row>
        <row r="47">
          <cell r="A47">
            <v>35523</v>
          </cell>
          <cell r="B47">
            <v>1.0957095709570956</v>
          </cell>
          <cell r="C47">
            <v>1.0842433697347893</v>
          </cell>
          <cell r="D47">
            <v>0.82330827067669177</v>
          </cell>
          <cell r="E47">
            <v>1.1342281879194631</v>
          </cell>
          <cell r="F47">
            <v>1.0813953488372092</v>
          </cell>
          <cell r="G47">
            <v>1.2840909090909092</v>
          </cell>
        </row>
        <row r="48">
          <cell r="A48">
            <v>35524</v>
          </cell>
          <cell r="B48">
            <v>1.1023102310231023</v>
          </cell>
          <cell r="C48">
            <v>1.076443057722309</v>
          </cell>
          <cell r="D48">
            <v>0.83082706766917291</v>
          </cell>
          <cell r="E48">
            <v>1.1342281879194631</v>
          </cell>
          <cell r="F48">
            <v>1.0790697674418606</v>
          </cell>
          <cell r="G48">
            <v>1.2954545454545454</v>
          </cell>
        </row>
        <row r="49">
          <cell r="A49">
            <v>35527</v>
          </cell>
          <cell r="B49">
            <v>1.0907590759075907</v>
          </cell>
          <cell r="C49">
            <v>1.0670826833073324</v>
          </cell>
          <cell r="D49">
            <v>0.82706766917293228</v>
          </cell>
          <cell r="E49">
            <v>1.1677852348993289</v>
          </cell>
          <cell r="F49">
            <v>1.1093023255813954</v>
          </cell>
          <cell r="G49">
            <v>1.2954545454545454</v>
          </cell>
        </row>
        <row r="50">
          <cell r="A50">
            <v>35528</v>
          </cell>
          <cell r="B50">
            <v>1.0907590759075907</v>
          </cell>
          <cell r="C50">
            <v>1.0686427457098284</v>
          </cell>
          <cell r="D50">
            <v>0.81578947368421051</v>
          </cell>
          <cell r="E50">
            <v>1.1610738255033557</v>
          </cell>
          <cell r="F50">
            <v>1.1418604651162791</v>
          </cell>
          <cell r="G50">
            <v>1.2840909090909092</v>
          </cell>
        </row>
        <row r="51">
          <cell r="A51">
            <v>35529</v>
          </cell>
          <cell r="B51">
            <v>1.0874587458745875</v>
          </cell>
          <cell r="C51">
            <v>1.0655226209048363</v>
          </cell>
          <cell r="D51">
            <v>0.83834586466165417</v>
          </cell>
          <cell r="E51">
            <v>1.1208053691275168</v>
          </cell>
          <cell r="F51">
            <v>1.1744186046511629</v>
          </cell>
          <cell r="G51">
            <v>1.3068181818181819</v>
          </cell>
        </row>
        <row r="52">
          <cell r="A52">
            <v>35530</v>
          </cell>
          <cell r="B52">
            <v>1.0891089108910892</v>
          </cell>
          <cell r="C52">
            <v>1.076443057722309</v>
          </cell>
          <cell r="D52">
            <v>0.83458646616541354</v>
          </cell>
          <cell r="E52">
            <v>1.1409395973154361</v>
          </cell>
          <cell r="F52">
            <v>1.1976744186046511</v>
          </cell>
          <cell r="G52">
            <v>1.2954545454545454</v>
          </cell>
        </row>
        <row r="53">
          <cell r="A53">
            <v>35531</v>
          </cell>
          <cell r="B53">
            <v>1.0577557755775577</v>
          </cell>
          <cell r="C53">
            <v>1.0436817472698907</v>
          </cell>
          <cell r="D53">
            <v>0.81203007518796988</v>
          </cell>
          <cell r="E53">
            <v>1.1140939597315436</v>
          </cell>
          <cell r="F53">
            <v>1.1232558139534883</v>
          </cell>
          <cell r="G53">
            <v>1.2840909090909092</v>
          </cell>
        </row>
        <row r="54">
          <cell r="A54">
            <v>35534</v>
          </cell>
          <cell r="B54">
            <v>1.0379537953795379</v>
          </cell>
          <cell r="C54">
            <v>1.0748829953198127</v>
          </cell>
          <cell r="D54">
            <v>0.82330827067669177</v>
          </cell>
          <cell r="E54">
            <v>1.1275167785234899</v>
          </cell>
          <cell r="F54">
            <v>1.1534883720930234</v>
          </cell>
          <cell r="G54">
            <v>1.2727272727272727</v>
          </cell>
        </row>
        <row r="55">
          <cell r="A55">
            <v>35535</v>
          </cell>
          <cell r="B55">
            <v>1.0742574257425743</v>
          </cell>
          <cell r="C55">
            <v>1.1045241809672386</v>
          </cell>
          <cell r="D55">
            <v>0.84586466165413532</v>
          </cell>
          <cell r="E55">
            <v>1.1476510067114094</v>
          </cell>
          <cell r="F55">
            <v>1.1767441860465115</v>
          </cell>
          <cell r="G55">
            <v>1.2727272727272727</v>
          </cell>
        </row>
        <row r="56">
          <cell r="A56">
            <v>35536</v>
          </cell>
          <cell r="B56">
            <v>1.1039603960396041</v>
          </cell>
          <cell r="C56">
            <v>1.1201248049921997</v>
          </cell>
          <cell r="D56">
            <v>0.86466165413533835</v>
          </cell>
          <cell r="E56">
            <v>1.1476510067114094</v>
          </cell>
          <cell r="F56">
            <v>1.1476744186046512</v>
          </cell>
          <cell r="G56">
            <v>1.2840909090909092</v>
          </cell>
        </row>
        <row r="57">
          <cell r="A57">
            <v>35537</v>
          </cell>
          <cell r="B57">
            <v>1.0990099009900991</v>
          </cell>
          <cell r="C57">
            <v>1.0982839313572543</v>
          </cell>
          <cell r="D57">
            <v>0.84962406015037595</v>
          </cell>
          <cell r="E57">
            <v>1.1409395973154361</v>
          </cell>
          <cell r="F57">
            <v>1.1627906976744187</v>
          </cell>
          <cell r="G57">
            <v>1.2840909090909092</v>
          </cell>
        </row>
        <row r="58">
          <cell r="A58">
            <v>35538</v>
          </cell>
          <cell r="B58">
            <v>1.0577557755775577</v>
          </cell>
          <cell r="C58">
            <v>1.0717628705148206</v>
          </cell>
          <cell r="D58">
            <v>0.80451127819548873</v>
          </cell>
          <cell r="E58">
            <v>1.080536912751678</v>
          </cell>
          <cell r="F58">
            <v>1.1232558139534883</v>
          </cell>
          <cell r="G58">
            <v>1.2840909090909092</v>
          </cell>
        </row>
        <row r="59">
          <cell r="A59">
            <v>35541</v>
          </cell>
          <cell r="B59">
            <v>1.0445544554455446</v>
          </cell>
          <cell r="C59">
            <v>1.0624024960998439</v>
          </cell>
          <cell r="D59">
            <v>0.77819548872180455</v>
          </cell>
          <cell r="E59">
            <v>1.0939597315436242</v>
          </cell>
          <cell r="F59">
            <v>1.1232558139534883</v>
          </cell>
          <cell r="G59">
            <v>1.2727272727272727</v>
          </cell>
        </row>
        <row r="60">
          <cell r="A60">
            <v>35542</v>
          </cell>
          <cell r="B60">
            <v>1.0297029702970297</v>
          </cell>
          <cell r="C60">
            <v>1.0702028081123245</v>
          </cell>
          <cell r="D60">
            <v>0.76691729323308266</v>
          </cell>
          <cell r="E60">
            <v>1.1073825503355705</v>
          </cell>
          <cell r="F60">
            <v>1.1418604651162791</v>
          </cell>
          <cell r="G60">
            <v>1.2727272727272727</v>
          </cell>
        </row>
        <row r="61">
          <cell r="A61">
            <v>35543</v>
          </cell>
          <cell r="B61">
            <v>1.0148514851485149</v>
          </cell>
          <cell r="C61">
            <v>1.0686427457098284</v>
          </cell>
          <cell r="D61">
            <v>0.75563909774436089</v>
          </cell>
          <cell r="E61">
            <v>1.1208053691275168</v>
          </cell>
          <cell r="F61">
            <v>1.1488372093023256</v>
          </cell>
          <cell r="G61">
            <v>1.2727272727272727</v>
          </cell>
        </row>
        <row r="62">
          <cell r="A62">
            <v>35544</v>
          </cell>
          <cell r="B62">
            <v>1.0198019801980198</v>
          </cell>
          <cell r="C62">
            <v>1.0530421216848673</v>
          </cell>
          <cell r="D62">
            <v>0.75939849624060152</v>
          </cell>
          <cell r="E62">
            <v>1.080536912751678</v>
          </cell>
          <cell r="F62">
            <v>1.1395348837209303</v>
          </cell>
          <cell r="G62">
            <v>1.2727272727272727</v>
          </cell>
        </row>
        <row r="63">
          <cell r="A63">
            <v>35545</v>
          </cell>
          <cell r="B63">
            <v>1.0156765676567656</v>
          </cell>
          <cell r="C63">
            <v>1.0483619344773791</v>
          </cell>
          <cell r="D63">
            <v>0.74060150375939848</v>
          </cell>
          <cell r="E63">
            <v>1.0939597315436242</v>
          </cell>
          <cell r="F63">
            <v>1.1046511627906976</v>
          </cell>
          <cell r="G63">
            <v>1.2727272727272727</v>
          </cell>
        </row>
        <row r="64">
          <cell r="A64">
            <v>35548</v>
          </cell>
          <cell r="B64">
            <v>1.0099009900990099</v>
          </cell>
          <cell r="C64">
            <v>1.0468018720748831</v>
          </cell>
          <cell r="D64">
            <v>0.73308270676691734</v>
          </cell>
          <cell r="E64">
            <v>1.087248322147651</v>
          </cell>
          <cell r="F64">
            <v>1.0976744186046512</v>
          </cell>
          <cell r="G64">
            <v>1.2613636363636365</v>
          </cell>
        </row>
        <row r="65">
          <cell r="A65">
            <v>35549</v>
          </cell>
          <cell r="B65">
            <v>1.033003300330033</v>
          </cell>
          <cell r="C65">
            <v>1.1185647425897036</v>
          </cell>
          <cell r="D65">
            <v>0.77067669172932329</v>
          </cell>
          <cell r="E65">
            <v>1.1543624161073827</v>
          </cell>
          <cell r="F65">
            <v>1.1674418604651162</v>
          </cell>
          <cell r="G65">
            <v>1.2613636363636365</v>
          </cell>
        </row>
        <row r="66">
          <cell r="A66">
            <v>35550</v>
          </cell>
          <cell r="B66">
            <v>1.0594059405940595</v>
          </cell>
          <cell r="C66">
            <v>1.1372854914196568</v>
          </cell>
          <cell r="D66">
            <v>0.81203007518796988</v>
          </cell>
          <cell r="E66">
            <v>1.1677852348993289</v>
          </cell>
          <cell r="F66">
            <v>1.2255813953488373</v>
          </cell>
          <cell r="G66">
            <v>1.2613636363636365</v>
          </cell>
        </row>
        <row r="67">
          <cell r="A67">
            <v>35551</v>
          </cell>
          <cell r="B67">
            <v>1.0148514851485149</v>
          </cell>
          <cell r="C67">
            <v>1.1216848673946958</v>
          </cell>
          <cell r="D67">
            <v>0.80451127819548873</v>
          </cell>
          <cell r="E67">
            <v>1.1610738255033557</v>
          </cell>
          <cell r="F67">
            <v>1.213953488372093</v>
          </cell>
          <cell r="G67">
            <v>1.2727272727272727</v>
          </cell>
        </row>
        <row r="68">
          <cell r="A68">
            <v>35552</v>
          </cell>
          <cell r="B68">
            <v>1.0181518151815181</v>
          </cell>
          <cell r="C68">
            <v>1.1216848673946958</v>
          </cell>
          <cell r="D68">
            <v>0.82330827067669177</v>
          </cell>
          <cell r="E68">
            <v>1.174496644295302</v>
          </cell>
          <cell r="F68">
            <v>1.2720930232558139</v>
          </cell>
          <cell r="G68">
            <v>1.2727272727272727</v>
          </cell>
        </row>
        <row r="69">
          <cell r="A69">
            <v>35555</v>
          </cell>
          <cell r="B69">
            <v>1.0396039603960396</v>
          </cell>
          <cell r="C69">
            <v>1.1310452418096724</v>
          </cell>
          <cell r="D69">
            <v>0.83458646616541354</v>
          </cell>
          <cell r="E69">
            <v>1.1543624161073827</v>
          </cell>
          <cell r="F69">
            <v>1.2</v>
          </cell>
          <cell r="G69">
            <v>1.2954545454545454</v>
          </cell>
        </row>
        <row r="70">
          <cell r="A70">
            <v>35556</v>
          </cell>
          <cell r="B70">
            <v>1.056930693069307</v>
          </cell>
          <cell r="C70">
            <v>1.1965678627145087</v>
          </cell>
          <cell r="D70">
            <v>0.81203007518796988</v>
          </cell>
          <cell r="E70">
            <v>1.1543624161073827</v>
          </cell>
          <cell r="F70">
            <v>1.2441860465116279</v>
          </cell>
          <cell r="G70">
            <v>1.2727272727272727</v>
          </cell>
        </row>
        <row r="71">
          <cell r="A71">
            <v>35557</v>
          </cell>
          <cell r="B71">
            <v>1.0627062706270627</v>
          </cell>
          <cell r="C71">
            <v>1.2059282371294853</v>
          </cell>
          <cell r="D71">
            <v>0.81203007518796988</v>
          </cell>
          <cell r="E71">
            <v>1.1610738255033557</v>
          </cell>
          <cell r="F71">
            <v>1.2511627906976743</v>
          </cell>
          <cell r="G71">
            <v>1.2840909090909092</v>
          </cell>
        </row>
        <row r="72">
          <cell r="A72">
            <v>35558</v>
          </cell>
          <cell r="B72">
            <v>1.0412541254125414</v>
          </cell>
          <cell r="C72">
            <v>1.2246489859594383</v>
          </cell>
          <cell r="D72">
            <v>0.80451127819548873</v>
          </cell>
          <cell r="E72">
            <v>1.1476510067114094</v>
          </cell>
          <cell r="F72">
            <v>1.2279069767441861</v>
          </cell>
          <cell r="G72">
            <v>1.2727272727272727</v>
          </cell>
        </row>
        <row r="73">
          <cell r="A73">
            <v>35559</v>
          </cell>
          <cell r="B73">
            <v>1.028052805280528</v>
          </cell>
          <cell r="C73">
            <v>1.2293291731669267</v>
          </cell>
          <cell r="D73">
            <v>0.81578947368421051</v>
          </cell>
          <cell r="E73">
            <v>1.1409395973154361</v>
          </cell>
          <cell r="F73">
            <v>1.2069767441860466</v>
          </cell>
          <cell r="G73">
            <v>1.2840909090909092</v>
          </cell>
        </row>
        <row r="74">
          <cell r="A74">
            <v>35562</v>
          </cell>
          <cell r="B74">
            <v>1.033003300330033</v>
          </cell>
          <cell r="C74">
            <v>1.2402496099843994</v>
          </cell>
          <cell r="D74">
            <v>0.83834586466165417</v>
          </cell>
          <cell r="E74">
            <v>1.174496644295302</v>
          </cell>
          <cell r="F74">
            <v>1.2279069767441861</v>
          </cell>
          <cell r="G74">
            <v>1.2840909090909092</v>
          </cell>
        </row>
        <row r="75">
          <cell r="A75">
            <v>35563</v>
          </cell>
          <cell r="B75">
            <v>0.98844884488448848</v>
          </cell>
          <cell r="C75">
            <v>1.2308892355694228</v>
          </cell>
          <cell r="D75">
            <v>0.83458646616541354</v>
          </cell>
          <cell r="E75">
            <v>1.2013422818791946</v>
          </cell>
          <cell r="F75">
            <v>1.2127906976744185</v>
          </cell>
          <cell r="G75">
            <v>1.2840909090909092</v>
          </cell>
        </row>
        <row r="76">
          <cell r="A76">
            <v>35564</v>
          </cell>
          <cell r="B76">
            <v>0.95379537953795379</v>
          </cell>
          <cell r="C76">
            <v>1.218408736349454</v>
          </cell>
          <cell r="D76">
            <v>0.83458646616541354</v>
          </cell>
          <cell r="E76">
            <v>1.1543624161073827</v>
          </cell>
          <cell r="F76">
            <v>1.1883720930232557</v>
          </cell>
          <cell r="G76">
            <v>1.2727272727272727</v>
          </cell>
        </row>
        <row r="77">
          <cell r="A77">
            <v>35565</v>
          </cell>
          <cell r="B77">
            <v>0.96039603960396036</v>
          </cell>
          <cell r="C77">
            <v>1.2090483619344774</v>
          </cell>
          <cell r="D77">
            <v>0.83834586466165417</v>
          </cell>
          <cell r="E77">
            <v>1.1610738255033557</v>
          </cell>
          <cell r="F77">
            <v>1.1744186046511629</v>
          </cell>
          <cell r="G77">
            <v>1.2840909090909092</v>
          </cell>
        </row>
        <row r="78">
          <cell r="A78">
            <v>35566</v>
          </cell>
          <cell r="B78">
            <v>0.97029702970297027</v>
          </cell>
          <cell r="C78">
            <v>1.1825273010920436</v>
          </cell>
          <cell r="D78">
            <v>0.83834586466165417</v>
          </cell>
          <cell r="E78">
            <v>1.1409395973154361</v>
          </cell>
          <cell r="F78">
            <v>1.1790697674418604</v>
          </cell>
          <cell r="G78">
            <v>1.2840909090909092</v>
          </cell>
        </row>
        <row r="79">
          <cell r="A79">
            <v>35569</v>
          </cell>
          <cell r="B79">
            <v>0.97854785478547857</v>
          </cell>
          <cell r="C79">
            <v>1.204368174726989</v>
          </cell>
          <cell r="D79">
            <v>0.84210526315789469</v>
          </cell>
          <cell r="E79">
            <v>1.1610738255033557</v>
          </cell>
          <cell r="F79">
            <v>1.2186046511627906</v>
          </cell>
          <cell r="G79">
            <v>1.2840909090909092</v>
          </cell>
        </row>
        <row r="80">
          <cell r="A80">
            <v>35570</v>
          </cell>
          <cell r="B80">
            <v>0.98679867986798675</v>
          </cell>
          <cell r="C80">
            <v>1.204368174726989</v>
          </cell>
          <cell r="D80">
            <v>0.83834586466165417</v>
          </cell>
          <cell r="E80">
            <v>1.1677852348993289</v>
          </cell>
          <cell r="F80">
            <v>1.2488372093023257</v>
          </cell>
          <cell r="G80">
            <v>1.2840909090909092</v>
          </cell>
        </row>
        <row r="81">
          <cell r="A81">
            <v>35571</v>
          </cell>
          <cell r="B81">
            <v>0.98514851485148514</v>
          </cell>
          <cell r="C81">
            <v>1.1778471138845554</v>
          </cell>
          <cell r="D81">
            <v>0.84586466165413532</v>
          </cell>
          <cell r="E81">
            <v>1.1409395973154361</v>
          </cell>
          <cell r="F81">
            <v>1.2244186046511627</v>
          </cell>
          <cell r="G81">
            <v>1.2840909090909092</v>
          </cell>
        </row>
        <row r="82">
          <cell r="A82">
            <v>35572</v>
          </cell>
          <cell r="B82">
            <v>1.0148514851485149</v>
          </cell>
          <cell r="C82">
            <v>1.1825273010920436</v>
          </cell>
          <cell r="D82">
            <v>0.84962406015037595</v>
          </cell>
          <cell r="E82">
            <v>1.1342281879194631</v>
          </cell>
          <cell r="F82">
            <v>1.2116279069767442</v>
          </cell>
          <cell r="G82">
            <v>1.3068181818181819</v>
          </cell>
        </row>
        <row r="83">
          <cell r="A83">
            <v>35573</v>
          </cell>
          <cell r="B83">
            <v>1.0066006600660067</v>
          </cell>
          <cell r="C83">
            <v>1.1887675507020281</v>
          </cell>
          <cell r="D83">
            <v>0.8571428571428571</v>
          </cell>
          <cell r="E83">
            <v>1.1677852348993289</v>
          </cell>
          <cell r="F83">
            <v>1.2116279069767442</v>
          </cell>
          <cell r="G83">
            <v>1.2954545454545454</v>
          </cell>
        </row>
        <row r="84">
          <cell r="A84">
            <v>35576</v>
          </cell>
          <cell r="B84">
            <v>1.0066006600660067</v>
          </cell>
          <cell r="C84">
            <v>1.1887675507020281</v>
          </cell>
          <cell r="D84">
            <v>0.8571428571428571</v>
          </cell>
          <cell r="E84">
            <v>1.1677852348993289</v>
          </cell>
          <cell r="F84">
            <v>1.2116279069767442</v>
          </cell>
          <cell r="G84">
            <v>1.2954545454545454</v>
          </cell>
        </row>
        <row r="85">
          <cell r="A85">
            <v>35577</v>
          </cell>
          <cell r="B85">
            <v>1.0066006600660067</v>
          </cell>
          <cell r="C85">
            <v>1.1903276131045242</v>
          </cell>
          <cell r="D85">
            <v>0.8721804511278195</v>
          </cell>
          <cell r="E85">
            <v>1.1543624161073827</v>
          </cell>
          <cell r="F85">
            <v>1.2232558139534884</v>
          </cell>
          <cell r="G85">
            <v>1.3068181818181819</v>
          </cell>
        </row>
        <row r="86">
          <cell r="A86">
            <v>35578</v>
          </cell>
          <cell r="B86">
            <v>1.0066006600660067</v>
          </cell>
          <cell r="C86">
            <v>1.1825273010920436</v>
          </cell>
          <cell r="D86">
            <v>0.88345864661654139</v>
          </cell>
          <cell r="E86">
            <v>1.1342281879194631</v>
          </cell>
          <cell r="F86">
            <v>1.2093023255813953</v>
          </cell>
          <cell r="G86">
            <v>1.3068181818181819</v>
          </cell>
        </row>
        <row r="87">
          <cell r="A87">
            <v>35579</v>
          </cell>
          <cell r="B87">
            <v>1.0297029702970297</v>
          </cell>
          <cell r="C87">
            <v>1.1965678627145087</v>
          </cell>
          <cell r="D87">
            <v>0.86842105263157898</v>
          </cell>
          <cell r="E87">
            <v>1.1543624161073827</v>
          </cell>
          <cell r="F87">
            <v>1.2116279069767442</v>
          </cell>
          <cell r="G87">
            <v>1.3068181818181819</v>
          </cell>
        </row>
        <row r="88">
          <cell r="A88">
            <v>35580</v>
          </cell>
          <cell r="B88">
            <v>1.0462046204620461</v>
          </cell>
          <cell r="C88">
            <v>1.2605304212168487</v>
          </cell>
          <cell r="D88">
            <v>0.89849624060150379</v>
          </cell>
          <cell r="E88">
            <v>1.2214765100671141</v>
          </cell>
          <cell r="F88">
            <v>1.3116279069767443</v>
          </cell>
          <cell r="G88">
            <v>1.3181818181818181</v>
          </cell>
        </row>
        <row r="89">
          <cell r="A89">
            <v>35583</v>
          </cell>
          <cell r="B89">
            <v>1.0511551155115511</v>
          </cell>
          <cell r="C89">
            <v>1.2480499219968799</v>
          </cell>
          <cell r="D89">
            <v>0.90225563909774431</v>
          </cell>
          <cell r="E89">
            <v>1.2483221476510067</v>
          </cell>
          <cell r="F89">
            <v>1.344186046511628</v>
          </cell>
          <cell r="G89">
            <v>1.3068181818181819</v>
          </cell>
        </row>
        <row r="90">
          <cell r="A90">
            <v>35584</v>
          </cell>
          <cell r="B90">
            <v>1.056105610561056</v>
          </cell>
          <cell r="C90">
            <v>1.2371294851794072</v>
          </cell>
          <cell r="D90">
            <v>0.92481203007518797</v>
          </cell>
          <cell r="E90">
            <v>1.2684563758389262</v>
          </cell>
          <cell r="F90">
            <v>1.35</v>
          </cell>
          <cell r="G90">
            <v>1.3068181818181819</v>
          </cell>
        </row>
        <row r="91">
          <cell r="A91">
            <v>35585</v>
          </cell>
          <cell r="B91">
            <v>1.0833333333333333</v>
          </cell>
          <cell r="C91">
            <v>1.2605304212168487</v>
          </cell>
          <cell r="D91">
            <v>0.9135338345864662</v>
          </cell>
          <cell r="E91">
            <v>1.2483221476510067</v>
          </cell>
          <cell r="F91">
            <v>1.3779069767441861</v>
          </cell>
          <cell r="G91">
            <v>1.3181818181818181</v>
          </cell>
        </row>
        <row r="92">
          <cell r="A92">
            <v>35586</v>
          </cell>
          <cell r="B92">
            <v>1.0891089108910892</v>
          </cell>
          <cell r="C92">
            <v>1.2854914196567864</v>
          </cell>
          <cell r="D92">
            <v>0.90977443609022557</v>
          </cell>
          <cell r="E92">
            <v>1.2550335570469799</v>
          </cell>
          <cell r="F92">
            <v>1.3395348837209302</v>
          </cell>
          <cell r="G92">
            <v>1.3068181818181819</v>
          </cell>
        </row>
        <row r="93">
          <cell r="A93">
            <v>35587</v>
          </cell>
          <cell r="B93">
            <v>1.0726072607260726</v>
          </cell>
          <cell r="C93">
            <v>1.313572542901716</v>
          </cell>
          <cell r="D93">
            <v>0.93233082706766912</v>
          </cell>
          <cell r="E93">
            <v>1.2416107382550337</v>
          </cell>
          <cell r="F93">
            <v>1.3162790697674418</v>
          </cell>
          <cell r="G93">
            <v>1.3068181818181819</v>
          </cell>
        </row>
        <row r="94">
          <cell r="A94">
            <v>35590</v>
          </cell>
          <cell r="B94">
            <v>1.0874587458745875</v>
          </cell>
          <cell r="C94">
            <v>1.3494539781591264</v>
          </cell>
          <cell r="D94">
            <v>0.94360902255639101</v>
          </cell>
          <cell r="E94">
            <v>1.2818791946308725</v>
          </cell>
          <cell r="F94">
            <v>1.3523255813953488</v>
          </cell>
          <cell r="G94">
            <v>1.3068181818181819</v>
          </cell>
        </row>
        <row r="95">
          <cell r="A95">
            <v>35591</v>
          </cell>
          <cell r="B95">
            <v>1.0808580858085808</v>
          </cell>
          <cell r="C95">
            <v>1.3416536661466458</v>
          </cell>
          <cell r="D95">
            <v>0.96240601503759393</v>
          </cell>
          <cell r="E95">
            <v>1.3020134228187918</v>
          </cell>
          <cell r="F95">
            <v>1.3383720930232559</v>
          </cell>
          <cell r="G95">
            <v>1.3295454545454546</v>
          </cell>
        </row>
        <row r="96">
          <cell r="A96">
            <v>35592</v>
          </cell>
          <cell r="B96">
            <v>1.1105610561056105</v>
          </cell>
          <cell r="C96">
            <v>1.3541341653666146</v>
          </cell>
          <cell r="D96">
            <v>0.98496240601503759</v>
          </cell>
          <cell r="E96">
            <v>1.2953020134228188</v>
          </cell>
          <cell r="F96">
            <v>1.3395348837209302</v>
          </cell>
          <cell r="G96">
            <v>1.3181818181818181</v>
          </cell>
        </row>
        <row r="97">
          <cell r="A97">
            <v>35593</v>
          </cell>
          <cell r="B97">
            <v>1.1468646864686469</v>
          </cell>
          <cell r="C97">
            <v>1.3884555382215289</v>
          </cell>
          <cell r="D97">
            <v>0.96992481203007519</v>
          </cell>
          <cell r="E97">
            <v>1.2818791946308725</v>
          </cell>
          <cell r="F97">
            <v>1.3209302325581396</v>
          </cell>
          <cell r="G97">
            <v>1.3181818181818181</v>
          </cell>
        </row>
        <row r="98">
          <cell r="A98">
            <v>35594</v>
          </cell>
          <cell r="B98">
            <v>1.1534653465346534</v>
          </cell>
          <cell r="C98">
            <v>1.4071762870514821</v>
          </cell>
          <cell r="D98">
            <v>0.97744360902255634</v>
          </cell>
          <cell r="E98">
            <v>1.3020134228187918</v>
          </cell>
          <cell r="F98">
            <v>1.3186046511627907</v>
          </cell>
          <cell r="G98">
            <v>1.3181818181818181</v>
          </cell>
        </row>
        <row r="99">
          <cell r="A99">
            <v>35597</v>
          </cell>
          <cell r="B99">
            <v>1.136138613861386</v>
          </cell>
          <cell r="C99">
            <v>1.3666146645865835</v>
          </cell>
          <cell r="D99">
            <v>0.96240601503759393</v>
          </cell>
          <cell r="E99">
            <v>1.2751677852348993</v>
          </cell>
          <cell r="F99">
            <v>1.2872093023255815</v>
          </cell>
          <cell r="G99">
            <v>1.3181818181818181</v>
          </cell>
        </row>
        <row r="100">
          <cell r="A100">
            <v>35598</v>
          </cell>
          <cell r="B100">
            <v>1.1303630363036303</v>
          </cell>
          <cell r="C100">
            <v>1.3650546021840875</v>
          </cell>
          <cell r="D100">
            <v>0.93984962406015038</v>
          </cell>
          <cell r="E100">
            <v>1.2818791946308725</v>
          </cell>
          <cell r="F100">
            <v>1.286046511627907</v>
          </cell>
          <cell r="G100">
            <v>1.3181818181818181</v>
          </cell>
        </row>
        <row r="101">
          <cell r="A101">
            <v>35599</v>
          </cell>
          <cell r="B101">
            <v>1.0973597359735974</v>
          </cell>
          <cell r="C101">
            <v>1.3338533541341653</v>
          </cell>
          <cell r="D101">
            <v>0.94360902255639101</v>
          </cell>
          <cell r="E101">
            <v>1.2751677852348993</v>
          </cell>
          <cell r="F101">
            <v>1.2790697674418605</v>
          </cell>
          <cell r="G101">
            <v>1.3181818181818181</v>
          </cell>
        </row>
        <row r="102">
          <cell r="A102">
            <v>35600</v>
          </cell>
          <cell r="B102">
            <v>1.1171617161716172</v>
          </cell>
          <cell r="C102">
            <v>1.3634945397815912</v>
          </cell>
          <cell r="D102">
            <v>0.97744360902255634</v>
          </cell>
          <cell r="E102">
            <v>1.2885906040268456</v>
          </cell>
          <cell r="F102">
            <v>1.3813953488372093</v>
          </cell>
          <cell r="G102">
            <v>1.3295454545454546</v>
          </cell>
        </row>
        <row r="103">
          <cell r="A103">
            <v>35601</v>
          </cell>
          <cell r="B103">
            <v>1.1320132013201321</v>
          </cell>
          <cell r="C103">
            <v>1.3494539781591264</v>
          </cell>
          <cell r="D103">
            <v>0.98496240601503759</v>
          </cell>
          <cell r="E103">
            <v>1.2751677852348993</v>
          </cell>
          <cell r="F103">
            <v>1.3651162790697675</v>
          </cell>
          <cell r="G103">
            <v>1.3295454545454546</v>
          </cell>
        </row>
        <row r="104">
          <cell r="A104">
            <v>35604</v>
          </cell>
          <cell r="B104">
            <v>1.1287128712871286</v>
          </cell>
          <cell r="C104">
            <v>1.3354134165366616</v>
          </cell>
          <cell r="D104">
            <v>0.97368421052631582</v>
          </cell>
          <cell r="E104">
            <v>1.2550335570469799</v>
          </cell>
          <cell r="F104">
            <v>1.3616279069767443</v>
          </cell>
          <cell r="G104">
            <v>1.3295454545454546</v>
          </cell>
        </row>
        <row r="105">
          <cell r="A105">
            <v>35605</v>
          </cell>
          <cell r="B105">
            <v>0.88118811881188119</v>
          </cell>
          <cell r="C105">
            <v>1.3494539781591264</v>
          </cell>
          <cell r="D105">
            <v>0.94736842105263153</v>
          </cell>
          <cell r="E105">
            <v>1.2483221476510067</v>
          </cell>
          <cell r="F105">
            <v>1.3651162790697675</v>
          </cell>
          <cell r="G105">
            <v>1.3295454545454546</v>
          </cell>
        </row>
        <row r="106">
          <cell r="A106">
            <v>35606</v>
          </cell>
          <cell r="B106">
            <v>0.92409240924092406</v>
          </cell>
          <cell r="C106">
            <v>1.3361934477379096</v>
          </cell>
          <cell r="D106">
            <v>0.94360902255639101</v>
          </cell>
          <cell r="E106">
            <v>1.2449664429530201</v>
          </cell>
          <cell r="F106">
            <v>1.3813953488372093</v>
          </cell>
          <cell r="G106">
            <v>1.3295454545454546</v>
          </cell>
        </row>
        <row r="107">
          <cell r="A107">
            <v>35607</v>
          </cell>
          <cell r="B107">
            <v>0.91171617161716167</v>
          </cell>
          <cell r="C107">
            <v>1.3299531981279251</v>
          </cell>
          <cell r="D107">
            <v>0.93609022556390975</v>
          </cell>
          <cell r="E107">
            <v>1.2315436241610738</v>
          </cell>
          <cell r="F107">
            <v>1.3744186046511628</v>
          </cell>
          <cell r="G107">
            <v>1.3238636363636365</v>
          </cell>
        </row>
        <row r="108">
          <cell r="A108">
            <v>35608</v>
          </cell>
          <cell r="B108">
            <v>0.83003300330033003</v>
          </cell>
          <cell r="C108">
            <v>1.2971918876755071</v>
          </cell>
          <cell r="D108">
            <v>0.93984962406015038</v>
          </cell>
          <cell r="E108">
            <v>1.2281879194630871</v>
          </cell>
          <cell r="F108">
            <v>1.3581395348837209</v>
          </cell>
          <cell r="G108">
            <v>1.3295454545454546</v>
          </cell>
        </row>
        <row r="109">
          <cell r="A109">
            <v>35611</v>
          </cell>
          <cell r="B109">
            <v>0.84323432343234328</v>
          </cell>
          <cell r="C109">
            <v>1.2776911076443058</v>
          </cell>
          <cell r="D109">
            <v>0.91165413533834583</v>
          </cell>
          <cell r="E109">
            <v>1.2416107382550337</v>
          </cell>
          <cell r="F109">
            <v>1.3348837209302327</v>
          </cell>
          <cell r="G109">
            <v>1.3295454545454546</v>
          </cell>
        </row>
        <row r="110">
          <cell r="A110">
            <v>35612</v>
          </cell>
          <cell r="B110">
            <v>0.84818481848184824</v>
          </cell>
          <cell r="C110">
            <v>1.2761310452418098</v>
          </cell>
          <cell r="D110">
            <v>0.9285714285714286</v>
          </cell>
          <cell r="E110">
            <v>1.238255033557047</v>
          </cell>
          <cell r="F110">
            <v>1.3837209302325582</v>
          </cell>
          <cell r="G110">
            <v>1.3295454545454546</v>
          </cell>
        </row>
        <row r="111">
          <cell r="A111">
            <v>35613</v>
          </cell>
          <cell r="B111">
            <v>0.8366336633663366</v>
          </cell>
          <cell r="C111">
            <v>1.2901716068642746</v>
          </cell>
          <cell r="D111">
            <v>0.9285714285714286</v>
          </cell>
          <cell r="E111">
            <v>1.2449664429530201</v>
          </cell>
          <cell r="F111">
            <v>1.4116279069767441</v>
          </cell>
          <cell r="G111">
            <v>1.3181818181818181</v>
          </cell>
        </row>
        <row r="112">
          <cell r="A112">
            <v>35614</v>
          </cell>
          <cell r="B112">
            <v>0.84570957095709576</v>
          </cell>
          <cell r="C112">
            <v>1.3151326053042123</v>
          </cell>
          <cell r="D112">
            <v>0.93421052631578949</v>
          </cell>
          <cell r="E112">
            <v>1.2348993288590604</v>
          </cell>
          <cell r="F112">
            <v>1.4290697674418604</v>
          </cell>
          <cell r="G112">
            <v>1.3125</v>
          </cell>
        </row>
        <row r="113">
          <cell r="A113">
            <v>35615</v>
          </cell>
          <cell r="B113">
            <v>0.84570957095709576</v>
          </cell>
          <cell r="C113">
            <v>1.3151326053042123</v>
          </cell>
          <cell r="D113">
            <v>0.93421052631578949</v>
          </cell>
          <cell r="E113">
            <v>1.2348993288590604</v>
          </cell>
          <cell r="F113">
            <v>1.4290697674418604</v>
          </cell>
          <cell r="G113">
            <v>1.3125</v>
          </cell>
        </row>
        <row r="114">
          <cell r="A114">
            <v>35618</v>
          </cell>
          <cell r="B114">
            <v>0.84158415841584155</v>
          </cell>
          <cell r="C114">
            <v>1.3018720748829953</v>
          </cell>
          <cell r="D114">
            <v>0.93984962406015038</v>
          </cell>
          <cell r="E114">
            <v>1.238255033557047</v>
          </cell>
          <cell r="F114">
            <v>1.4162790697674419</v>
          </cell>
          <cell r="G114">
            <v>1.3181818181818181</v>
          </cell>
        </row>
        <row r="115">
          <cell r="A115">
            <v>35619</v>
          </cell>
          <cell r="B115">
            <v>0.85808580858085803</v>
          </cell>
          <cell r="C115">
            <v>1.3112324492979719</v>
          </cell>
          <cell r="D115">
            <v>0.9285714285714286</v>
          </cell>
          <cell r="E115">
            <v>1.2315436241610738</v>
          </cell>
          <cell r="F115">
            <v>1.4953488372093022</v>
          </cell>
          <cell r="G115">
            <v>1.3181818181818181</v>
          </cell>
        </row>
        <row r="116">
          <cell r="A116">
            <v>35620</v>
          </cell>
          <cell r="B116">
            <v>0.86303630363036299</v>
          </cell>
          <cell r="C116">
            <v>1.2893915756630265</v>
          </cell>
          <cell r="D116">
            <v>0.90977443609022557</v>
          </cell>
          <cell r="E116">
            <v>1.2348993288590604</v>
          </cell>
          <cell r="F116">
            <v>1.4441860465116279</v>
          </cell>
          <cell r="G116">
            <v>1.3295454545454546</v>
          </cell>
        </row>
        <row r="117">
          <cell r="A117">
            <v>35621</v>
          </cell>
          <cell r="B117">
            <v>0.86138613861386137</v>
          </cell>
          <cell r="C117">
            <v>1.2901716068642746</v>
          </cell>
          <cell r="D117">
            <v>0.91917293233082709</v>
          </cell>
          <cell r="E117">
            <v>1.261744966442953</v>
          </cell>
          <cell r="F117">
            <v>1.4744186046511627</v>
          </cell>
          <cell r="G117">
            <v>1.3295454545454546</v>
          </cell>
        </row>
        <row r="118">
          <cell r="A118">
            <v>35622</v>
          </cell>
          <cell r="B118">
            <v>0.83333333333333337</v>
          </cell>
          <cell r="C118">
            <v>1.3096723868954758</v>
          </cell>
          <cell r="D118">
            <v>0.9135338345864662</v>
          </cell>
          <cell r="E118">
            <v>1.2751677852348993</v>
          </cell>
          <cell r="F118">
            <v>1.5069767441860464</v>
          </cell>
          <cell r="G118">
            <v>1.3181818181818181</v>
          </cell>
        </row>
        <row r="119">
          <cell r="A119">
            <v>35625</v>
          </cell>
          <cell r="B119">
            <v>0.84818481848184824</v>
          </cell>
          <cell r="C119">
            <v>1.3010920436817472</v>
          </cell>
          <cell r="D119">
            <v>0.92293233082706772</v>
          </cell>
          <cell r="E119">
            <v>1.261744966442953</v>
          </cell>
          <cell r="F119">
            <v>1.4697674418604652</v>
          </cell>
          <cell r="G119">
            <v>1.3295454545454546</v>
          </cell>
        </row>
        <row r="120">
          <cell r="A120">
            <v>35626</v>
          </cell>
          <cell r="B120">
            <v>0.85231023102310233</v>
          </cell>
          <cell r="C120">
            <v>1.3042121684867394</v>
          </cell>
          <cell r="D120">
            <v>0.93045112781954886</v>
          </cell>
          <cell r="E120">
            <v>1.2651006711409396</v>
          </cell>
          <cell r="F120">
            <v>1.5139534883720931</v>
          </cell>
          <cell r="G120">
            <v>1.3181818181818181</v>
          </cell>
        </row>
        <row r="121">
          <cell r="A121">
            <v>35627</v>
          </cell>
          <cell r="B121">
            <v>0.84983498349834985</v>
          </cell>
          <cell r="C121">
            <v>1.3424336973478939</v>
          </cell>
          <cell r="D121">
            <v>0.9135338345864662</v>
          </cell>
          <cell r="E121">
            <v>1.2885906040268456</v>
          </cell>
          <cell r="F121">
            <v>1.569767441860465</v>
          </cell>
          <cell r="G121">
            <v>1.2954545454545454</v>
          </cell>
        </row>
        <row r="122">
          <cell r="A122">
            <v>35628</v>
          </cell>
          <cell r="B122">
            <v>0.85313531353135319</v>
          </cell>
          <cell r="C122">
            <v>1.3338533541341653</v>
          </cell>
          <cell r="D122">
            <v>0.91541353383458646</v>
          </cell>
          <cell r="E122">
            <v>1.2684563758389262</v>
          </cell>
          <cell r="F122">
            <v>1.6069767441860465</v>
          </cell>
          <cell r="G122">
            <v>1.3068181818181819</v>
          </cell>
        </row>
        <row r="123">
          <cell r="A123">
            <v>35629</v>
          </cell>
          <cell r="B123">
            <v>0.84653465346534651</v>
          </cell>
          <cell r="C123">
            <v>1.3018720748829953</v>
          </cell>
          <cell r="D123">
            <v>0.91541353383458646</v>
          </cell>
          <cell r="E123">
            <v>1.2583892617449663</v>
          </cell>
          <cell r="F123">
            <v>1.6046511627906976</v>
          </cell>
          <cell r="G123">
            <v>1.2954545454545454</v>
          </cell>
        </row>
        <row r="124">
          <cell r="A124">
            <v>35632</v>
          </cell>
          <cell r="B124">
            <v>0.83993399339933994</v>
          </cell>
          <cell r="C124">
            <v>1.3252730109204369</v>
          </cell>
          <cell r="D124">
            <v>0.90037593984962405</v>
          </cell>
          <cell r="E124">
            <v>1.2483221476510067</v>
          </cell>
          <cell r="F124">
            <v>1.5488372093023255</v>
          </cell>
          <cell r="G124">
            <v>1.3125</v>
          </cell>
        </row>
        <row r="125">
          <cell r="A125">
            <v>35633</v>
          </cell>
          <cell r="B125">
            <v>0.84488448844884489</v>
          </cell>
          <cell r="C125">
            <v>1.3400936037441498</v>
          </cell>
          <cell r="D125">
            <v>0.90413533834586468</v>
          </cell>
          <cell r="E125">
            <v>1.2751677852348993</v>
          </cell>
          <cell r="F125">
            <v>1.5813953488372092</v>
          </cell>
          <cell r="G125">
            <v>1.3238636363636365</v>
          </cell>
        </row>
        <row r="126">
          <cell r="A126">
            <v>35634</v>
          </cell>
          <cell r="B126">
            <v>0.84158415841584155</v>
          </cell>
          <cell r="C126">
            <v>1.3837753510140405</v>
          </cell>
          <cell r="D126">
            <v>0.90601503759398494</v>
          </cell>
          <cell r="E126">
            <v>1.2483221476510067</v>
          </cell>
          <cell r="F126">
            <v>1.5930232558139534</v>
          </cell>
          <cell r="G126">
            <v>1.3238636363636365</v>
          </cell>
        </row>
        <row r="127">
          <cell r="A127">
            <v>35635</v>
          </cell>
          <cell r="B127">
            <v>0.86551155115511547</v>
          </cell>
          <cell r="C127">
            <v>1.43603744149766</v>
          </cell>
          <cell r="D127">
            <v>0.95676691729323304</v>
          </cell>
          <cell r="E127">
            <v>1.3154362416107384</v>
          </cell>
          <cell r="F127">
            <v>1.6279069767441861</v>
          </cell>
          <cell r="G127">
            <v>1.3238636363636365</v>
          </cell>
        </row>
        <row r="128">
          <cell r="A128">
            <v>35636</v>
          </cell>
          <cell r="B128">
            <v>0.86963696369636967</v>
          </cell>
          <cell r="C128">
            <v>1.4056162246489861</v>
          </cell>
          <cell r="D128">
            <v>0.9285714285714286</v>
          </cell>
          <cell r="E128">
            <v>1.2651006711409396</v>
          </cell>
          <cell r="F128">
            <v>1.5837209302325581</v>
          </cell>
          <cell r="G128">
            <v>1.3238636363636365</v>
          </cell>
        </row>
        <row r="129">
          <cell r="A129">
            <v>35639</v>
          </cell>
          <cell r="B129">
            <v>0.85643564356435642</v>
          </cell>
          <cell r="C129">
            <v>1.3759750390015602</v>
          </cell>
          <cell r="D129">
            <v>0.9285714285714286</v>
          </cell>
          <cell r="E129">
            <v>1.2416107382550337</v>
          </cell>
          <cell r="F129">
            <v>1.5418604651162791</v>
          </cell>
          <cell r="G129">
            <v>1.3181818181818181</v>
          </cell>
        </row>
        <row r="130">
          <cell r="A130">
            <v>35640</v>
          </cell>
          <cell r="B130">
            <v>0.8729372937293729</v>
          </cell>
          <cell r="C130">
            <v>1.4149765990639624</v>
          </cell>
          <cell r="D130">
            <v>0.94360902255639101</v>
          </cell>
          <cell r="E130">
            <v>1.2550335570469799</v>
          </cell>
          <cell r="F130">
            <v>1.5441860465116279</v>
          </cell>
          <cell r="G130">
            <v>1.3125</v>
          </cell>
        </row>
        <row r="131">
          <cell r="A131">
            <v>35641</v>
          </cell>
          <cell r="B131">
            <v>0.9455445544554455</v>
          </cell>
          <cell r="C131">
            <v>1.4266770670826834</v>
          </cell>
          <cell r="D131">
            <v>0.96804511278195493</v>
          </cell>
          <cell r="E131">
            <v>1.2751677852348993</v>
          </cell>
          <cell r="F131">
            <v>1.5767441860465117</v>
          </cell>
          <cell r="G131">
            <v>1.3181818181818181</v>
          </cell>
        </row>
        <row r="132">
          <cell r="A132">
            <v>35642</v>
          </cell>
          <cell r="B132">
            <v>0.93399339933993397</v>
          </cell>
          <cell r="C132">
            <v>1.421996879875195</v>
          </cell>
          <cell r="D132">
            <v>0.97368421052631582</v>
          </cell>
          <cell r="E132">
            <v>1.3087248322147651</v>
          </cell>
          <cell r="F132">
            <v>1.5639534883720929</v>
          </cell>
          <cell r="G132">
            <v>1.3181818181818181</v>
          </cell>
        </row>
        <row r="133">
          <cell r="A133">
            <v>35643</v>
          </cell>
          <cell r="B133">
            <v>0.8910891089108911</v>
          </cell>
          <cell r="C133">
            <v>1.422776911076443</v>
          </cell>
          <cell r="D133">
            <v>0.96240601503759393</v>
          </cell>
          <cell r="E133">
            <v>1.2852348993288591</v>
          </cell>
          <cell r="F133">
            <v>1.5488372093023255</v>
          </cell>
          <cell r="G133">
            <v>1.3181818181818181</v>
          </cell>
        </row>
        <row r="134">
          <cell r="A134">
            <v>35646</v>
          </cell>
          <cell r="B134">
            <v>0.90594059405940597</v>
          </cell>
          <cell r="C134">
            <v>1.4602184087363494</v>
          </cell>
          <cell r="D134">
            <v>0.99436090225563911</v>
          </cell>
          <cell r="E134">
            <v>1.3087248322147651</v>
          </cell>
          <cell r="F134">
            <v>1.5965116279069766</v>
          </cell>
          <cell r="G134">
            <v>1.3181818181818181</v>
          </cell>
        </row>
        <row r="135">
          <cell r="A135">
            <v>35647</v>
          </cell>
          <cell r="B135">
            <v>0.8952145214521452</v>
          </cell>
          <cell r="C135">
            <v>1.282371294851794</v>
          </cell>
          <cell r="D135">
            <v>0.97556390977443608</v>
          </cell>
          <cell r="E135">
            <v>1.2885906040268456</v>
          </cell>
          <cell r="F135">
            <v>1.527906976744186</v>
          </cell>
          <cell r="G135">
            <v>1.3238636363636365</v>
          </cell>
        </row>
        <row r="136">
          <cell r="A136">
            <v>35648</v>
          </cell>
          <cell r="B136">
            <v>0.8910891089108911</v>
          </cell>
          <cell r="C136">
            <v>1.2730109204368174</v>
          </cell>
          <cell r="D136">
            <v>0.94736842105263153</v>
          </cell>
          <cell r="E136">
            <v>1.3154362416107384</v>
          </cell>
          <cell r="F136">
            <v>1.4744186046511627</v>
          </cell>
          <cell r="G136">
            <v>1.3125</v>
          </cell>
        </row>
        <row r="137">
          <cell r="A137">
            <v>35649</v>
          </cell>
          <cell r="B137">
            <v>0.88778877887788776</v>
          </cell>
          <cell r="C137">
            <v>1.2074882995319813</v>
          </cell>
          <cell r="D137">
            <v>0.91165413533834583</v>
          </cell>
          <cell r="E137">
            <v>1.2751677852348993</v>
          </cell>
          <cell r="F137">
            <v>1.3767441860465117</v>
          </cell>
          <cell r="G137">
            <v>1.2954545454545454</v>
          </cell>
        </row>
        <row r="138">
          <cell r="A138">
            <v>35650</v>
          </cell>
          <cell r="B138">
            <v>0.91089108910891092</v>
          </cell>
          <cell r="C138">
            <v>1.218408736349454</v>
          </cell>
          <cell r="D138">
            <v>0.91729323308270672</v>
          </cell>
          <cell r="E138">
            <v>1.2583892617449663</v>
          </cell>
          <cell r="F138">
            <v>1.3767441860465117</v>
          </cell>
          <cell r="G138">
            <v>1.3125</v>
          </cell>
        </row>
        <row r="139">
          <cell r="A139">
            <v>35653</v>
          </cell>
          <cell r="B139">
            <v>0.91749174917491749</v>
          </cell>
          <cell r="C139">
            <v>1.2199687987519501</v>
          </cell>
          <cell r="D139">
            <v>0.9135338345864662</v>
          </cell>
          <cell r="E139">
            <v>1.2818791946308725</v>
          </cell>
          <cell r="F139">
            <v>1.3813953488372093</v>
          </cell>
          <cell r="G139">
            <v>1.3295454545454546</v>
          </cell>
        </row>
        <row r="140">
          <cell r="A140">
            <v>35654</v>
          </cell>
          <cell r="B140">
            <v>0.91254125412541254</v>
          </cell>
          <cell r="C140">
            <v>1.217628705148206</v>
          </cell>
          <cell r="D140">
            <v>0.90789473684210531</v>
          </cell>
          <cell r="E140">
            <v>1.2550335570469799</v>
          </cell>
          <cell r="F140">
            <v>1.386046511627907</v>
          </cell>
          <cell r="G140">
            <v>1.3295454545454546</v>
          </cell>
        </row>
        <row r="141">
          <cell r="A141">
            <v>35655</v>
          </cell>
          <cell r="B141">
            <v>0.93399339933993397</v>
          </cell>
          <cell r="C141">
            <v>1.2012480499219969</v>
          </cell>
          <cell r="D141">
            <v>0.9135338345864662</v>
          </cell>
          <cell r="E141">
            <v>1.2248322147651007</v>
          </cell>
          <cell r="F141">
            <v>1.3558139534883722</v>
          </cell>
          <cell r="G141">
            <v>1.3295454545454546</v>
          </cell>
        </row>
        <row r="142">
          <cell r="A142">
            <v>35656</v>
          </cell>
          <cell r="B142">
            <v>0.95132013201320131</v>
          </cell>
          <cell r="C142">
            <v>1.2082683307332294</v>
          </cell>
          <cell r="D142">
            <v>0.9135338345864662</v>
          </cell>
          <cell r="E142">
            <v>1.2483221476510067</v>
          </cell>
          <cell r="F142">
            <v>1.3953488372093024</v>
          </cell>
          <cell r="G142">
            <v>1.3295454545454546</v>
          </cell>
        </row>
        <row r="143">
          <cell r="A143">
            <v>35657</v>
          </cell>
          <cell r="B143">
            <v>0.94884488448844884</v>
          </cell>
          <cell r="C143">
            <v>1.1950078003120126</v>
          </cell>
          <cell r="D143">
            <v>0.90977443609022557</v>
          </cell>
          <cell r="E143">
            <v>1.2684563758389262</v>
          </cell>
          <cell r="F143">
            <v>1.4</v>
          </cell>
          <cell r="G143">
            <v>1.3295454545454546</v>
          </cell>
        </row>
        <row r="144">
          <cell r="A144">
            <v>35660</v>
          </cell>
          <cell r="B144">
            <v>0.9356435643564357</v>
          </cell>
          <cell r="C144">
            <v>1.1895475819032761</v>
          </cell>
          <cell r="D144">
            <v>0.90601503759398494</v>
          </cell>
          <cell r="E144">
            <v>1.2651006711409396</v>
          </cell>
          <cell r="F144">
            <v>1.413953488372093</v>
          </cell>
          <cell r="G144">
            <v>1.3352272727272727</v>
          </cell>
        </row>
        <row r="145">
          <cell r="A145">
            <v>35661</v>
          </cell>
          <cell r="B145">
            <v>0.94224422442244227</v>
          </cell>
          <cell r="C145">
            <v>1.1770670826833074</v>
          </cell>
          <cell r="D145">
            <v>0.92481203007518797</v>
          </cell>
          <cell r="E145">
            <v>1.2986577181208054</v>
          </cell>
          <cell r="F145">
            <v>1.4604651162790698</v>
          </cell>
          <cell r="G145">
            <v>1.3522727272727273</v>
          </cell>
        </row>
        <row r="146">
          <cell r="A146">
            <v>35662</v>
          </cell>
          <cell r="B146">
            <v>0.95049504950495045</v>
          </cell>
          <cell r="C146">
            <v>1.173166926677067</v>
          </cell>
          <cell r="D146">
            <v>0.9135338345864662</v>
          </cell>
          <cell r="E146">
            <v>1.2986577181208054</v>
          </cell>
          <cell r="F146">
            <v>1.4767441860465116</v>
          </cell>
          <cell r="G146">
            <v>1.3522727272727273</v>
          </cell>
        </row>
        <row r="147">
          <cell r="A147">
            <v>35663</v>
          </cell>
          <cell r="B147">
            <v>0.92904290429042902</v>
          </cell>
          <cell r="C147">
            <v>1.1669266770670828</v>
          </cell>
          <cell r="D147">
            <v>0.91165413533834583</v>
          </cell>
          <cell r="E147">
            <v>1.2684563758389262</v>
          </cell>
          <cell r="F147">
            <v>1.4279069767441861</v>
          </cell>
          <cell r="G147">
            <v>1.3522727272727273</v>
          </cell>
        </row>
        <row r="148">
          <cell r="A148">
            <v>35664</v>
          </cell>
          <cell r="B148">
            <v>0.93894389438943893</v>
          </cell>
          <cell r="C148">
            <v>1.1653666146645867</v>
          </cell>
          <cell r="D148">
            <v>0.93984962406015038</v>
          </cell>
          <cell r="E148">
            <v>1.261744966442953</v>
          </cell>
          <cell r="F148">
            <v>1.430232558139535</v>
          </cell>
          <cell r="G148">
            <v>1.3522727272727273</v>
          </cell>
        </row>
        <row r="149">
          <cell r="A149">
            <v>35667</v>
          </cell>
          <cell r="B149">
            <v>0.91584158415841588</v>
          </cell>
          <cell r="C149">
            <v>1.187207488299532</v>
          </cell>
          <cell r="D149">
            <v>0.94548872180451127</v>
          </cell>
          <cell r="E149">
            <v>1.2919463087248322</v>
          </cell>
          <cell r="F149">
            <v>1.4244186046511629</v>
          </cell>
          <cell r="G149">
            <v>1.3465909090909092</v>
          </cell>
        </row>
        <row r="150">
          <cell r="A150">
            <v>35668</v>
          </cell>
          <cell r="B150">
            <v>0.92409240924092406</v>
          </cell>
          <cell r="C150">
            <v>1.1981279251170047</v>
          </cell>
          <cell r="D150">
            <v>0.92669172932330823</v>
          </cell>
          <cell r="E150">
            <v>1.2953020134228188</v>
          </cell>
          <cell r="F150">
            <v>1.4162790697674419</v>
          </cell>
          <cell r="G150">
            <v>1.3465909090909092</v>
          </cell>
        </row>
        <row r="151">
          <cell r="A151">
            <v>35669</v>
          </cell>
          <cell r="B151">
            <v>0.91254125412541254</v>
          </cell>
          <cell r="C151">
            <v>1.2098283931357254</v>
          </cell>
          <cell r="D151">
            <v>0.94736842105263153</v>
          </cell>
          <cell r="E151">
            <v>1.2818791946308725</v>
          </cell>
          <cell r="F151">
            <v>1.3930232558139535</v>
          </cell>
          <cell r="G151">
            <v>1.3522727272727273</v>
          </cell>
        </row>
        <row r="152">
          <cell r="A152">
            <v>35670</v>
          </cell>
          <cell r="B152">
            <v>0.9092409240924092</v>
          </cell>
          <cell r="C152">
            <v>1.1989079563182528</v>
          </cell>
          <cell r="D152">
            <v>0.95864661654135341</v>
          </cell>
          <cell r="E152">
            <v>1.2785234899328859</v>
          </cell>
          <cell r="F152">
            <v>1.3651162790697675</v>
          </cell>
          <cell r="G152">
            <v>1.3522727272727273</v>
          </cell>
        </row>
        <row r="153">
          <cell r="A153">
            <v>35671</v>
          </cell>
          <cell r="B153">
            <v>0.90264026402640263</v>
          </cell>
          <cell r="C153">
            <v>1.1911076443057722</v>
          </cell>
          <cell r="D153">
            <v>0.95676691729323304</v>
          </cell>
          <cell r="E153">
            <v>1.2651006711409396</v>
          </cell>
          <cell r="F153">
            <v>1.3604651162790697</v>
          </cell>
          <cell r="G153">
            <v>1.3522727272727273</v>
          </cell>
        </row>
        <row r="154">
          <cell r="A154">
            <v>35674</v>
          </cell>
          <cell r="B154">
            <v>0.90264026402640263</v>
          </cell>
          <cell r="C154">
            <v>1.1911076443057722</v>
          </cell>
          <cell r="D154">
            <v>0.95676691729323304</v>
          </cell>
          <cell r="E154">
            <v>1.2651006711409396</v>
          </cell>
          <cell r="F154">
            <v>1.3604651162790697</v>
          </cell>
          <cell r="G154">
            <v>1.3522727272727273</v>
          </cell>
        </row>
        <row r="155">
          <cell r="A155">
            <v>35675</v>
          </cell>
          <cell r="B155">
            <v>0.94801980198019797</v>
          </cell>
          <cell r="C155">
            <v>1.2207488299531981</v>
          </cell>
          <cell r="D155">
            <v>0.97368421052631582</v>
          </cell>
          <cell r="E155">
            <v>1.2516778523489933</v>
          </cell>
          <cell r="F155">
            <v>1.3813953488372093</v>
          </cell>
          <cell r="G155">
            <v>1.3579545454545454</v>
          </cell>
        </row>
        <row r="156">
          <cell r="A156">
            <v>35676</v>
          </cell>
          <cell r="B156">
            <v>0.95049504950495045</v>
          </cell>
          <cell r="C156">
            <v>1.2394695787831513</v>
          </cell>
          <cell r="D156">
            <v>0.98872180451127822</v>
          </cell>
          <cell r="E156">
            <v>1.3087248322147651</v>
          </cell>
          <cell r="F156">
            <v>1.4075581395348837</v>
          </cell>
          <cell r="G156">
            <v>1.3636363636363635</v>
          </cell>
        </row>
        <row r="157">
          <cell r="A157">
            <v>35677</v>
          </cell>
          <cell r="B157">
            <v>0.94059405940594054</v>
          </cell>
          <cell r="C157">
            <v>1.2464898595943839</v>
          </cell>
          <cell r="D157">
            <v>0.97744360902255634</v>
          </cell>
          <cell r="E157">
            <v>1.2885906040268456</v>
          </cell>
          <cell r="F157">
            <v>1.4046511627906977</v>
          </cell>
          <cell r="G157">
            <v>1.3522727272727273</v>
          </cell>
        </row>
        <row r="158">
          <cell r="A158">
            <v>35678</v>
          </cell>
          <cell r="B158">
            <v>0.94884488448844884</v>
          </cell>
          <cell r="C158">
            <v>1.2636505460218408</v>
          </cell>
          <cell r="D158">
            <v>0.99812030075187974</v>
          </cell>
          <cell r="E158">
            <v>1.3120805369127517</v>
          </cell>
          <cell r="F158">
            <v>1.4395348837209303</v>
          </cell>
          <cell r="G158">
            <v>1.3522727272727273</v>
          </cell>
        </row>
        <row r="159">
          <cell r="A159">
            <v>35681</v>
          </cell>
          <cell r="B159">
            <v>0.94636963696369636</v>
          </cell>
          <cell r="C159">
            <v>1.2659906396255851</v>
          </cell>
          <cell r="D159">
            <v>0.99248120300751874</v>
          </cell>
          <cell r="E159">
            <v>1.2818791946308725</v>
          </cell>
          <cell r="F159">
            <v>1.4186046511627908</v>
          </cell>
          <cell r="G159">
            <v>1.3636363636363635</v>
          </cell>
        </row>
        <row r="160">
          <cell r="A160">
            <v>35682</v>
          </cell>
          <cell r="B160">
            <v>0.95049504950495045</v>
          </cell>
          <cell r="C160">
            <v>1.2730109204368174</v>
          </cell>
          <cell r="D160">
            <v>0.99624060150375937</v>
          </cell>
          <cell r="E160">
            <v>1.2953020134228188</v>
          </cell>
          <cell r="F160">
            <v>1.4209302325581394</v>
          </cell>
          <cell r="G160">
            <v>1.3579545454545454</v>
          </cell>
        </row>
        <row r="161">
          <cell r="A161">
            <v>35683</v>
          </cell>
          <cell r="B161">
            <v>0.95379537953795379</v>
          </cell>
          <cell r="C161">
            <v>1.2652106084243371</v>
          </cell>
          <cell r="D161">
            <v>0.99624060150375937</v>
          </cell>
          <cell r="E161">
            <v>1.2953020134228188</v>
          </cell>
          <cell r="F161">
            <v>1.4162790697674419</v>
          </cell>
          <cell r="G161">
            <v>1.3636363636363635</v>
          </cell>
        </row>
        <row r="162">
          <cell r="A162">
            <v>35684</v>
          </cell>
          <cell r="B162">
            <v>0.95049504950495045</v>
          </cell>
          <cell r="C162">
            <v>1.2480499219968799</v>
          </cell>
          <cell r="D162">
            <v>0.99060150375939848</v>
          </cell>
          <cell r="E162">
            <v>1.2785234899328859</v>
          </cell>
          <cell r="F162">
            <v>1.4395348837209303</v>
          </cell>
          <cell r="G162">
            <v>1.3579545454545454</v>
          </cell>
        </row>
        <row r="163">
          <cell r="A163">
            <v>35685</v>
          </cell>
          <cell r="B163">
            <v>0.98679867986798675</v>
          </cell>
          <cell r="C163">
            <v>1.2730109204368174</v>
          </cell>
          <cell r="D163">
            <v>1.013157894736842</v>
          </cell>
          <cell r="E163">
            <v>1.3389261744966443</v>
          </cell>
          <cell r="F163">
            <v>1.45</v>
          </cell>
          <cell r="G163">
            <v>1.3579545454545454</v>
          </cell>
        </row>
        <row r="164">
          <cell r="A164">
            <v>35688</v>
          </cell>
          <cell r="B164">
            <v>0.97689768976897695</v>
          </cell>
          <cell r="C164">
            <v>1.2862714508580344</v>
          </cell>
          <cell r="D164">
            <v>1.0018796992481203</v>
          </cell>
          <cell r="E164">
            <v>1.2885906040268456</v>
          </cell>
          <cell r="F164">
            <v>1.413953488372093</v>
          </cell>
          <cell r="G164">
            <v>1.3522727272727273</v>
          </cell>
        </row>
        <row r="165">
          <cell r="A165">
            <v>35689</v>
          </cell>
          <cell r="B165">
            <v>0.96534653465346532</v>
          </cell>
          <cell r="C165">
            <v>1.3213728549141965</v>
          </cell>
          <cell r="D165">
            <v>1.005639097744361</v>
          </cell>
          <cell r="E165">
            <v>1.3355704697986577</v>
          </cell>
          <cell r="F165">
            <v>1.4511627906976745</v>
          </cell>
          <cell r="G165">
            <v>1.3579545454545454</v>
          </cell>
        </row>
        <row r="166">
          <cell r="A166">
            <v>35690</v>
          </cell>
          <cell r="B166">
            <v>0.9636963696369637</v>
          </cell>
          <cell r="C166">
            <v>1.3237129485179406</v>
          </cell>
          <cell r="D166">
            <v>0.99436090225563911</v>
          </cell>
          <cell r="E166">
            <v>1.3355704697986577</v>
          </cell>
          <cell r="F166">
            <v>1.4279069767441861</v>
          </cell>
          <cell r="G166">
            <v>1.3636363636363635</v>
          </cell>
        </row>
        <row r="167">
          <cell r="A167">
            <v>35691</v>
          </cell>
          <cell r="B167">
            <v>0.96039603960396036</v>
          </cell>
          <cell r="C167">
            <v>1.3244929797191887</v>
          </cell>
          <cell r="D167">
            <v>1.0075187969924813</v>
          </cell>
          <cell r="E167">
            <v>1.3288590604026846</v>
          </cell>
          <cell r="F167">
            <v>1.430232558139535</v>
          </cell>
          <cell r="G167">
            <v>1.3636363636363635</v>
          </cell>
        </row>
        <row r="168">
          <cell r="A168">
            <v>35692</v>
          </cell>
          <cell r="B168">
            <v>0.96204620462046209</v>
          </cell>
          <cell r="C168">
            <v>1.3057722308892357</v>
          </cell>
          <cell r="D168">
            <v>1.0093984962406015</v>
          </cell>
          <cell r="E168">
            <v>1.3154362416107384</v>
          </cell>
          <cell r="F168">
            <v>1.4232558139534883</v>
          </cell>
          <cell r="G168">
            <v>1.3636363636363635</v>
          </cell>
        </row>
        <row r="169">
          <cell r="A169">
            <v>35695</v>
          </cell>
          <cell r="B169">
            <v>0.95709570957095713</v>
          </cell>
          <cell r="C169">
            <v>1.282371294851794</v>
          </cell>
          <cell r="D169">
            <v>1.0075187969924813</v>
          </cell>
          <cell r="E169">
            <v>1.3020134228187918</v>
          </cell>
          <cell r="F169">
            <v>1.4476744186046511</v>
          </cell>
          <cell r="G169">
            <v>1.3636363636363635</v>
          </cell>
        </row>
        <row r="170">
          <cell r="A170">
            <v>35696</v>
          </cell>
          <cell r="B170">
            <v>0.92574257425742579</v>
          </cell>
          <cell r="C170">
            <v>1.1692667706708268</v>
          </cell>
          <cell r="D170">
            <v>0.99812030075187974</v>
          </cell>
          <cell r="E170">
            <v>1.2785234899328859</v>
          </cell>
          <cell r="F170">
            <v>1.4313953488372093</v>
          </cell>
          <cell r="G170">
            <v>1.3636363636363635</v>
          </cell>
        </row>
        <row r="171">
          <cell r="A171">
            <v>35697</v>
          </cell>
          <cell r="B171">
            <v>0.92409240924092406</v>
          </cell>
          <cell r="C171">
            <v>1.1560062402496101</v>
          </cell>
          <cell r="D171">
            <v>0.98872180451127822</v>
          </cell>
          <cell r="E171">
            <v>1.2684563758389262</v>
          </cell>
          <cell r="F171">
            <v>1.4162790697674419</v>
          </cell>
          <cell r="G171">
            <v>1.3636363636363635</v>
          </cell>
        </row>
        <row r="172">
          <cell r="A172">
            <v>35698</v>
          </cell>
          <cell r="B172">
            <v>0.92079207920792083</v>
          </cell>
          <cell r="C172">
            <v>1.1248049921996879</v>
          </cell>
          <cell r="D172">
            <v>0.99436090225563911</v>
          </cell>
          <cell r="E172">
            <v>1.238255033557047</v>
          </cell>
          <cell r="F172">
            <v>1.3941860465116278</v>
          </cell>
          <cell r="G172">
            <v>1.3636363636363635</v>
          </cell>
        </row>
        <row r="173">
          <cell r="A173">
            <v>35699</v>
          </cell>
          <cell r="B173">
            <v>0.8952145214521452</v>
          </cell>
          <cell r="C173">
            <v>1.1294851794071763</v>
          </cell>
          <cell r="D173">
            <v>0.97556390977443608</v>
          </cell>
          <cell r="E173">
            <v>1.2550335570469799</v>
          </cell>
          <cell r="F173">
            <v>1.4511627906976745</v>
          </cell>
          <cell r="G173">
            <v>1.3636363636363635</v>
          </cell>
        </row>
        <row r="174">
          <cell r="A174">
            <v>35702</v>
          </cell>
          <cell r="B174">
            <v>0.88778877887788776</v>
          </cell>
          <cell r="C174">
            <v>1.0109204368174727</v>
          </cell>
          <cell r="D174">
            <v>0.96052631578947367</v>
          </cell>
          <cell r="E174">
            <v>1.2550335570469799</v>
          </cell>
          <cell r="F174">
            <v>1.4116279069767441</v>
          </cell>
          <cell r="G174">
            <v>1.3636363636363635</v>
          </cell>
        </row>
        <row r="175">
          <cell r="A175">
            <v>35703</v>
          </cell>
          <cell r="B175">
            <v>0.89933993399339929</v>
          </cell>
          <cell r="C175">
            <v>1.0163806552262091</v>
          </cell>
          <cell r="D175">
            <v>0.96240601503759393</v>
          </cell>
          <cell r="E175">
            <v>1.2785234899328859</v>
          </cell>
          <cell r="F175">
            <v>1.3930232558139535</v>
          </cell>
          <cell r="G175">
            <v>1.3636363636363635</v>
          </cell>
        </row>
        <row r="176">
          <cell r="A176">
            <v>35704</v>
          </cell>
          <cell r="B176">
            <v>0.88448844884488453</v>
          </cell>
          <cell r="C176">
            <v>0.99531981279251169</v>
          </cell>
          <cell r="D176">
            <v>0.97932330827067671</v>
          </cell>
          <cell r="E176">
            <v>1.2550335570469799</v>
          </cell>
          <cell r="F176">
            <v>1.336046511627907</v>
          </cell>
          <cell r="G176">
            <v>1.3636363636363635</v>
          </cell>
        </row>
        <row r="177">
          <cell r="A177">
            <v>35705</v>
          </cell>
          <cell r="B177">
            <v>0.88531353135313529</v>
          </cell>
          <cell r="C177">
            <v>0.97659906396255847</v>
          </cell>
          <cell r="D177">
            <v>0.96240601503759393</v>
          </cell>
          <cell r="E177">
            <v>1.1946308724832215</v>
          </cell>
          <cell r="F177">
            <v>1.3255813953488371</v>
          </cell>
          <cell r="G177">
            <v>1.3636363636363635</v>
          </cell>
        </row>
        <row r="178">
          <cell r="A178">
            <v>35706</v>
          </cell>
          <cell r="B178">
            <v>0.89603960396039606</v>
          </cell>
          <cell r="C178">
            <v>0.9726989079563183</v>
          </cell>
          <cell r="D178">
            <v>0.96240601503759393</v>
          </cell>
          <cell r="E178">
            <v>1.2516778523489933</v>
          </cell>
          <cell r="F178">
            <v>1.3720930232558139</v>
          </cell>
          <cell r="G178">
            <v>1.3636363636363635</v>
          </cell>
        </row>
        <row r="179">
          <cell r="A179">
            <v>35709</v>
          </cell>
          <cell r="B179">
            <v>0.90594059405940597</v>
          </cell>
          <cell r="C179">
            <v>0.9726989079563183</v>
          </cell>
          <cell r="D179">
            <v>0.95676691729323304</v>
          </cell>
          <cell r="E179">
            <v>1.2348993288590604</v>
          </cell>
          <cell r="F179">
            <v>1.3232558139534885</v>
          </cell>
          <cell r="G179">
            <v>1.3636363636363635</v>
          </cell>
        </row>
        <row r="180">
          <cell r="A180">
            <v>35710</v>
          </cell>
          <cell r="B180">
            <v>0.94059405940594054</v>
          </cell>
          <cell r="C180">
            <v>1.0015600624024961</v>
          </cell>
          <cell r="D180">
            <v>1.0037593984962405</v>
          </cell>
          <cell r="E180">
            <v>1.3154362416107384</v>
          </cell>
          <cell r="F180">
            <v>1.4267441860465115</v>
          </cell>
          <cell r="G180">
            <v>1.3636363636363635</v>
          </cell>
        </row>
        <row r="181">
          <cell r="A181">
            <v>35711</v>
          </cell>
          <cell r="B181">
            <v>0.92904290429042902</v>
          </cell>
          <cell r="C181">
            <v>0.98751950078003126</v>
          </cell>
          <cell r="D181">
            <v>0.99812030075187974</v>
          </cell>
          <cell r="E181">
            <v>1.2718120805369129</v>
          </cell>
          <cell r="F181">
            <v>1.4488372093023256</v>
          </cell>
          <cell r="G181">
            <v>1.3636363636363635</v>
          </cell>
        </row>
        <row r="182">
          <cell r="A182">
            <v>35712</v>
          </cell>
          <cell r="B182">
            <v>0.93234323432343236</v>
          </cell>
          <cell r="C182">
            <v>0.98595943837753508</v>
          </cell>
          <cell r="D182">
            <v>0.98308270676691734</v>
          </cell>
          <cell r="E182">
            <v>1.2785234899328859</v>
          </cell>
          <cell r="F182">
            <v>1.430232558139535</v>
          </cell>
          <cell r="G182">
            <v>1.3636363636363635</v>
          </cell>
        </row>
        <row r="183">
          <cell r="A183">
            <v>35713</v>
          </cell>
          <cell r="B183">
            <v>0.92079207920792083</v>
          </cell>
          <cell r="C183">
            <v>0.98049921996879874</v>
          </cell>
          <cell r="D183">
            <v>0.98308270676691734</v>
          </cell>
          <cell r="E183">
            <v>1.2651006711409396</v>
          </cell>
          <cell r="F183">
            <v>1.3720930232558139</v>
          </cell>
          <cell r="G183">
            <v>1.3636363636363635</v>
          </cell>
        </row>
        <row r="184">
          <cell r="A184">
            <v>35716</v>
          </cell>
          <cell r="B184">
            <v>0.91419141914191415</v>
          </cell>
          <cell r="C184">
            <v>0.99687987519500776</v>
          </cell>
          <cell r="D184">
            <v>0.98684210526315785</v>
          </cell>
          <cell r="E184">
            <v>1.2885906040268456</v>
          </cell>
          <cell r="F184">
            <v>1.4162790697674419</v>
          </cell>
          <cell r="G184">
            <v>1.3636363636363635</v>
          </cell>
        </row>
        <row r="185">
          <cell r="A185">
            <v>35717</v>
          </cell>
          <cell r="B185">
            <v>0.91914191419141911</v>
          </cell>
          <cell r="C185">
            <v>0.98985959438377535</v>
          </cell>
          <cell r="D185">
            <v>0.99248120300751874</v>
          </cell>
          <cell r="E185">
            <v>1.2818791946308725</v>
          </cell>
          <cell r="F185">
            <v>1.3767441860465117</v>
          </cell>
          <cell r="G185">
            <v>1.3636363636363635</v>
          </cell>
        </row>
        <row r="186">
          <cell r="A186">
            <v>35718</v>
          </cell>
          <cell r="B186">
            <v>0.91089108910891092</v>
          </cell>
          <cell r="C186">
            <v>0.98361934477379098</v>
          </cell>
          <cell r="D186">
            <v>0.98308270676691734</v>
          </cell>
          <cell r="E186">
            <v>1.2919463087248322</v>
          </cell>
          <cell r="F186">
            <v>1.3674418604651162</v>
          </cell>
          <cell r="G186">
            <v>1.3636363636363635</v>
          </cell>
        </row>
        <row r="187">
          <cell r="A187">
            <v>35719</v>
          </cell>
          <cell r="B187">
            <v>0.91419141914191415</v>
          </cell>
          <cell r="C187">
            <v>0.95865834633385338</v>
          </cell>
          <cell r="D187">
            <v>0.95864661654135341</v>
          </cell>
          <cell r="E187">
            <v>1.2651006711409396</v>
          </cell>
          <cell r="F187">
            <v>1.3465116279069766</v>
          </cell>
          <cell r="G187">
            <v>1.3636363636363635</v>
          </cell>
        </row>
        <row r="188">
          <cell r="A188">
            <v>35720</v>
          </cell>
          <cell r="B188">
            <v>0.90594059405940597</v>
          </cell>
          <cell r="C188">
            <v>0.93369734789391579</v>
          </cell>
          <cell r="D188">
            <v>0.96804511278195493</v>
          </cell>
          <cell r="E188">
            <v>1.2718120805369129</v>
          </cell>
          <cell r="F188">
            <v>1.3104651162790697</v>
          </cell>
          <cell r="G188">
            <v>1.3636363636363635</v>
          </cell>
        </row>
        <row r="189">
          <cell r="A189">
            <v>35723</v>
          </cell>
          <cell r="B189">
            <v>0.91584158415841588</v>
          </cell>
          <cell r="C189">
            <v>0.9430577223088924</v>
          </cell>
          <cell r="D189">
            <v>0.99624060150375937</v>
          </cell>
          <cell r="E189">
            <v>1.2986577181208054</v>
          </cell>
          <cell r="F189">
            <v>1.3511627906976744</v>
          </cell>
          <cell r="G189">
            <v>1.3636363636363635</v>
          </cell>
        </row>
        <row r="190">
          <cell r="A190">
            <v>35724</v>
          </cell>
          <cell r="B190">
            <v>0.94059405940594054</v>
          </cell>
          <cell r="C190">
            <v>0.96567862714508579</v>
          </cell>
          <cell r="D190">
            <v>0.98308270676691734</v>
          </cell>
          <cell r="E190">
            <v>1.3221476510067114</v>
          </cell>
          <cell r="F190">
            <v>1.3604651162790697</v>
          </cell>
          <cell r="G190">
            <v>1.3636363636363635</v>
          </cell>
        </row>
        <row r="191">
          <cell r="A191">
            <v>35725</v>
          </cell>
          <cell r="B191">
            <v>0.93151815181518149</v>
          </cell>
          <cell r="C191">
            <v>0.95865834633385338</v>
          </cell>
          <cell r="D191">
            <v>0.96992481203007519</v>
          </cell>
          <cell r="E191">
            <v>1.2818791946308725</v>
          </cell>
          <cell r="F191">
            <v>1.3627906976744186</v>
          </cell>
          <cell r="G191">
            <v>1.3636363636363635</v>
          </cell>
        </row>
        <row r="192">
          <cell r="A192">
            <v>35726</v>
          </cell>
          <cell r="B192">
            <v>0.93069306930693074</v>
          </cell>
          <cell r="C192">
            <v>0.95163806552262087</v>
          </cell>
          <cell r="D192">
            <v>0.96052631578947367</v>
          </cell>
          <cell r="E192">
            <v>1.2449664429530201</v>
          </cell>
          <cell r="F192">
            <v>1.3209302325581396</v>
          </cell>
          <cell r="G192">
            <v>1.3636363636363635</v>
          </cell>
        </row>
        <row r="193">
          <cell r="A193">
            <v>35727</v>
          </cell>
          <cell r="B193">
            <v>0.9092409240924092</v>
          </cell>
          <cell r="C193">
            <v>0.94071762870514819</v>
          </cell>
          <cell r="D193">
            <v>0.96240601503759393</v>
          </cell>
          <cell r="E193">
            <v>1.2147651006711409</v>
          </cell>
          <cell r="F193">
            <v>1.2790697674418605</v>
          </cell>
          <cell r="G193">
            <v>1.3636363636363635</v>
          </cell>
        </row>
        <row r="194">
          <cell r="A194">
            <v>35730</v>
          </cell>
          <cell r="B194">
            <v>0.83333333333333337</v>
          </cell>
          <cell r="C194">
            <v>0.86115444617784709</v>
          </cell>
          <cell r="D194">
            <v>0.89473684210526316</v>
          </cell>
          <cell r="E194">
            <v>1.1241610738255035</v>
          </cell>
          <cell r="F194">
            <v>0.4813953488372093</v>
          </cell>
          <cell r="G194">
            <v>1.3636363636363635</v>
          </cell>
        </row>
        <row r="195">
          <cell r="A195">
            <v>35731</v>
          </cell>
          <cell r="B195">
            <v>0.87458745874587462</v>
          </cell>
          <cell r="C195">
            <v>0.89781591263650551</v>
          </cell>
          <cell r="D195">
            <v>0.91917293233082709</v>
          </cell>
          <cell r="E195">
            <v>1.1543624161073827</v>
          </cell>
          <cell r="F195">
            <v>0.47209302325581393</v>
          </cell>
          <cell r="G195">
            <v>1.3636363636363635</v>
          </cell>
        </row>
        <row r="196">
          <cell r="A196">
            <v>35732</v>
          </cell>
          <cell r="B196">
            <v>0.85973597359735976</v>
          </cell>
          <cell r="C196">
            <v>0.90561622464898595</v>
          </cell>
          <cell r="D196">
            <v>0.90601503759398494</v>
          </cell>
          <cell r="E196">
            <v>1.1577181208053691</v>
          </cell>
          <cell r="F196">
            <v>0.5058139534883721</v>
          </cell>
          <cell r="G196">
            <v>1.3636363636363635</v>
          </cell>
        </row>
        <row r="197">
          <cell r="A197">
            <v>35733</v>
          </cell>
          <cell r="B197">
            <v>0.85313531353135319</v>
          </cell>
          <cell r="C197">
            <v>0.8931357254290172</v>
          </cell>
          <cell r="D197">
            <v>0.89097744360902253</v>
          </cell>
          <cell r="E197">
            <v>1.1208053691275168</v>
          </cell>
          <cell r="F197">
            <v>0.48023255813953486</v>
          </cell>
          <cell r="G197">
            <v>1.3636363636363635</v>
          </cell>
        </row>
        <row r="198">
          <cell r="A198">
            <v>35734</v>
          </cell>
          <cell r="B198">
            <v>0.8547854785478548</v>
          </cell>
          <cell r="C198">
            <v>0.88689547581903272</v>
          </cell>
          <cell r="D198">
            <v>0.86466165413533835</v>
          </cell>
          <cell r="E198">
            <v>1.1241610738255035</v>
          </cell>
          <cell r="F198">
            <v>0.48023255813953486</v>
          </cell>
          <cell r="G198">
            <v>1.3636363636363635</v>
          </cell>
        </row>
        <row r="199">
          <cell r="A199">
            <v>35737</v>
          </cell>
          <cell r="B199">
            <v>0.86138613861386137</v>
          </cell>
          <cell r="C199">
            <v>0.90717628705148201</v>
          </cell>
          <cell r="D199">
            <v>0.8778195488721805</v>
          </cell>
          <cell r="E199">
            <v>1.1677852348993289</v>
          </cell>
          <cell r="F199">
            <v>0.48372093023255813</v>
          </cell>
          <cell r="G199">
            <v>1.3636363636363635</v>
          </cell>
        </row>
        <row r="200">
          <cell r="A200">
            <v>35738</v>
          </cell>
          <cell r="B200">
            <v>0.85973597359735976</v>
          </cell>
          <cell r="C200">
            <v>0.92433697347893917</v>
          </cell>
          <cell r="D200">
            <v>0.88157894736842102</v>
          </cell>
          <cell r="E200">
            <v>1.1845637583892616</v>
          </cell>
          <cell r="F200">
            <v>0.47093023255813954</v>
          </cell>
          <cell r="G200">
            <v>1.3636363636363635</v>
          </cell>
        </row>
        <row r="201">
          <cell r="A201">
            <v>35739</v>
          </cell>
          <cell r="B201">
            <v>0.86138613861386137</v>
          </cell>
          <cell r="C201">
            <v>0.89937597503900157</v>
          </cell>
          <cell r="D201">
            <v>0.89473684210526316</v>
          </cell>
          <cell r="E201">
            <v>1.1845637583892616</v>
          </cell>
          <cell r="F201">
            <v>0.44418604651162791</v>
          </cell>
          <cell r="G201">
            <v>1.3636363636363635</v>
          </cell>
        </row>
        <row r="202">
          <cell r="A202">
            <v>35740</v>
          </cell>
          <cell r="B202">
            <v>0.90264026402640263</v>
          </cell>
          <cell r="C202">
            <v>0.90639625585023398</v>
          </cell>
          <cell r="D202">
            <v>0.89097744360902253</v>
          </cell>
          <cell r="E202">
            <v>1.2080536912751678</v>
          </cell>
          <cell r="F202">
            <v>0.45930232558139533</v>
          </cell>
          <cell r="G202">
            <v>1.3636363636363635</v>
          </cell>
        </row>
        <row r="203">
          <cell r="A203">
            <v>35741</v>
          </cell>
          <cell r="B203">
            <v>0.9273927392739274</v>
          </cell>
          <cell r="C203">
            <v>0.92667706708268327</v>
          </cell>
          <cell r="D203">
            <v>0.87593984962406013</v>
          </cell>
          <cell r="E203">
            <v>1.2013422818791946</v>
          </cell>
          <cell r="F203">
            <v>0.47325581395348837</v>
          </cell>
          <cell r="G203">
            <v>1.3636363636363635</v>
          </cell>
        </row>
        <row r="204">
          <cell r="A204">
            <v>35744</v>
          </cell>
          <cell r="B204">
            <v>0.94389438943894388</v>
          </cell>
          <cell r="C204">
            <v>0.94461778471138846</v>
          </cell>
          <cell r="D204">
            <v>0.89473684210526316</v>
          </cell>
          <cell r="E204">
            <v>1.2214765100671141</v>
          </cell>
          <cell r="F204">
            <v>0.46046511627906977</v>
          </cell>
          <cell r="G204">
            <v>1.3636363636363635</v>
          </cell>
        </row>
        <row r="205">
          <cell r="A205">
            <v>35745</v>
          </cell>
          <cell r="B205">
            <v>0.94884488448844884</v>
          </cell>
          <cell r="C205">
            <v>0.97191887675507016</v>
          </cell>
          <cell r="D205">
            <v>0.92105263157894735</v>
          </cell>
          <cell r="E205">
            <v>1.2214765100671141</v>
          </cell>
          <cell r="F205">
            <v>0.46395348837209305</v>
          </cell>
          <cell r="G205">
            <v>1.3636363636363635</v>
          </cell>
        </row>
        <row r="206">
          <cell r="A206">
            <v>35746</v>
          </cell>
          <cell r="B206">
            <v>0.9092409240924092</v>
          </cell>
          <cell r="C206">
            <v>0.96099843993759748</v>
          </cell>
          <cell r="D206">
            <v>0.90601503759398494</v>
          </cell>
          <cell r="E206">
            <v>1.1812080536912752</v>
          </cell>
          <cell r="F206">
            <v>0.44534883720930235</v>
          </cell>
          <cell r="G206">
            <v>1.3636363636363635</v>
          </cell>
        </row>
        <row r="207">
          <cell r="A207">
            <v>35747</v>
          </cell>
          <cell r="B207">
            <v>0.91254125412541254</v>
          </cell>
          <cell r="C207">
            <v>0.95865834633385338</v>
          </cell>
          <cell r="D207">
            <v>0.91541353383458646</v>
          </cell>
          <cell r="E207">
            <v>1.1644295302013423</v>
          </cell>
          <cell r="F207">
            <v>0.43604651162790697</v>
          </cell>
          <cell r="G207">
            <v>1.3636363636363635</v>
          </cell>
        </row>
        <row r="208">
          <cell r="A208">
            <v>35748</v>
          </cell>
          <cell r="B208">
            <v>0.89768976897689767</v>
          </cell>
          <cell r="C208">
            <v>0.96723868954758185</v>
          </cell>
          <cell r="D208">
            <v>0.89473684210526316</v>
          </cell>
          <cell r="E208">
            <v>1.1644295302013423</v>
          </cell>
          <cell r="F208">
            <v>0.46279069767441861</v>
          </cell>
          <cell r="G208">
            <v>1.3636363636363635</v>
          </cell>
        </row>
        <row r="209">
          <cell r="A209">
            <v>35751</v>
          </cell>
          <cell r="B209">
            <v>0.90429042904290424</v>
          </cell>
          <cell r="C209">
            <v>0.98595943837753508</v>
          </cell>
          <cell r="D209">
            <v>0.90601503759398494</v>
          </cell>
          <cell r="E209">
            <v>1.1946308724832215</v>
          </cell>
          <cell r="F209">
            <v>0.44883720930232557</v>
          </cell>
          <cell r="G209">
            <v>1.3636363636363635</v>
          </cell>
        </row>
        <row r="210">
          <cell r="A210">
            <v>35752</v>
          </cell>
          <cell r="B210">
            <v>0.89273927392739272</v>
          </cell>
          <cell r="C210">
            <v>0.9773790951638065</v>
          </cell>
          <cell r="D210">
            <v>0.89849624060150379</v>
          </cell>
          <cell r="E210">
            <v>1.1979865771812082</v>
          </cell>
          <cell r="F210">
            <v>0.4325581395348837</v>
          </cell>
          <cell r="G210">
            <v>1.3636363636363635</v>
          </cell>
        </row>
        <row r="211">
          <cell r="A211">
            <v>35753</v>
          </cell>
          <cell r="B211">
            <v>0.89603960396039606</v>
          </cell>
          <cell r="C211">
            <v>0.97581903276131043</v>
          </cell>
          <cell r="D211">
            <v>0.87969924812030076</v>
          </cell>
          <cell r="E211">
            <v>1.1711409395973154</v>
          </cell>
          <cell r="F211">
            <v>0.44069767441860463</v>
          </cell>
          <cell r="G211">
            <v>1.3636363636363635</v>
          </cell>
        </row>
        <row r="212">
          <cell r="A212">
            <v>35754</v>
          </cell>
          <cell r="B212">
            <v>0.87128712871287128</v>
          </cell>
          <cell r="C212">
            <v>0.9726989079563183</v>
          </cell>
          <cell r="D212">
            <v>0.90037593984962405</v>
          </cell>
          <cell r="E212">
            <v>1.1812080536912752</v>
          </cell>
          <cell r="F212">
            <v>0.4325581395348837</v>
          </cell>
          <cell r="G212">
            <v>1.3636363636363635</v>
          </cell>
        </row>
        <row r="213">
          <cell r="A213">
            <v>35755</v>
          </cell>
          <cell r="B213">
            <v>0.88613861386138615</v>
          </cell>
          <cell r="C213">
            <v>0.97035881435257409</v>
          </cell>
          <cell r="D213">
            <v>0.8928571428571429</v>
          </cell>
          <cell r="E213">
            <v>1.1912751677852349</v>
          </cell>
          <cell r="F213">
            <v>0.42674418604651165</v>
          </cell>
          <cell r="G213">
            <v>1.3636363636363635</v>
          </cell>
        </row>
        <row r="214">
          <cell r="A214">
            <v>35758</v>
          </cell>
          <cell r="B214">
            <v>0.86468646864686471</v>
          </cell>
          <cell r="C214">
            <v>0.94929797191887677</v>
          </cell>
          <cell r="D214">
            <v>0.8928571428571429</v>
          </cell>
          <cell r="E214">
            <v>1.174496644295302</v>
          </cell>
          <cell r="F214">
            <v>0.42441860465116277</v>
          </cell>
          <cell r="G214">
            <v>1.3636363636363635</v>
          </cell>
        </row>
        <row r="215">
          <cell r="A215">
            <v>35759</v>
          </cell>
          <cell r="B215">
            <v>0.68151815181518149</v>
          </cell>
          <cell r="C215">
            <v>0.93369734789391579</v>
          </cell>
          <cell r="D215">
            <v>0.88721804511278191</v>
          </cell>
          <cell r="E215">
            <v>1.1812080536912752</v>
          </cell>
          <cell r="F215">
            <v>0.42790697674418604</v>
          </cell>
          <cell r="G215">
            <v>1.3636363636363635</v>
          </cell>
        </row>
        <row r="216">
          <cell r="A216">
            <v>35760</v>
          </cell>
          <cell r="B216">
            <v>0.70792079207920788</v>
          </cell>
          <cell r="C216">
            <v>0.93447737909516382</v>
          </cell>
          <cell r="D216">
            <v>0.84774436090225569</v>
          </cell>
          <cell r="E216">
            <v>1.1845637583892616</v>
          </cell>
          <cell r="F216">
            <v>0.43604651162790697</v>
          </cell>
          <cell r="G216">
            <v>1.3636363636363635</v>
          </cell>
        </row>
        <row r="217">
          <cell r="A217">
            <v>35761</v>
          </cell>
          <cell r="B217">
            <v>0.70792079207920788</v>
          </cell>
          <cell r="C217">
            <v>0.93447737909516382</v>
          </cell>
          <cell r="D217">
            <v>0.84774436090225569</v>
          </cell>
          <cell r="E217">
            <v>1.1845637583892616</v>
          </cell>
          <cell r="F217">
            <v>0.43604651162790697</v>
          </cell>
          <cell r="G217">
            <v>1.3636363636363635</v>
          </cell>
        </row>
        <row r="218">
          <cell r="A218">
            <v>35762</v>
          </cell>
          <cell r="B218">
            <v>0.70957095709570961</v>
          </cell>
          <cell r="C218">
            <v>0.93603744149765988</v>
          </cell>
          <cell r="D218">
            <v>0.84398496240601506</v>
          </cell>
          <cell r="E218">
            <v>1.1912751677852349</v>
          </cell>
          <cell r="F218">
            <v>0.44418604651162791</v>
          </cell>
          <cell r="G218">
            <v>1.3636363636363635</v>
          </cell>
        </row>
        <row r="219">
          <cell r="A219">
            <v>35765</v>
          </cell>
          <cell r="B219">
            <v>0.72277227722772275</v>
          </cell>
          <cell r="C219">
            <v>0.96723868954758185</v>
          </cell>
          <cell r="D219">
            <v>0.85902255639097747</v>
          </cell>
          <cell r="E219">
            <v>1.2281879194630871</v>
          </cell>
          <cell r="F219">
            <v>0.45348837209302323</v>
          </cell>
          <cell r="G219">
            <v>1.3636363636363635</v>
          </cell>
        </row>
        <row r="220">
          <cell r="A220">
            <v>35766</v>
          </cell>
          <cell r="B220">
            <v>0.70132013201320131</v>
          </cell>
          <cell r="C220">
            <v>0.98283931357254295</v>
          </cell>
          <cell r="D220">
            <v>0.84586466165413532</v>
          </cell>
          <cell r="E220">
            <v>1.2080536912751678</v>
          </cell>
          <cell r="F220">
            <v>0.43720930232558142</v>
          </cell>
          <cell r="G220">
            <v>1.3636363636363635</v>
          </cell>
        </row>
        <row r="221">
          <cell r="A221">
            <v>35767</v>
          </cell>
          <cell r="B221">
            <v>0.71122112211221122</v>
          </cell>
          <cell r="C221">
            <v>1.0015600624024961</v>
          </cell>
          <cell r="D221">
            <v>0.84586466165413532</v>
          </cell>
          <cell r="E221">
            <v>1.1879194630872483</v>
          </cell>
          <cell r="F221">
            <v>0.44186046511627908</v>
          </cell>
          <cell r="G221">
            <v>1.3636363636363635</v>
          </cell>
        </row>
        <row r="222">
          <cell r="A222">
            <v>35768</v>
          </cell>
          <cell r="B222">
            <v>0.70709570957095713</v>
          </cell>
          <cell r="C222">
            <v>0.9929797191887676</v>
          </cell>
          <cell r="D222">
            <v>0.84210526315789469</v>
          </cell>
          <cell r="E222">
            <v>1.2483221476510067</v>
          </cell>
          <cell r="F222">
            <v>0.39302325581395348</v>
          </cell>
          <cell r="G222">
            <v>1.3636363636363635</v>
          </cell>
        </row>
        <row r="223">
          <cell r="A223">
            <v>35769</v>
          </cell>
          <cell r="B223">
            <v>0.71452145214521456</v>
          </cell>
          <cell r="C223">
            <v>0.99687987519500776</v>
          </cell>
          <cell r="D223">
            <v>0.84210526315789469</v>
          </cell>
          <cell r="E223">
            <v>1.2583892617449663</v>
          </cell>
          <cell r="F223">
            <v>0.413953488372093</v>
          </cell>
          <cell r="G223">
            <v>1.3636363636363635</v>
          </cell>
        </row>
        <row r="224">
          <cell r="A224">
            <v>35772</v>
          </cell>
          <cell r="B224">
            <v>0.72277227722772275</v>
          </cell>
          <cell r="C224">
            <v>0.98673946957878311</v>
          </cell>
          <cell r="D224">
            <v>0.82518796992481203</v>
          </cell>
          <cell r="E224">
            <v>1.2483221476510067</v>
          </cell>
          <cell r="F224">
            <v>0.39767441860465114</v>
          </cell>
          <cell r="G224">
            <v>1.3636363636363635</v>
          </cell>
        </row>
        <row r="225">
          <cell r="A225">
            <v>35773</v>
          </cell>
          <cell r="B225">
            <v>0.71617161716171618</v>
          </cell>
          <cell r="C225">
            <v>0.99219968798751945</v>
          </cell>
          <cell r="D225">
            <v>0.80639097744360899</v>
          </cell>
          <cell r="E225">
            <v>1.2751677852348993</v>
          </cell>
          <cell r="F225">
            <v>0.37325581395348839</v>
          </cell>
          <cell r="G225">
            <v>1.3636363636363635</v>
          </cell>
        </row>
        <row r="226">
          <cell r="A226">
            <v>35774</v>
          </cell>
          <cell r="B226">
            <v>0.70792079207920788</v>
          </cell>
          <cell r="C226">
            <v>0.98751950078003126</v>
          </cell>
          <cell r="D226">
            <v>0.76315789473684215</v>
          </cell>
          <cell r="E226">
            <v>1.1476510067114094</v>
          </cell>
          <cell r="F226">
            <v>0.31860465116279069</v>
          </cell>
          <cell r="G226">
            <v>1.3636363636363635</v>
          </cell>
        </row>
        <row r="227">
          <cell r="A227">
            <v>35775</v>
          </cell>
          <cell r="B227">
            <v>0.70709570957095713</v>
          </cell>
          <cell r="C227">
            <v>0.9750390015600624</v>
          </cell>
          <cell r="D227">
            <v>0.75939849624060152</v>
          </cell>
          <cell r="E227">
            <v>1.1275167785234899</v>
          </cell>
          <cell r="F227">
            <v>0.30813953488372092</v>
          </cell>
          <cell r="G227">
            <v>1.3636363636363635</v>
          </cell>
        </row>
        <row r="228">
          <cell r="A228">
            <v>35776</v>
          </cell>
          <cell r="B228">
            <v>0.70297029702970293</v>
          </cell>
          <cell r="C228">
            <v>0.98517940717628705</v>
          </cell>
          <cell r="D228">
            <v>0.75939849624060152</v>
          </cell>
          <cell r="E228">
            <v>1.1241610738255035</v>
          </cell>
          <cell r="F228">
            <v>0.28953488372093023</v>
          </cell>
          <cell r="G228">
            <v>1.3636363636363635</v>
          </cell>
        </row>
        <row r="229">
          <cell r="A229">
            <v>35779</v>
          </cell>
          <cell r="B229">
            <v>0.71122112211221122</v>
          </cell>
          <cell r="C229">
            <v>1.0031201248049921</v>
          </cell>
          <cell r="D229">
            <v>0.73684210526315785</v>
          </cell>
          <cell r="E229">
            <v>1.1174496644295302</v>
          </cell>
          <cell r="F229">
            <v>0.2930232558139535</v>
          </cell>
          <cell r="G229">
            <v>1.3636363636363635</v>
          </cell>
        </row>
        <row r="230">
          <cell r="A230">
            <v>35780</v>
          </cell>
          <cell r="B230">
            <v>0.71947194719471952</v>
          </cell>
          <cell r="C230">
            <v>0.99375975039001563</v>
          </cell>
          <cell r="D230">
            <v>0.73872180451127822</v>
          </cell>
          <cell r="E230">
            <v>1.0906040268456376</v>
          </cell>
          <cell r="F230">
            <v>0.30116279069767443</v>
          </cell>
          <cell r="G230">
            <v>1.3636363636363635</v>
          </cell>
        </row>
        <row r="231">
          <cell r="A231">
            <v>35781</v>
          </cell>
          <cell r="B231">
            <v>0.71782178217821779</v>
          </cell>
          <cell r="C231">
            <v>0.98439937597503901</v>
          </cell>
          <cell r="D231">
            <v>0.75375939849624063</v>
          </cell>
          <cell r="E231">
            <v>1.080536912751678</v>
          </cell>
          <cell r="F231">
            <v>0.3</v>
          </cell>
          <cell r="G231">
            <v>1.3636363636363635</v>
          </cell>
        </row>
        <row r="232">
          <cell r="A232">
            <v>35782</v>
          </cell>
          <cell r="B232">
            <v>0.71122112211221122</v>
          </cell>
          <cell r="C232">
            <v>0.86739469578783146</v>
          </cell>
          <cell r="D232">
            <v>0.71240601503759393</v>
          </cell>
          <cell r="E232">
            <v>1.0671140939597314</v>
          </cell>
          <cell r="F232">
            <v>0.27790697674418607</v>
          </cell>
          <cell r="G232">
            <v>1.3636363636363635</v>
          </cell>
        </row>
        <row r="233">
          <cell r="A233">
            <v>35783</v>
          </cell>
          <cell r="B233">
            <v>0.70379537953795379</v>
          </cell>
          <cell r="C233">
            <v>0.84789391575663031</v>
          </cell>
          <cell r="D233">
            <v>0.68045112781954886</v>
          </cell>
          <cell r="E233">
            <v>1.0503355704697988</v>
          </cell>
          <cell r="F233">
            <v>0.28255813953488373</v>
          </cell>
          <cell r="G233">
            <v>1.3636363636363635</v>
          </cell>
        </row>
        <row r="234">
          <cell r="A234">
            <v>35786</v>
          </cell>
          <cell r="B234">
            <v>0.71947194719471952</v>
          </cell>
          <cell r="C234">
            <v>0.8408736349453978</v>
          </cell>
          <cell r="D234">
            <v>0.68045112781954886</v>
          </cell>
          <cell r="E234">
            <v>1.0402684563758389</v>
          </cell>
          <cell r="F234">
            <v>0.28139534883720929</v>
          </cell>
          <cell r="G234">
            <v>1.3636363636363635</v>
          </cell>
        </row>
        <row r="235">
          <cell r="A235">
            <v>35787</v>
          </cell>
          <cell r="B235">
            <v>0.70627062706270627</v>
          </cell>
          <cell r="C235">
            <v>0.8408736349453978</v>
          </cell>
          <cell r="D235">
            <v>0.67669172932330823</v>
          </cell>
          <cell r="E235">
            <v>1.0201342281879195</v>
          </cell>
          <cell r="F235">
            <v>0.27209302325581397</v>
          </cell>
          <cell r="G235">
            <v>1.3636363636363635</v>
          </cell>
        </row>
        <row r="236">
          <cell r="A236">
            <v>35788</v>
          </cell>
          <cell r="B236">
            <v>0.70297029702970293</v>
          </cell>
          <cell r="C236">
            <v>0.83619344773790949</v>
          </cell>
          <cell r="D236">
            <v>0.68421052631578949</v>
          </cell>
          <cell r="E236">
            <v>1.0134228187919463</v>
          </cell>
          <cell r="F236">
            <v>0.26976744186046514</v>
          </cell>
          <cell r="G236">
            <v>1.3636363636363635</v>
          </cell>
        </row>
        <row r="237">
          <cell r="A237">
            <v>35789</v>
          </cell>
          <cell r="B237">
            <v>0.70297029702970293</v>
          </cell>
          <cell r="C237">
            <v>0.83619344773790949</v>
          </cell>
          <cell r="D237">
            <v>0.68421052631578949</v>
          </cell>
          <cell r="E237">
            <v>1.0134228187919463</v>
          </cell>
          <cell r="F237">
            <v>0.26976744186046514</v>
          </cell>
          <cell r="G237">
            <v>1.3636363636363635</v>
          </cell>
        </row>
        <row r="238">
          <cell r="A238">
            <v>35790</v>
          </cell>
          <cell r="B238">
            <v>0.70462046204620465</v>
          </cell>
          <cell r="C238">
            <v>0.8408736349453978</v>
          </cell>
          <cell r="D238">
            <v>0.68233082706766912</v>
          </cell>
          <cell r="E238">
            <v>1.0134228187919463</v>
          </cell>
          <cell r="F238">
            <v>0.2686046511627907</v>
          </cell>
          <cell r="G238">
            <v>1.3636363636363635</v>
          </cell>
        </row>
        <row r="239">
          <cell r="A239">
            <v>35793</v>
          </cell>
          <cell r="B239">
            <v>0.68976897689768979</v>
          </cell>
          <cell r="C239">
            <v>0.84165366614664583</v>
          </cell>
          <cell r="D239">
            <v>0.68045112781954886</v>
          </cell>
          <cell r="E239">
            <v>1.0335570469798658</v>
          </cell>
          <cell r="F239">
            <v>0.2686046511627907</v>
          </cell>
          <cell r="G239">
            <v>1.3636363636363635</v>
          </cell>
        </row>
        <row r="240">
          <cell r="A240">
            <v>35794</v>
          </cell>
          <cell r="B240">
            <v>0.69471947194719474</v>
          </cell>
          <cell r="C240">
            <v>0.87363494539781594</v>
          </cell>
          <cell r="D240">
            <v>0.6992481203007519</v>
          </cell>
          <cell r="E240">
            <v>1.080536912751678</v>
          </cell>
          <cell r="F240">
            <v>0.28837209302325584</v>
          </cell>
          <cell r="G240">
            <v>1.3636363636363635</v>
          </cell>
        </row>
        <row r="241">
          <cell r="A241">
            <v>35795</v>
          </cell>
          <cell r="B241">
            <v>0.6914191419141914</v>
          </cell>
          <cell r="C241">
            <v>0.88065522620904835</v>
          </cell>
          <cell r="D241">
            <v>0.66917293233082709</v>
          </cell>
          <cell r="E241">
            <v>1.1140939597315436</v>
          </cell>
          <cell r="F241">
            <v>0.28953488372093023</v>
          </cell>
          <cell r="G241">
            <v>1.3636363636363635</v>
          </cell>
        </row>
        <row r="242">
          <cell r="A242">
            <v>35796</v>
          </cell>
          <cell r="B242">
            <v>0.6914191419141914</v>
          </cell>
          <cell r="C242">
            <v>0.88065522620904835</v>
          </cell>
          <cell r="D242">
            <v>0.66917293233082709</v>
          </cell>
          <cell r="E242">
            <v>1.1140939597315436</v>
          </cell>
          <cell r="F242">
            <v>0.28953488372093023</v>
          </cell>
          <cell r="G242">
            <v>1.3636363636363635</v>
          </cell>
        </row>
        <row r="243">
          <cell r="A243">
            <v>35797</v>
          </cell>
          <cell r="B243">
            <v>0.69636963696369636</v>
          </cell>
          <cell r="C243">
            <v>0.87363494539781594</v>
          </cell>
          <cell r="D243">
            <v>0.69548872180451127</v>
          </cell>
          <cell r="E243">
            <v>1.1342281879194631</v>
          </cell>
          <cell r="F243">
            <v>0.31860465116279069</v>
          </cell>
          <cell r="G243">
            <v>1.3636363636363635</v>
          </cell>
        </row>
        <row r="244">
          <cell r="A244">
            <v>35800</v>
          </cell>
          <cell r="B244">
            <v>0.68811881188118806</v>
          </cell>
          <cell r="C244">
            <v>0.87831513260530425</v>
          </cell>
          <cell r="D244">
            <v>0.69548872180451127</v>
          </cell>
          <cell r="E244">
            <v>1.1409395973154361</v>
          </cell>
          <cell r="F244">
            <v>0.33953488372093021</v>
          </cell>
          <cell r="G244">
            <v>1.3636363636363635</v>
          </cell>
        </row>
        <row r="245">
          <cell r="A245">
            <v>35801</v>
          </cell>
          <cell r="B245">
            <v>0.66666666666666663</v>
          </cell>
          <cell r="C245">
            <v>0.9024960998439937</v>
          </cell>
          <cell r="D245">
            <v>0.69172932330827064</v>
          </cell>
          <cell r="E245">
            <v>1.1140939597315436</v>
          </cell>
          <cell r="F245">
            <v>0.32558139534883723</v>
          </cell>
          <cell r="G245">
            <v>1.3636363636363635</v>
          </cell>
        </row>
        <row r="246">
          <cell r="A246">
            <v>35802</v>
          </cell>
          <cell r="B246">
            <v>0.72607260726072609</v>
          </cell>
          <cell r="C246">
            <v>0.91107644305772228</v>
          </cell>
          <cell r="D246">
            <v>0.73308270676691734</v>
          </cell>
          <cell r="E246">
            <v>1.1677852348993289</v>
          </cell>
          <cell r="F246">
            <v>0.3174418604651163</v>
          </cell>
          <cell r="G246">
            <v>1.3636363636363635</v>
          </cell>
        </row>
        <row r="247">
          <cell r="A247">
            <v>35803</v>
          </cell>
          <cell r="B247">
            <v>0.68646864686468645</v>
          </cell>
          <cell r="C247">
            <v>0.88767550702028086</v>
          </cell>
          <cell r="D247">
            <v>0.74060150375939848</v>
          </cell>
          <cell r="E247">
            <v>1.1174496644295302</v>
          </cell>
          <cell r="F247">
            <v>0.30465116279069765</v>
          </cell>
          <cell r="G247">
            <v>1.3636363636363635</v>
          </cell>
        </row>
        <row r="248">
          <cell r="A248">
            <v>35804</v>
          </cell>
          <cell r="B248">
            <v>0.65841584158415845</v>
          </cell>
          <cell r="C248">
            <v>0.86895475819032764</v>
          </cell>
          <cell r="D248">
            <v>0.74060150375939848</v>
          </cell>
          <cell r="E248">
            <v>1.0536912751677852</v>
          </cell>
          <cell r="F248">
            <v>0.29186046511627906</v>
          </cell>
          <cell r="G248">
            <v>1.3636363636363635</v>
          </cell>
        </row>
        <row r="249">
          <cell r="A249">
            <v>35807</v>
          </cell>
          <cell r="B249">
            <v>0.65676567656765672</v>
          </cell>
          <cell r="C249">
            <v>0.87909516380655228</v>
          </cell>
          <cell r="D249">
            <v>0.74060150375939848</v>
          </cell>
          <cell r="E249">
            <v>1.0738255033557047</v>
          </cell>
          <cell r="F249">
            <v>0.28255813953488373</v>
          </cell>
          <cell r="G249">
            <v>1.3636363636363635</v>
          </cell>
        </row>
        <row r="250">
          <cell r="A250">
            <v>35808</v>
          </cell>
          <cell r="B250">
            <v>0.66666666666666663</v>
          </cell>
          <cell r="C250">
            <v>0.87753510140405622</v>
          </cell>
          <cell r="D250">
            <v>0.73684210526315785</v>
          </cell>
          <cell r="E250">
            <v>1.0604026845637584</v>
          </cell>
          <cell r="F250">
            <v>0.28720930232558139</v>
          </cell>
          <cell r="G250">
            <v>1.3636363636363635</v>
          </cell>
        </row>
        <row r="251">
          <cell r="A251">
            <v>35809</v>
          </cell>
          <cell r="B251">
            <v>0.68316831683168322</v>
          </cell>
          <cell r="C251">
            <v>0.87597503900156004</v>
          </cell>
          <cell r="D251">
            <v>0.72556390977443608</v>
          </cell>
          <cell r="E251">
            <v>1.0939597315436242</v>
          </cell>
          <cell r="F251">
            <v>0.29534883720930233</v>
          </cell>
          <cell r="G251">
            <v>1.3636363636363635</v>
          </cell>
        </row>
        <row r="252">
          <cell r="A252">
            <v>35810</v>
          </cell>
          <cell r="B252">
            <v>0.71287128712871284</v>
          </cell>
          <cell r="C252">
            <v>0.89235569422776906</v>
          </cell>
          <cell r="D252">
            <v>0.73496240601503759</v>
          </cell>
          <cell r="E252">
            <v>1.0704697986577181</v>
          </cell>
          <cell r="F252">
            <v>0.29418604651162789</v>
          </cell>
          <cell r="G252">
            <v>1.3636363636363635</v>
          </cell>
        </row>
        <row r="253">
          <cell r="A253">
            <v>35811</v>
          </cell>
          <cell r="B253">
            <v>0.7277227722772277</v>
          </cell>
          <cell r="C253">
            <v>0.89703588143525737</v>
          </cell>
          <cell r="D253">
            <v>0.75187969924812026</v>
          </cell>
          <cell r="E253">
            <v>1.0838926174496644</v>
          </cell>
          <cell r="F253">
            <v>0.29534883720930233</v>
          </cell>
          <cell r="G253">
            <v>1.3636363636363635</v>
          </cell>
        </row>
        <row r="254">
          <cell r="A254">
            <v>35814</v>
          </cell>
          <cell r="B254">
            <v>0.7277227722772277</v>
          </cell>
          <cell r="C254">
            <v>0.89703588143525737</v>
          </cell>
          <cell r="D254">
            <v>0.75187969924812026</v>
          </cell>
          <cell r="E254">
            <v>1.0838926174496644</v>
          </cell>
          <cell r="F254">
            <v>0.29534883720930233</v>
          </cell>
          <cell r="G254">
            <v>1.3636363636363635</v>
          </cell>
        </row>
        <row r="255">
          <cell r="A255">
            <v>35815</v>
          </cell>
          <cell r="B255">
            <v>0.73019801980198018</v>
          </cell>
          <cell r="C255">
            <v>0.90873634945397819</v>
          </cell>
          <cell r="D255">
            <v>0.77067669172932329</v>
          </cell>
          <cell r="E255">
            <v>1.0738255033557047</v>
          </cell>
          <cell r="F255">
            <v>0.27906976744186046</v>
          </cell>
          <cell r="G255">
            <v>1.3636363636363635</v>
          </cell>
        </row>
        <row r="256">
          <cell r="A256">
            <v>35816</v>
          </cell>
          <cell r="B256">
            <v>0.76567656765676573</v>
          </cell>
          <cell r="C256">
            <v>0.91575663026521059</v>
          </cell>
          <cell r="D256">
            <v>0.77631578947368418</v>
          </cell>
          <cell r="E256">
            <v>1.0704697986577181</v>
          </cell>
          <cell r="F256">
            <v>0.27209302325581397</v>
          </cell>
          <cell r="G256">
            <v>1.3636363636363635</v>
          </cell>
        </row>
        <row r="257">
          <cell r="A257">
            <v>35817</v>
          </cell>
          <cell r="B257">
            <v>0.7722772277227723</v>
          </cell>
          <cell r="C257">
            <v>0.92823712948517945</v>
          </cell>
          <cell r="D257">
            <v>0.77819548872180455</v>
          </cell>
          <cell r="E257">
            <v>1.063758389261745</v>
          </cell>
          <cell r="F257">
            <v>0.2744186046511628</v>
          </cell>
          <cell r="G257">
            <v>1.3636363636363635</v>
          </cell>
        </row>
        <row r="258">
          <cell r="A258">
            <v>35818</v>
          </cell>
          <cell r="B258">
            <v>0.77516501650165015</v>
          </cell>
          <cell r="C258">
            <v>0.92199687987519496</v>
          </cell>
          <cell r="D258">
            <v>0.75563909774436089</v>
          </cell>
          <cell r="E258">
            <v>1.0469798657718121</v>
          </cell>
          <cell r="F258">
            <v>0.27325581395348836</v>
          </cell>
          <cell r="G258">
            <v>1.3636363636363635</v>
          </cell>
        </row>
        <row r="259">
          <cell r="A259">
            <v>35821</v>
          </cell>
          <cell r="B259">
            <v>0.7722772277227723</v>
          </cell>
          <cell r="C259">
            <v>0.93447737909516382</v>
          </cell>
          <cell r="D259">
            <v>0.74812030075187974</v>
          </cell>
          <cell r="E259">
            <v>1.0604026845637584</v>
          </cell>
          <cell r="F259">
            <v>0.27093023255813953</v>
          </cell>
          <cell r="G259">
            <v>1.3636363636363635</v>
          </cell>
        </row>
        <row r="260">
          <cell r="A260">
            <v>35822</v>
          </cell>
          <cell r="B260">
            <v>0.78382838283828382</v>
          </cell>
          <cell r="C260">
            <v>0.94929797191887677</v>
          </cell>
          <cell r="D260">
            <v>0.75187969924812026</v>
          </cell>
          <cell r="E260">
            <v>1.0704697986577181</v>
          </cell>
          <cell r="F260">
            <v>0.2686046511627907</v>
          </cell>
          <cell r="G260">
            <v>1.3636363636363635</v>
          </cell>
        </row>
        <row r="261">
          <cell r="A261">
            <v>35823</v>
          </cell>
          <cell r="B261">
            <v>0.77557755775577553</v>
          </cell>
          <cell r="C261">
            <v>0.94149765990639622</v>
          </cell>
          <cell r="D261">
            <v>0.76879699248120303</v>
          </cell>
          <cell r="E261">
            <v>1.0771812080536913</v>
          </cell>
          <cell r="F261">
            <v>0.26279069767441859</v>
          </cell>
          <cell r="G261">
            <v>1.3636363636363635</v>
          </cell>
        </row>
        <row r="262">
          <cell r="A262">
            <v>35824</v>
          </cell>
          <cell r="B262">
            <v>0.75247524752475248</v>
          </cell>
          <cell r="C262">
            <v>0.93837753510140409</v>
          </cell>
          <cell r="D262">
            <v>0.78947368421052633</v>
          </cell>
          <cell r="E262">
            <v>1.080536912751678</v>
          </cell>
          <cell r="F262">
            <v>0.2686046511627907</v>
          </cell>
          <cell r="G262">
            <v>1.3636363636363635</v>
          </cell>
        </row>
        <row r="263">
          <cell r="A263">
            <v>35825</v>
          </cell>
          <cell r="B263">
            <v>0.76567656765676573</v>
          </cell>
          <cell r="C263">
            <v>0.91731669266770666</v>
          </cell>
          <cell r="D263">
            <v>0.78007518796992481</v>
          </cell>
          <cell r="E263">
            <v>1.0771812080536913</v>
          </cell>
          <cell r="F263">
            <v>0.32558139534883723</v>
          </cell>
          <cell r="G263">
            <v>1.3636363636363635</v>
          </cell>
        </row>
        <row r="264">
          <cell r="A264">
            <v>35828</v>
          </cell>
          <cell r="B264">
            <v>0.7722772277227723</v>
          </cell>
          <cell r="C264">
            <v>0.95709828393135721</v>
          </cell>
          <cell r="D264">
            <v>0.79135338345864659</v>
          </cell>
          <cell r="E264">
            <v>1.1073825503355705</v>
          </cell>
          <cell r="F264">
            <v>0.33023255813953489</v>
          </cell>
          <cell r="G264">
            <v>1.3636363636363635</v>
          </cell>
        </row>
        <row r="265">
          <cell r="A265">
            <v>35829</v>
          </cell>
          <cell r="B265">
            <v>0.78877887788778878</v>
          </cell>
          <cell r="C265">
            <v>0.95397815912636508</v>
          </cell>
          <cell r="D265">
            <v>0.77631578947368418</v>
          </cell>
          <cell r="E265">
            <v>1.0973154362416107</v>
          </cell>
          <cell r="F265">
            <v>0.30813953488372092</v>
          </cell>
          <cell r="G265">
            <v>1.3636363636363635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
      <sheetName val="D"/>
      <sheetName val="FF-2"/>
      <sheetName val="Consheet(EY)"/>
      <sheetName val="Leasehold improvement"/>
      <sheetName val="F-5"/>
      <sheetName val="FF-4"/>
      <sheetName val="gl"/>
      <sheetName val="U2 - Sales"/>
      <sheetName val="acs"/>
      <sheetName val="DDETABLE"/>
      <sheetName val="U-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loyeeDbase"/>
      <sheetName val="PAYROLL"/>
      <sheetName val="Reimbursements"/>
      <sheetName val="Allowance"/>
      <sheetName val="Linked JV"/>
      <sheetName val="Alex"/>
      <sheetName val="Alan"/>
      <sheetName val="Alicia"/>
      <sheetName val="Anna"/>
      <sheetName val="Brian"/>
      <sheetName val="ChenKok"/>
      <sheetName val="ChunKiat"/>
      <sheetName val="Daphne"/>
      <sheetName val="Damien"/>
      <sheetName val="Francis"/>
      <sheetName val="David"/>
      <sheetName val="Eric"/>
      <sheetName val="FuiSuan"/>
      <sheetName val="HuaiNing"/>
      <sheetName val="Huey Shee"/>
      <sheetName val="HuiPeng"/>
      <sheetName val="Ian"/>
      <sheetName val="Jimmy"/>
      <sheetName val="Jezamin"/>
      <sheetName val="JuneHow"/>
      <sheetName val="Kwan"/>
      <sheetName val="Luanne"/>
      <sheetName val="Michelle"/>
      <sheetName val="Naomi"/>
      <sheetName val="Nic"/>
      <sheetName val="Nik"/>
      <sheetName val="Penny"/>
      <sheetName val="PooGeok"/>
      <sheetName val="Saufil"/>
      <sheetName val="Sean"/>
      <sheetName val="ShuErn"/>
      <sheetName val="SuetLI"/>
      <sheetName val="Tan"/>
      <sheetName val="Terrence"/>
      <sheetName val="Tony"/>
      <sheetName val="TzeKhay"/>
      <sheetName val="WoanNing"/>
      <sheetName val="WenSing"/>
      <sheetName val="YinSeong"/>
      <sheetName val="Zaleha"/>
      <sheetName val="F-3"/>
    </sheetNames>
    <sheetDataSet>
      <sheetData sheetId="0" refreshError="1"/>
      <sheetData sheetId="1" refreshError="1">
        <row r="6">
          <cell r="B6" t="str">
            <v>Alan Ow Wui Kiat</v>
          </cell>
          <cell r="C6">
            <v>9600</v>
          </cell>
          <cell r="D6">
            <v>1152</v>
          </cell>
          <cell r="E6">
            <v>1056</v>
          </cell>
          <cell r="F6">
            <v>9184</v>
          </cell>
          <cell r="G6">
            <v>1081</v>
          </cell>
          <cell r="H6">
            <v>34.15</v>
          </cell>
          <cell r="I6">
            <v>9.75</v>
          </cell>
          <cell r="J6">
            <v>43.9</v>
          </cell>
          <cell r="K6">
            <v>7453.25</v>
          </cell>
        </row>
        <row r="7">
          <cell r="B7" t="str">
            <v>Ang Hui Peng</v>
          </cell>
          <cell r="C7">
            <v>1700</v>
          </cell>
          <cell r="D7">
            <v>204</v>
          </cell>
          <cell r="E7">
            <v>187</v>
          </cell>
          <cell r="F7">
            <v>1513</v>
          </cell>
          <cell r="H7">
            <v>28.85</v>
          </cell>
          <cell r="I7">
            <v>8.25</v>
          </cell>
          <cell r="J7">
            <v>37.1</v>
          </cell>
          <cell r="K7">
            <v>1504.75</v>
          </cell>
        </row>
        <row r="8">
          <cell r="B8" t="str">
            <v>Anthony Mosley Laurence</v>
          </cell>
          <cell r="C8">
            <v>1600</v>
          </cell>
          <cell r="D8">
            <v>192</v>
          </cell>
          <cell r="E8">
            <v>176</v>
          </cell>
          <cell r="F8">
            <v>1424</v>
          </cell>
          <cell r="H8">
            <v>27.15</v>
          </cell>
          <cell r="I8">
            <v>7.75</v>
          </cell>
          <cell r="J8">
            <v>34.9</v>
          </cell>
          <cell r="K8">
            <v>1416.25</v>
          </cell>
        </row>
        <row r="9">
          <cell r="B9" t="str">
            <v>Brian Wong Cheun Yan</v>
          </cell>
          <cell r="C9">
            <v>10000</v>
          </cell>
          <cell r="D9">
            <v>1200</v>
          </cell>
          <cell r="E9">
            <v>1100</v>
          </cell>
          <cell r="F9">
            <v>9584</v>
          </cell>
          <cell r="G9">
            <v>1161</v>
          </cell>
          <cell r="H9">
            <v>34.15</v>
          </cell>
          <cell r="I9">
            <v>9.75</v>
          </cell>
          <cell r="J9">
            <v>43.9</v>
          </cell>
          <cell r="K9">
            <v>7729.25</v>
          </cell>
        </row>
        <row r="10">
          <cell r="B10" t="str">
            <v>Cheah Yin Seong</v>
          </cell>
          <cell r="C10">
            <v>2700</v>
          </cell>
          <cell r="D10">
            <v>324</v>
          </cell>
          <cell r="E10">
            <v>297</v>
          </cell>
          <cell r="F10">
            <v>2403</v>
          </cell>
          <cell r="G10">
            <v>49</v>
          </cell>
          <cell r="J10">
            <v>0</v>
          </cell>
          <cell r="K10">
            <v>2354</v>
          </cell>
        </row>
        <row r="11">
          <cell r="B11" t="str">
            <v>Chew Eng Kheng</v>
          </cell>
          <cell r="C11">
            <v>4000</v>
          </cell>
          <cell r="D11">
            <v>480</v>
          </cell>
          <cell r="E11">
            <v>440</v>
          </cell>
          <cell r="F11">
            <v>3584</v>
          </cell>
          <cell r="G11">
            <v>132</v>
          </cell>
          <cell r="H11">
            <v>34.15</v>
          </cell>
          <cell r="I11">
            <v>9.75</v>
          </cell>
          <cell r="J11">
            <v>43.9</v>
          </cell>
          <cell r="K11">
            <v>3418.25</v>
          </cell>
        </row>
        <row r="12">
          <cell r="B12" t="str">
            <v>Chiam Fui Suan</v>
          </cell>
          <cell r="C12">
            <v>2200</v>
          </cell>
          <cell r="D12">
            <v>264</v>
          </cell>
          <cell r="E12">
            <v>242</v>
          </cell>
          <cell r="F12">
            <v>1958</v>
          </cell>
          <cell r="G12">
            <v>29</v>
          </cell>
          <cell r="H12">
            <v>34.15</v>
          </cell>
          <cell r="I12">
            <v>9.75</v>
          </cell>
          <cell r="J12">
            <v>43.9</v>
          </cell>
          <cell r="K12">
            <v>1919.25</v>
          </cell>
        </row>
        <row r="13">
          <cell r="B13" t="str">
            <v>Chin Wen Sing</v>
          </cell>
          <cell r="C13">
            <v>1200</v>
          </cell>
          <cell r="D13">
            <v>144</v>
          </cell>
          <cell r="E13">
            <v>132</v>
          </cell>
          <cell r="F13">
            <v>1068</v>
          </cell>
          <cell r="H13">
            <v>20.149999999999999</v>
          </cell>
          <cell r="I13">
            <v>5.75</v>
          </cell>
          <cell r="J13">
            <v>25.9</v>
          </cell>
          <cell r="K13">
            <v>1062.25</v>
          </cell>
        </row>
        <row r="14">
          <cell r="B14" t="str">
            <v>Chong Hsueh Mei</v>
          </cell>
          <cell r="C14">
            <v>2100</v>
          </cell>
          <cell r="D14">
            <v>252</v>
          </cell>
          <cell r="E14">
            <v>231</v>
          </cell>
          <cell r="F14">
            <v>1869</v>
          </cell>
          <cell r="G14">
            <v>25</v>
          </cell>
          <cell r="H14">
            <v>34.15</v>
          </cell>
          <cell r="I14">
            <v>9.75</v>
          </cell>
          <cell r="J14">
            <v>43.9</v>
          </cell>
          <cell r="K14">
            <v>1834.25</v>
          </cell>
        </row>
        <row r="15">
          <cell r="B15" t="str">
            <v>Damien Ong-Yeoh Oon On</v>
          </cell>
          <cell r="C15">
            <v>3066.67</v>
          </cell>
          <cell r="D15">
            <v>370</v>
          </cell>
          <cell r="E15">
            <v>339</v>
          </cell>
          <cell r="F15">
            <v>2727.67</v>
          </cell>
          <cell r="H15">
            <v>34.15</v>
          </cell>
          <cell r="I15">
            <v>9.75</v>
          </cell>
          <cell r="J15">
            <v>43.9</v>
          </cell>
          <cell r="K15">
            <v>2717.92</v>
          </cell>
        </row>
        <row r="16">
          <cell r="B16" t="str">
            <v>Daphne Lim Ying Phing</v>
          </cell>
          <cell r="C16">
            <v>5653.85</v>
          </cell>
          <cell r="D16">
            <v>684</v>
          </cell>
          <cell r="E16">
            <v>627</v>
          </cell>
          <cell r="F16">
            <v>5237.8500000000004</v>
          </cell>
          <cell r="G16">
            <v>343</v>
          </cell>
          <cell r="J16">
            <v>0</v>
          </cell>
          <cell r="K16">
            <v>4683.8500000000004</v>
          </cell>
        </row>
        <row r="17">
          <cell r="B17" t="str">
            <v>David Teh Lian Teik</v>
          </cell>
          <cell r="C17">
            <v>1700</v>
          </cell>
          <cell r="D17">
            <v>204</v>
          </cell>
          <cell r="E17">
            <v>187</v>
          </cell>
          <cell r="F17">
            <v>1513</v>
          </cell>
          <cell r="H17">
            <v>28.85</v>
          </cell>
          <cell r="I17">
            <v>8.25</v>
          </cell>
          <cell r="J17">
            <v>37.1</v>
          </cell>
          <cell r="K17">
            <v>1504.75</v>
          </cell>
        </row>
        <row r="18">
          <cell r="B18" t="str">
            <v>Francis Ding Yin Kiat</v>
          </cell>
          <cell r="C18">
            <v>7500</v>
          </cell>
          <cell r="D18">
            <v>900</v>
          </cell>
          <cell r="E18">
            <v>825</v>
          </cell>
          <cell r="F18">
            <v>7084</v>
          </cell>
          <cell r="G18">
            <v>661</v>
          </cell>
          <cell r="J18">
            <v>0</v>
          </cell>
          <cell r="K18">
            <v>6014</v>
          </cell>
        </row>
        <row r="19">
          <cell r="B19" t="str">
            <v>Ian Gan Chee Choong</v>
          </cell>
          <cell r="C19">
            <v>2800</v>
          </cell>
          <cell r="D19">
            <v>336</v>
          </cell>
          <cell r="E19">
            <v>308</v>
          </cell>
          <cell r="F19">
            <v>2492</v>
          </cell>
          <cell r="G19">
            <v>53</v>
          </cell>
          <cell r="J19">
            <v>0</v>
          </cell>
          <cell r="K19">
            <v>2439</v>
          </cell>
        </row>
        <row r="20">
          <cell r="B20" t="str">
            <v>Jezamin binti Abdul Razak</v>
          </cell>
          <cell r="C20">
            <v>2700</v>
          </cell>
          <cell r="D20">
            <v>324</v>
          </cell>
          <cell r="E20">
            <v>297</v>
          </cell>
          <cell r="F20">
            <v>2403</v>
          </cell>
          <cell r="G20">
            <v>49</v>
          </cell>
          <cell r="J20">
            <v>0</v>
          </cell>
          <cell r="K20">
            <v>2354</v>
          </cell>
        </row>
        <row r="21">
          <cell r="B21" t="str">
            <v>Kee Seok Lean</v>
          </cell>
          <cell r="C21">
            <v>3600</v>
          </cell>
          <cell r="D21">
            <v>432</v>
          </cell>
          <cell r="E21">
            <v>396</v>
          </cell>
          <cell r="F21">
            <v>3204</v>
          </cell>
          <cell r="G21">
            <v>107</v>
          </cell>
          <cell r="H21">
            <v>34.15</v>
          </cell>
          <cell r="I21">
            <v>9.75</v>
          </cell>
          <cell r="J21">
            <v>43.9</v>
          </cell>
          <cell r="K21">
            <v>3087.25</v>
          </cell>
        </row>
        <row r="22">
          <cell r="B22" t="str">
            <v>Kwan Chooi Mey</v>
          </cell>
          <cell r="C22">
            <v>2700</v>
          </cell>
          <cell r="D22">
            <v>324</v>
          </cell>
          <cell r="E22">
            <v>297</v>
          </cell>
          <cell r="F22">
            <v>2403</v>
          </cell>
          <cell r="G22">
            <v>49</v>
          </cell>
          <cell r="J22">
            <v>0</v>
          </cell>
          <cell r="K22">
            <v>2354</v>
          </cell>
        </row>
        <row r="23">
          <cell r="B23" t="str">
            <v>Lee Chun Kiat</v>
          </cell>
          <cell r="C23">
            <v>2700</v>
          </cell>
          <cell r="D23">
            <v>324</v>
          </cell>
          <cell r="E23">
            <v>297</v>
          </cell>
          <cell r="F23">
            <v>2403</v>
          </cell>
          <cell r="G23">
            <v>49</v>
          </cell>
          <cell r="J23">
            <v>0</v>
          </cell>
          <cell r="K23">
            <v>2354</v>
          </cell>
        </row>
        <row r="24">
          <cell r="B24" t="str">
            <v>Lim Fang Liang</v>
          </cell>
          <cell r="C24">
            <v>5000</v>
          </cell>
          <cell r="D24">
            <v>600</v>
          </cell>
          <cell r="E24">
            <v>550</v>
          </cell>
          <cell r="F24">
            <v>4584</v>
          </cell>
          <cell r="G24">
            <v>251</v>
          </cell>
          <cell r="J24">
            <v>0</v>
          </cell>
          <cell r="K24">
            <v>4199</v>
          </cell>
        </row>
        <row r="25">
          <cell r="B25" t="str">
            <v>Lim Woan Ning</v>
          </cell>
          <cell r="C25">
            <v>2900</v>
          </cell>
          <cell r="D25">
            <v>348</v>
          </cell>
          <cell r="E25">
            <v>319</v>
          </cell>
          <cell r="F25">
            <v>2581</v>
          </cell>
          <cell r="G25">
            <v>60</v>
          </cell>
          <cell r="J25">
            <v>0</v>
          </cell>
          <cell r="K25">
            <v>2521</v>
          </cell>
        </row>
        <row r="26">
          <cell r="B26" t="str">
            <v>Loh Huey Shee</v>
          </cell>
          <cell r="C26">
            <v>3500</v>
          </cell>
          <cell r="D26">
            <v>420</v>
          </cell>
          <cell r="E26">
            <v>385</v>
          </cell>
          <cell r="F26">
            <v>3115</v>
          </cell>
          <cell r="G26">
            <v>100</v>
          </cell>
          <cell r="H26">
            <v>34.15</v>
          </cell>
          <cell r="I26">
            <v>9.75</v>
          </cell>
          <cell r="J26">
            <v>43.9</v>
          </cell>
          <cell r="K26">
            <v>3005.25</v>
          </cell>
        </row>
        <row r="27">
          <cell r="B27" t="str">
            <v>Luanne Teoh Su-Lin</v>
          </cell>
          <cell r="C27">
            <v>4038.46</v>
          </cell>
          <cell r="D27">
            <v>485</v>
          </cell>
          <cell r="E27">
            <v>445</v>
          </cell>
          <cell r="F27">
            <v>3622.46</v>
          </cell>
          <cell r="G27">
            <v>137</v>
          </cell>
          <cell r="H27">
            <v>34.15</v>
          </cell>
          <cell r="I27">
            <v>9.75</v>
          </cell>
          <cell r="J27">
            <v>43.9</v>
          </cell>
          <cell r="K27">
            <v>3446.71</v>
          </cell>
        </row>
        <row r="28">
          <cell r="B28" t="str">
            <v>Michelle Ann Towle</v>
          </cell>
          <cell r="C28">
            <v>4000</v>
          </cell>
          <cell r="D28">
            <v>480</v>
          </cell>
          <cell r="E28">
            <v>440</v>
          </cell>
          <cell r="F28">
            <v>3584</v>
          </cell>
          <cell r="G28">
            <v>132</v>
          </cell>
          <cell r="H28">
            <v>34.15</v>
          </cell>
          <cell r="I28">
            <v>9.75</v>
          </cell>
          <cell r="J28">
            <v>43.9</v>
          </cell>
          <cell r="K28">
            <v>3418.25</v>
          </cell>
        </row>
        <row r="29">
          <cell r="B29" t="str">
            <v>Naomi Hasegawa</v>
          </cell>
          <cell r="C29">
            <v>2000</v>
          </cell>
          <cell r="D29">
            <v>240</v>
          </cell>
          <cell r="E29">
            <v>220</v>
          </cell>
          <cell r="F29">
            <v>1780</v>
          </cell>
          <cell r="G29">
            <v>21</v>
          </cell>
          <cell r="J29">
            <v>0</v>
          </cell>
          <cell r="K29">
            <v>1759</v>
          </cell>
        </row>
        <row r="30">
          <cell r="B30" t="str">
            <v>Ow Pooi Wun</v>
          </cell>
          <cell r="C30">
            <v>2451.92</v>
          </cell>
          <cell r="D30">
            <v>296</v>
          </cell>
          <cell r="E30">
            <v>271</v>
          </cell>
          <cell r="F30">
            <v>2180.92</v>
          </cell>
          <cell r="G30">
            <v>37</v>
          </cell>
          <cell r="J30">
            <v>0</v>
          </cell>
          <cell r="K30">
            <v>2143.92</v>
          </cell>
        </row>
        <row r="31">
          <cell r="B31" t="str">
            <v>Saufilbadli Ya'cob</v>
          </cell>
          <cell r="C31">
            <v>2000</v>
          </cell>
          <cell r="D31">
            <v>240</v>
          </cell>
          <cell r="E31">
            <v>220</v>
          </cell>
          <cell r="F31">
            <v>1780</v>
          </cell>
          <cell r="G31">
            <v>21</v>
          </cell>
          <cell r="H31">
            <v>34.15</v>
          </cell>
          <cell r="I31">
            <v>9.75</v>
          </cell>
          <cell r="J31">
            <v>43.9</v>
          </cell>
          <cell r="K31">
            <v>1749.25</v>
          </cell>
        </row>
        <row r="32">
          <cell r="B32" t="str">
            <v>Sean Sun Siew Meng</v>
          </cell>
          <cell r="C32">
            <v>2800</v>
          </cell>
          <cell r="D32">
            <v>336</v>
          </cell>
          <cell r="E32">
            <v>308</v>
          </cell>
          <cell r="F32">
            <v>2492</v>
          </cell>
          <cell r="G32">
            <v>53</v>
          </cell>
          <cell r="J32">
            <v>0</v>
          </cell>
          <cell r="K32">
            <v>2439</v>
          </cell>
        </row>
        <row r="33">
          <cell r="B33" t="str">
            <v>Shieh Chen Kok</v>
          </cell>
          <cell r="C33">
            <v>3800</v>
          </cell>
          <cell r="D33">
            <v>456</v>
          </cell>
          <cell r="E33">
            <v>418</v>
          </cell>
          <cell r="F33">
            <v>3384</v>
          </cell>
          <cell r="G33">
            <v>118</v>
          </cell>
          <cell r="J33">
            <v>0</v>
          </cell>
          <cell r="K33">
            <v>3264</v>
          </cell>
        </row>
        <row r="34">
          <cell r="B34" t="str">
            <v>Tan Huai Ning</v>
          </cell>
          <cell r="C34">
            <v>2700</v>
          </cell>
          <cell r="D34">
            <v>324</v>
          </cell>
          <cell r="E34">
            <v>297</v>
          </cell>
          <cell r="F34">
            <v>2403</v>
          </cell>
          <cell r="G34">
            <v>49</v>
          </cell>
          <cell r="J34">
            <v>0</v>
          </cell>
          <cell r="K34">
            <v>2354</v>
          </cell>
        </row>
        <row r="35">
          <cell r="B35" t="str">
            <v>Tan Kian Khoon</v>
          </cell>
          <cell r="C35">
            <v>4300</v>
          </cell>
          <cell r="D35">
            <v>516</v>
          </cell>
          <cell r="E35">
            <v>473</v>
          </cell>
          <cell r="F35">
            <v>3884</v>
          </cell>
          <cell r="G35">
            <v>167</v>
          </cell>
          <cell r="J35">
            <v>0</v>
          </cell>
          <cell r="K35">
            <v>3660</v>
          </cell>
        </row>
        <row r="36">
          <cell r="B36" t="str">
            <v>Tan Kuan Ju</v>
          </cell>
          <cell r="C36">
            <v>3500</v>
          </cell>
          <cell r="D36">
            <v>420</v>
          </cell>
          <cell r="E36">
            <v>385</v>
          </cell>
          <cell r="F36">
            <v>3115</v>
          </cell>
          <cell r="G36">
            <v>100</v>
          </cell>
          <cell r="J36">
            <v>0</v>
          </cell>
          <cell r="K36">
            <v>3015</v>
          </cell>
        </row>
        <row r="37">
          <cell r="B37" t="str">
            <v>Tan Poo Geok</v>
          </cell>
          <cell r="C37">
            <v>3000</v>
          </cell>
          <cell r="D37">
            <v>360</v>
          </cell>
          <cell r="E37">
            <v>330</v>
          </cell>
          <cell r="F37">
            <v>2670</v>
          </cell>
          <cell r="G37">
            <v>67</v>
          </cell>
          <cell r="H37">
            <v>34.15</v>
          </cell>
          <cell r="I37">
            <v>9.75</v>
          </cell>
          <cell r="J37">
            <v>43.9</v>
          </cell>
          <cell r="K37">
            <v>2593.25</v>
          </cell>
        </row>
        <row r="38">
          <cell r="B38" t="str">
            <v>Terence Declan Dorairaj</v>
          </cell>
          <cell r="C38">
            <v>9600</v>
          </cell>
          <cell r="D38">
            <v>1152</v>
          </cell>
          <cell r="E38">
            <v>1056</v>
          </cell>
          <cell r="F38">
            <v>9184</v>
          </cell>
          <cell r="G38">
            <v>1081</v>
          </cell>
          <cell r="J38">
            <v>0</v>
          </cell>
          <cell r="K38">
            <v>7463</v>
          </cell>
        </row>
        <row r="39">
          <cell r="B39" t="str">
            <v>Voon Tze Khay</v>
          </cell>
          <cell r="C39">
            <v>3600</v>
          </cell>
          <cell r="D39">
            <v>432</v>
          </cell>
          <cell r="E39">
            <v>396</v>
          </cell>
          <cell r="F39">
            <v>3204</v>
          </cell>
          <cell r="G39">
            <v>107</v>
          </cell>
          <cell r="H39">
            <v>34.15</v>
          </cell>
          <cell r="I39">
            <v>9.75</v>
          </cell>
          <cell r="J39">
            <v>43.9</v>
          </cell>
          <cell r="K39">
            <v>3087.25</v>
          </cell>
        </row>
        <row r="40">
          <cell r="B40" t="str">
            <v>Wong Wen Ping</v>
          </cell>
          <cell r="C40">
            <v>5000</v>
          </cell>
          <cell r="D40">
            <v>600</v>
          </cell>
          <cell r="E40">
            <v>550</v>
          </cell>
          <cell r="F40">
            <v>4584</v>
          </cell>
          <cell r="G40">
            <v>251</v>
          </cell>
          <cell r="J40">
            <v>0</v>
          </cell>
          <cell r="K40">
            <v>4199</v>
          </cell>
        </row>
        <row r="41">
          <cell r="B41" t="str">
            <v>Woo Shu Ern</v>
          </cell>
          <cell r="C41">
            <v>1000</v>
          </cell>
          <cell r="D41">
            <v>120</v>
          </cell>
          <cell r="E41">
            <v>110</v>
          </cell>
          <cell r="F41">
            <v>890</v>
          </cell>
          <cell r="H41">
            <v>16.649999999999999</v>
          </cell>
          <cell r="I41">
            <v>4.75</v>
          </cell>
          <cell r="J41">
            <v>21.4</v>
          </cell>
          <cell r="K41">
            <v>885.25</v>
          </cell>
        </row>
        <row r="42">
          <cell r="B42" t="str">
            <v>Yan June How</v>
          </cell>
          <cell r="C42">
            <v>2500</v>
          </cell>
          <cell r="D42">
            <v>300</v>
          </cell>
          <cell r="E42">
            <v>275</v>
          </cell>
          <cell r="F42">
            <v>2225</v>
          </cell>
          <cell r="G42">
            <v>39</v>
          </cell>
          <cell r="J42">
            <v>0</v>
          </cell>
          <cell r="K42">
            <v>2186</v>
          </cell>
        </row>
        <row r="43">
          <cell r="B43" t="str">
            <v>Yap Suet Li</v>
          </cell>
          <cell r="C43">
            <v>3000</v>
          </cell>
          <cell r="D43">
            <v>360</v>
          </cell>
          <cell r="E43">
            <v>330</v>
          </cell>
          <cell r="F43">
            <v>2670</v>
          </cell>
          <cell r="G43">
            <v>67</v>
          </cell>
          <cell r="H43">
            <v>34.15</v>
          </cell>
          <cell r="I43">
            <v>9.75</v>
          </cell>
          <cell r="J43">
            <v>43.9</v>
          </cell>
          <cell r="K43">
            <v>2593.25</v>
          </cell>
        </row>
        <row r="44">
          <cell r="B44" t="str">
            <v>Zaleha Endot</v>
          </cell>
          <cell r="C44">
            <v>2000</v>
          </cell>
          <cell r="D44">
            <v>240</v>
          </cell>
          <cell r="E44">
            <v>220</v>
          </cell>
          <cell r="F44">
            <v>1780</v>
          </cell>
          <cell r="G44">
            <v>21</v>
          </cell>
          <cell r="H44">
            <v>34.15</v>
          </cell>
          <cell r="I44">
            <v>9.75</v>
          </cell>
          <cell r="J44">
            <v>43.9</v>
          </cell>
          <cell r="K44">
            <v>1749.25</v>
          </cell>
        </row>
      </sheetData>
      <sheetData sheetId="2" refreshError="1">
        <row r="3">
          <cell r="A3" t="str">
            <v>Name</v>
          </cell>
          <cell r="B3" t="str">
            <v>Parking</v>
          </cell>
          <cell r="C3" t="str">
            <v>Taxi/Transport</v>
          </cell>
          <cell r="D3" t="str">
            <v>Medical</v>
          </cell>
          <cell r="E3" t="str">
            <v>Travel-PerDeim</v>
          </cell>
          <cell r="F3" t="str">
            <v>Airport Tax</v>
          </cell>
          <cell r="G3" t="str">
            <v>Food Fund</v>
          </cell>
          <cell r="H3" t="str">
            <v>Books</v>
          </cell>
          <cell r="I3" t="str">
            <v>Accom</v>
          </cell>
          <cell r="J3" t="str">
            <v>Registration</v>
          </cell>
          <cell r="K3" t="str">
            <v>OfficeSup</v>
          </cell>
          <cell r="L3" t="str">
            <v>Software</v>
          </cell>
          <cell r="M3" t="str">
            <v>Hardware</v>
          </cell>
          <cell r="N3" t="str">
            <v>Total</v>
          </cell>
        </row>
        <row r="4">
          <cell r="A4" t="str">
            <v>Alan Ow Wui Kiat</v>
          </cell>
          <cell r="B4">
            <v>65</v>
          </cell>
          <cell r="C4">
            <v>74.400000000000006</v>
          </cell>
          <cell r="D4">
            <v>0</v>
          </cell>
          <cell r="E4">
            <v>400</v>
          </cell>
          <cell r="F4">
            <v>50</v>
          </cell>
          <cell r="G4">
            <v>0</v>
          </cell>
          <cell r="H4">
            <v>0</v>
          </cell>
          <cell r="I4">
            <v>0</v>
          </cell>
          <cell r="J4">
            <v>0</v>
          </cell>
          <cell r="K4">
            <v>0</v>
          </cell>
          <cell r="L4">
            <v>0</v>
          </cell>
          <cell r="M4">
            <v>0</v>
          </cell>
          <cell r="N4">
            <v>589.4</v>
          </cell>
        </row>
        <row r="5">
          <cell r="A5" t="str">
            <v>Ang Hui Peng</v>
          </cell>
          <cell r="B5">
            <v>60</v>
          </cell>
          <cell r="C5">
            <v>0</v>
          </cell>
          <cell r="D5">
            <v>0</v>
          </cell>
          <cell r="E5">
            <v>0</v>
          </cell>
          <cell r="F5">
            <v>0</v>
          </cell>
          <cell r="G5">
            <v>0</v>
          </cell>
          <cell r="H5">
            <v>0</v>
          </cell>
          <cell r="I5">
            <v>0</v>
          </cell>
          <cell r="J5">
            <v>0</v>
          </cell>
          <cell r="K5">
            <v>82.4</v>
          </cell>
          <cell r="L5">
            <v>0</v>
          </cell>
          <cell r="M5">
            <v>0</v>
          </cell>
          <cell r="N5">
            <v>142.4</v>
          </cell>
        </row>
        <row r="6">
          <cell r="A6" t="str">
            <v>Anthony Mosley Laurence</v>
          </cell>
          <cell r="B6">
            <v>0</v>
          </cell>
          <cell r="C6">
            <v>0</v>
          </cell>
          <cell r="D6">
            <v>0</v>
          </cell>
          <cell r="E6">
            <v>0</v>
          </cell>
          <cell r="F6">
            <v>0</v>
          </cell>
          <cell r="G6">
            <v>0</v>
          </cell>
          <cell r="H6">
            <v>0</v>
          </cell>
          <cell r="I6">
            <v>0</v>
          </cell>
          <cell r="J6">
            <v>0</v>
          </cell>
          <cell r="K6">
            <v>0</v>
          </cell>
          <cell r="L6">
            <v>0</v>
          </cell>
          <cell r="M6">
            <v>0</v>
          </cell>
          <cell r="N6">
            <v>0</v>
          </cell>
        </row>
        <row r="7">
          <cell r="A7" t="str">
            <v>Brian Wong Cheun Yan</v>
          </cell>
          <cell r="B7">
            <v>60</v>
          </cell>
          <cell r="C7">
            <v>0</v>
          </cell>
          <cell r="D7">
            <v>0</v>
          </cell>
          <cell r="E7">
            <v>0</v>
          </cell>
          <cell r="F7">
            <v>0</v>
          </cell>
          <cell r="G7">
            <v>0</v>
          </cell>
          <cell r="H7">
            <v>0</v>
          </cell>
          <cell r="I7">
            <v>0</v>
          </cell>
          <cell r="J7">
            <v>0</v>
          </cell>
          <cell r="K7">
            <v>0</v>
          </cell>
          <cell r="L7">
            <v>0</v>
          </cell>
          <cell r="M7">
            <v>0</v>
          </cell>
          <cell r="N7">
            <v>60</v>
          </cell>
        </row>
        <row r="8">
          <cell r="A8" t="str">
            <v>Cheah Yin Seong</v>
          </cell>
          <cell r="B8">
            <v>60</v>
          </cell>
          <cell r="C8">
            <v>0</v>
          </cell>
          <cell r="D8">
            <v>0</v>
          </cell>
          <cell r="E8">
            <v>0</v>
          </cell>
          <cell r="F8">
            <v>0</v>
          </cell>
          <cell r="G8">
            <v>0</v>
          </cell>
          <cell r="H8">
            <v>0</v>
          </cell>
          <cell r="I8">
            <v>0</v>
          </cell>
          <cell r="J8">
            <v>0</v>
          </cell>
          <cell r="K8">
            <v>0</v>
          </cell>
          <cell r="L8">
            <v>0</v>
          </cell>
          <cell r="M8">
            <v>0</v>
          </cell>
          <cell r="N8">
            <v>60</v>
          </cell>
        </row>
        <row r="9">
          <cell r="A9" t="str">
            <v>Chew Eng Kheng</v>
          </cell>
          <cell r="B9">
            <v>45</v>
          </cell>
          <cell r="C9">
            <v>0</v>
          </cell>
          <cell r="D9">
            <v>0</v>
          </cell>
          <cell r="E9">
            <v>0</v>
          </cell>
          <cell r="F9">
            <v>0</v>
          </cell>
          <cell r="G9">
            <v>0</v>
          </cell>
          <cell r="H9">
            <v>0</v>
          </cell>
          <cell r="I9">
            <v>0</v>
          </cell>
          <cell r="J9">
            <v>0</v>
          </cell>
          <cell r="K9">
            <v>0</v>
          </cell>
          <cell r="L9">
            <v>0</v>
          </cell>
          <cell r="M9">
            <v>0</v>
          </cell>
          <cell r="N9">
            <v>45</v>
          </cell>
        </row>
        <row r="10">
          <cell r="A10" t="str">
            <v>Chiam Fui Suan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Chin Wen Sing</v>
          </cell>
          <cell r="B11">
            <v>0</v>
          </cell>
          <cell r="C11">
            <v>0</v>
          </cell>
          <cell r="D11">
            <v>0</v>
          </cell>
          <cell r="E11">
            <v>0</v>
          </cell>
          <cell r="F11">
            <v>0</v>
          </cell>
          <cell r="G11">
            <v>0</v>
          </cell>
          <cell r="H11">
            <v>0</v>
          </cell>
          <cell r="I11">
            <v>0</v>
          </cell>
          <cell r="J11">
            <v>0</v>
          </cell>
          <cell r="K11">
            <v>0</v>
          </cell>
          <cell r="L11">
            <v>0</v>
          </cell>
          <cell r="M11">
            <v>0</v>
          </cell>
          <cell r="N11">
            <v>0</v>
          </cell>
        </row>
        <row r="12">
          <cell r="A12" t="str">
            <v>Chong Hsueh Mei</v>
          </cell>
          <cell r="B12">
            <v>40</v>
          </cell>
          <cell r="C12">
            <v>0</v>
          </cell>
          <cell r="D12">
            <v>0</v>
          </cell>
          <cell r="E12">
            <v>0</v>
          </cell>
          <cell r="F12">
            <v>0</v>
          </cell>
          <cell r="G12">
            <v>0</v>
          </cell>
          <cell r="H12">
            <v>0</v>
          </cell>
          <cell r="I12">
            <v>0</v>
          </cell>
          <cell r="J12">
            <v>0</v>
          </cell>
          <cell r="K12">
            <v>0</v>
          </cell>
          <cell r="L12">
            <v>0</v>
          </cell>
          <cell r="M12">
            <v>0</v>
          </cell>
          <cell r="N12">
            <v>40</v>
          </cell>
        </row>
        <row r="13">
          <cell r="A13" t="str">
            <v>Damien Ong-Yeoh Oon On</v>
          </cell>
          <cell r="B13">
            <v>46</v>
          </cell>
          <cell r="C13">
            <v>0</v>
          </cell>
          <cell r="D13">
            <v>0</v>
          </cell>
          <cell r="E13">
            <v>0</v>
          </cell>
          <cell r="F13">
            <v>0</v>
          </cell>
          <cell r="G13">
            <v>0</v>
          </cell>
          <cell r="H13">
            <v>0</v>
          </cell>
          <cell r="I13">
            <v>0</v>
          </cell>
          <cell r="J13">
            <v>0</v>
          </cell>
          <cell r="K13">
            <v>0</v>
          </cell>
          <cell r="L13">
            <v>0</v>
          </cell>
          <cell r="M13">
            <v>0</v>
          </cell>
          <cell r="N13">
            <v>46</v>
          </cell>
        </row>
        <row r="14">
          <cell r="A14" t="str">
            <v>Daphne Lim Ying Phing</v>
          </cell>
          <cell r="B14">
            <v>61.1</v>
          </cell>
          <cell r="C14">
            <v>0</v>
          </cell>
          <cell r="D14">
            <v>23</v>
          </cell>
          <cell r="E14">
            <v>0</v>
          </cell>
          <cell r="F14">
            <v>0</v>
          </cell>
          <cell r="G14">
            <v>0</v>
          </cell>
          <cell r="H14">
            <v>0</v>
          </cell>
          <cell r="I14">
            <v>0</v>
          </cell>
          <cell r="J14">
            <v>0</v>
          </cell>
          <cell r="K14">
            <v>0</v>
          </cell>
          <cell r="L14">
            <v>0</v>
          </cell>
          <cell r="M14">
            <v>0</v>
          </cell>
          <cell r="N14">
            <v>84.1</v>
          </cell>
        </row>
        <row r="15">
          <cell r="A15" t="str">
            <v>David Teh Lian Teik</v>
          </cell>
          <cell r="B15">
            <v>60</v>
          </cell>
          <cell r="C15">
            <v>172.8</v>
          </cell>
          <cell r="D15">
            <v>30</v>
          </cell>
          <cell r="E15">
            <v>0</v>
          </cell>
          <cell r="F15">
            <v>0</v>
          </cell>
          <cell r="G15">
            <v>0</v>
          </cell>
          <cell r="H15">
            <v>0</v>
          </cell>
          <cell r="I15">
            <v>0</v>
          </cell>
          <cell r="J15">
            <v>0</v>
          </cell>
          <cell r="K15">
            <v>0</v>
          </cell>
          <cell r="L15">
            <v>0</v>
          </cell>
          <cell r="M15">
            <v>0</v>
          </cell>
          <cell r="N15">
            <v>262.8</v>
          </cell>
        </row>
        <row r="16">
          <cell r="A16" t="str">
            <v>Francis Ding Yin Kiat</v>
          </cell>
          <cell r="B16">
            <v>60</v>
          </cell>
          <cell r="C16">
            <v>0</v>
          </cell>
          <cell r="D16">
            <v>0</v>
          </cell>
          <cell r="E16">
            <v>0</v>
          </cell>
          <cell r="F16">
            <v>0</v>
          </cell>
          <cell r="G16">
            <v>0</v>
          </cell>
          <cell r="H16">
            <v>0</v>
          </cell>
          <cell r="I16">
            <v>0</v>
          </cell>
          <cell r="J16">
            <v>0</v>
          </cell>
          <cell r="K16">
            <v>0</v>
          </cell>
          <cell r="L16">
            <v>0</v>
          </cell>
          <cell r="M16">
            <v>0</v>
          </cell>
          <cell r="N16">
            <v>60</v>
          </cell>
        </row>
        <row r="17">
          <cell r="A17" t="str">
            <v>Ian Gan Chee Choong</v>
          </cell>
          <cell r="B17">
            <v>0</v>
          </cell>
          <cell r="C17">
            <v>0</v>
          </cell>
          <cell r="D17">
            <v>0</v>
          </cell>
          <cell r="E17">
            <v>0</v>
          </cell>
          <cell r="F17">
            <v>0</v>
          </cell>
          <cell r="G17">
            <v>0</v>
          </cell>
          <cell r="H17">
            <v>0</v>
          </cell>
          <cell r="I17">
            <v>0</v>
          </cell>
          <cell r="J17">
            <v>0</v>
          </cell>
          <cell r="K17">
            <v>0</v>
          </cell>
          <cell r="L17">
            <v>0</v>
          </cell>
          <cell r="M17">
            <v>0</v>
          </cell>
          <cell r="N17">
            <v>0</v>
          </cell>
        </row>
        <row r="18">
          <cell r="A18" t="str">
            <v>Jezamin binti Abdul Razak</v>
          </cell>
          <cell r="B18">
            <v>47.5</v>
          </cell>
          <cell r="C18">
            <v>0</v>
          </cell>
          <cell r="D18">
            <v>26</v>
          </cell>
          <cell r="E18">
            <v>0</v>
          </cell>
          <cell r="F18">
            <v>0</v>
          </cell>
          <cell r="G18">
            <v>0</v>
          </cell>
          <cell r="H18">
            <v>0</v>
          </cell>
          <cell r="I18">
            <v>0</v>
          </cell>
          <cell r="J18">
            <v>0</v>
          </cell>
          <cell r="K18">
            <v>0</v>
          </cell>
          <cell r="L18">
            <v>0</v>
          </cell>
          <cell r="M18">
            <v>0</v>
          </cell>
          <cell r="N18">
            <v>73.5</v>
          </cell>
        </row>
        <row r="19">
          <cell r="A19" t="str">
            <v>Kee Seok Lean</v>
          </cell>
          <cell r="B19">
            <v>0</v>
          </cell>
          <cell r="C19">
            <v>0</v>
          </cell>
          <cell r="D19">
            <v>0</v>
          </cell>
          <cell r="E19">
            <v>0</v>
          </cell>
          <cell r="F19">
            <v>0</v>
          </cell>
          <cell r="G19">
            <v>0</v>
          </cell>
          <cell r="H19">
            <v>0</v>
          </cell>
          <cell r="I19">
            <v>0</v>
          </cell>
          <cell r="J19">
            <v>0</v>
          </cell>
          <cell r="K19">
            <v>0</v>
          </cell>
          <cell r="L19">
            <v>0</v>
          </cell>
          <cell r="M19">
            <v>0</v>
          </cell>
          <cell r="N19">
            <v>0</v>
          </cell>
        </row>
        <row r="20">
          <cell r="A20" t="str">
            <v>Kwan Chooi Mey</v>
          </cell>
          <cell r="B20">
            <v>0</v>
          </cell>
          <cell r="C20">
            <v>0</v>
          </cell>
          <cell r="D20">
            <v>0</v>
          </cell>
          <cell r="E20">
            <v>0</v>
          </cell>
          <cell r="F20">
            <v>0</v>
          </cell>
          <cell r="G20">
            <v>0</v>
          </cell>
          <cell r="H20">
            <v>0</v>
          </cell>
          <cell r="I20">
            <v>0</v>
          </cell>
          <cell r="J20">
            <v>0</v>
          </cell>
          <cell r="K20">
            <v>0</v>
          </cell>
          <cell r="L20">
            <v>0</v>
          </cell>
          <cell r="M20">
            <v>0</v>
          </cell>
          <cell r="N20">
            <v>0</v>
          </cell>
        </row>
        <row r="21">
          <cell r="A21" t="str">
            <v>Lee Chun Kiat</v>
          </cell>
          <cell r="B21">
            <v>37.5</v>
          </cell>
          <cell r="C21">
            <v>124.4</v>
          </cell>
          <cell r="D21">
            <v>0</v>
          </cell>
          <cell r="E21">
            <v>400</v>
          </cell>
          <cell r="F21">
            <v>0</v>
          </cell>
          <cell r="G21">
            <v>0</v>
          </cell>
          <cell r="H21">
            <v>0</v>
          </cell>
          <cell r="I21">
            <v>0</v>
          </cell>
          <cell r="J21">
            <v>0</v>
          </cell>
          <cell r="K21">
            <v>0</v>
          </cell>
          <cell r="L21">
            <v>0</v>
          </cell>
          <cell r="M21">
            <v>0</v>
          </cell>
          <cell r="N21">
            <v>561.9</v>
          </cell>
        </row>
        <row r="22">
          <cell r="A22" t="str">
            <v>Lim Fang Liang</v>
          </cell>
          <cell r="B22">
            <v>0</v>
          </cell>
          <cell r="C22">
            <v>0</v>
          </cell>
          <cell r="D22">
            <v>0</v>
          </cell>
          <cell r="E22">
            <v>0</v>
          </cell>
          <cell r="F22">
            <v>0</v>
          </cell>
          <cell r="G22">
            <v>0</v>
          </cell>
          <cell r="H22">
            <v>0</v>
          </cell>
          <cell r="I22">
            <v>0</v>
          </cell>
          <cell r="J22">
            <v>0</v>
          </cell>
          <cell r="K22">
            <v>0</v>
          </cell>
          <cell r="L22">
            <v>0</v>
          </cell>
          <cell r="M22">
            <v>0</v>
          </cell>
          <cell r="N22">
            <v>0</v>
          </cell>
        </row>
        <row r="23">
          <cell r="A23" t="str">
            <v>Lim Woan Ning</v>
          </cell>
          <cell r="B23">
            <v>60</v>
          </cell>
          <cell r="C23">
            <v>178.8</v>
          </cell>
          <cell r="D23">
            <v>35</v>
          </cell>
          <cell r="E23">
            <v>400</v>
          </cell>
          <cell r="F23">
            <v>0</v>
          </cell>
          <cell r="G23">
            <v>0</v>
          </cell>
          <cell r="H23">
            <v>0</v>
          </cell>
          <cell r="I23">
            <v>0</v>
          </cell>
          <cell r="J23">
            <v>0</v>
          </cell>
          <cell r="K23">
            <v>0</v>
          </cell>
          <cell r="L23">
            <v>0</v>
          </cell>
          <cell r="M23">
            <v>0</v>
          </cell>
          <cell r="N23">
            <v>673.8</v>
          </cell>
        </row>
        <row r="24">
          <cell r="A24" t="str">
            <v>Loh Huey Shee</v>
          </cell>
          <cell r="B24">
            <v>0</v>
          </cell>
          <cell r="C24">
            <v>0</v>
          </cell>
          <cell r="D24">
            <v>0</v>
          </cell>
          <cell r="E24">
            <v>0</v>
          </cell>
          <cell r="F24">
            <v>0</v>
          </cell>
          <cell r="G24">
            <v>0</v>
          </cell>
          <cell r="H24">
            <v>0</v>
          </cell>
          <cell r="I24">
            <v>0</v>
          </cell>
          <cell r="J24">
            <v>0</v>
          </cell>
          <cell r="K24">
            <v>0</v>
          </cell>
          <cell r="L24">
            <v>0</v>
          </cell>
          <cell r="M24">
            <v>0</v>
          </cell>
          <cell r="N24">
            <v>0</v>
          </cell>
        </row>
        <row r="25">
          <cell r="A25" t="str">
            <v>Luanne Teoh Su-Lin</v>
          </cell>
          <cell r="B25">
            <v>60</v>
          </cell>
          <cell r="C25">
            <v>0</v>
          </cell>
          <cell r="D25">
            <v>0</v>
          </cell>
          <cell r="E25">
            <v>0</v>
          </cell>
          <cell r="F25">
            <v>0</v>
          </cell>
          <cell r="G25">
            <v>0</v>
          </cell>
          <cell r="H25">
            <v>0</v>
          </cell>
          <cell r="I25">
            <v>0</v>
          </cell>
          <cell r="J25">
            <v>0</v>
          </cell>
          <cell r="K25">
            <v>0</v>
          </cell>
          <cell r="L25">
            <v>0</v>
          </cell>
          <cell r="M25">
            <v>0</v>
          </cell>
          <cell r="N25">
            <v>60</v>
          </cell>
        </row>
        <row r="26">
          <cell r="A26" t="str">
            <v>Michelle Ann Towle</v>
          </cell>
          <cell r="B26">
            <v>60</v>
          </cell>
          <cell r="C26">
            <v>0</v>
          </cell>
          <cell r="D26">
            <v>23</v>
          </cell>
          <cell r="E26">
            <v>0</v>
          </cell>
          <cell r="F26">
            <v>0</v>
          </cell>
          <cell r="G26">
            <v>367.15</v>
          </cell>
          <cell r="H26">
            <v>0</v>
          </cell>
          <cell r="I26">
            <v>0</v>
          </cell>
          <cell r="J26">
            <v>0</v>
          </cell>
          <cell r="K26">
            <v>0</v>
          </cell>
          <cell r="L26">
            <v>0</v>
          </cell>
          <cell r="M26">
            <v>0</v>
          </cell>
          <cell r="N26">
            <v>450.15</v>
          </cell>
        </row>
        <row r="27">
          <cell r="A27" t="str">
            <v>Naomi Hasegawa</v>
          </cell>
          <cell r="B27">
            <v>7</v>
          </cell>
          <cell r="C27">
            <v>0</v>
          </cell>
          <cell r="D27">
            <v>0</v>
          </cell>
          <cell r="E27">
            <v>0</v>
          </cell>
          <cell r="F27">
            <v>0</v>
          </cell>
          <cell r="G27">
            <v>0</v>
          </cell>
          <cell r="H27">
            <v>0</v>
          </cell>
          <cell r="I27">
            <v>0</v>
          </cell>
          <cell r="J27">
            <v>0</v>
          </cell>
          <cell r="K27">
            <v>0</v>
          </cell>
          <cell r="L27">
            <v>0</v>
          </cell>
          <cell r="M27">
            <v>0</v>
          </cell>
          <cell r="N27">
            <v>7</v>
          </cell>
        </row>
        <row r="28">
          <cell r="A28" t="str">
            <v>Ow Pooi Wun</v>
          </cell>
          <cell r="B28">
            <v>60</v>
          </cell>
          <cell r="C28">
            <v>0</v>
          </cell>
          <cell r="D28">
            <v>20</v>
          </cell>
          <cell r="E28">
            <v>0</v>
          </cell>
          <cell r="F28">
            <v>0</v>
          </cell>
          <cell r="G28">
            <v>0</v>
          </cell>
          <cell r="H28">
            <v>0</v>
          </cell>
          <cell r="I28">
            <v>0</v>
          </cell>
          <cell r="J28">
            <v>0</v>
          </cell>
          <cell r="K28">
            <v>0</v>
          </cell>
          <cell r="L28">
            <v>0</v>
          </cell>
          <cell r="M28">
            <v>0</v>
          </cell>
          <cell r="N28">
            <v>80</v>
          </cell>
        </row>
        <row r="29">
          <cell r="A29" t="str">
            <v>Saufilbadli Ya'cob</v>
          </cell>
          <cell r="B29">
            <v>0</v>
          </cell>
          <cell r="C29">
            <v>0</v>
          </cell>
          <cell r="D29">
            <v>0</v>
          </cell>
          <cell r="E29">
            <v>0</v>
          </cell>
          <cell r="F29">
            <v>0</v>
          </cell>
          <cell r="G29">
            <v>0</v>
          </cell>
          <cell r="H29">
            <v>0</v>
          </cell>
          <cell r="I29">
            <v>0</v>
          </cell>
          <cell r="J29">
            <v>0</v>
          </cell>
          <cell r="K29">
            <v>0</v>
          </cell>
          <cell r="L29">
            <v>0</v>
          </cell>
          <cell r="M29">
            <v>0</v>
          </cell>
          <cell r="N29">
            <v>0</v>
          </cell>
        </row>
        <row r="30">
          <cell r="A30" t="str">
            <v>Sean Sun Siew Meng</v>
          </cell>
          <cell r="B30">
            <v>55</v>
          </cell>
          <cell r="C30">
            <v>0</v>
          </cell>
          <cell r="D30">
            <v>0</v>
          </cell>
          <cell r="E30">
            <v>0</v>
          </cell>
          <cell r="F30">
            <v>0</v>
          </cell>
          <cell r="G30">
            <v>0</v>
          </cell>
          <cell r="H30">
            <v>0</v>
          </cell>
          <cell r="I30">
            <v>0</v>
          </cell>
          <cell r="J30">
            <v>0</v>
          </cell>
          <cell r="K30">
            <v>0</v>
          </cell>
          <cell r="L30">
            <v>0</v>
          </cell>
          <cell r="M30">
            <v>0</v>
          </cell>
          <cell r="N30">
            <v>55</v>
          </cell>
        </row>
        <row r="31">
          <cell r="A31" t="str">
            <v>Shieh Chen Kok</v>
          </cell>
          <cell r="B31">
            <v>0</v>
          </cell>
          <cell r="C31">
            <v>0</v>
          </cell>
          <cell r="D31">
            <v>0</v>
          </cell>
          <cell r="E31">
            <v>0</v>
          </cell>
          <cell r="F31">
            <v>0</v>
          </cell>
          <cell r="G31">
            <v>0</v>
          </cell>
          <cell r="H31">
            <v>0</v>
          </cell>
          <cell r="I31">
            <v>0</v>
          </cell>
          <cell r="J31">
            <v>0</v>
          </cell>
          <cell r="K31">
            <v>0</v>
          </cell>
          <cell r="L31">
            <v>0</v>
          </cell>
          <cell r="M31">
            <v>0</v>
          </cell>
          <cell r="N31">
            <v>0</v>
          </cell>
        </row>
        <row r="32">
          <cell r="A32" t="str">
            <v>Tan Huai Ning</v>
          </cell>
          <cell r="B32">
            <v>56</v>
          </cell>
          <cell r="C32">
            <v>0</v>
          </cell>
          <cell r="D32">
            <v>0</v>
          </cell>
          <cell r="E32">
            <v>0</v>
          </cell>
          <cell r="F32">
            <v>0</v>
          </cell>
          <cell r="G32">
            <v>0</v>
          </cell>
          <cell r="H32">
            <v>0</v>
          </cell>
          <cell r="I32">
            <v>0</v>
          </cell>
          <cell r="J32">
            <v>0</v>
          </cell>
          <cell r="K32">
            <v>0</v>
          </cell>
          <cell r="L32">
            <v>0</v>
          </cell>
          <cell r="M32">
            <v>0</v>
          </cell>
          <cell r="N32">
            <v>56</v>
          </cell>
        </row>
        <row r="33">
          <cell r="A33" t="str">
            <v>Tan Kian Khoon</v>
          </cell>
          <cell r="B33">
            <v>0</v>
          </cell>
          <cell r="C33">
            <v>0</v>
          </cell>
          <cell r="D33">
            <v>0</v>
          </cell>
          <cell r="E33">
            <v>0</v>
          </cell>
          <cell r="F33">
            <v>0</v>
          </cell>
          <cell r="G33">
            <v>0</v>
          </cell>
          <cell r="H33">
            <v>0</v>
          </cell>
          <cell r="I33">
            <v>0</v>
          </cell>
          <cell r="J33">
            <v>0</v>
          </cell>
          <cell r="K33">
            <v>0</v>
          </cell>
          <cell r="L33">
            <v>0</v>
          </cell>
          <cell r="M33">
            <v>0</v>
          </cell>
          <cell r="N33">
            <v>0</v>
          </cell>
        </row>
        <row r="34">
          <cell r="A34" t="str">
            <v>Tan Kuan Ju</v>
          </cell>
          <cell r="B34">
            <v>0</v>
          </cell>
          <cell r="C34">
            <v>0</v>
          </cell>
          <cell r="D34">
            <v>0</v>
          </cell>
          <cell r="E34">
            <v>0</v>
          </cell>
          <cell r="F34">
            <v>0</v>
          </cell>
          <cell r="G34">
            <v>0</v>
          </cell>
          <cell r="H34">
            <v>0</v>
          </cell>
          <cell r="I34">
            <v>0</v>
          </cell>
          <cell r="J34">
            <v>0</v>
          </cell>
          <cell r="K34">
            <v>0</v>
          </cell>
          <cell r="L34">
            <v>0</v>
          </cell>
          <cell r="M34">
            <v>0</v>
          </cell>
          <cell r="N34">
            <v>0</v>
          </cell>
        </row>
        <row r="35">
          <cell r="A35" t="str">
            <v>Tan Poo Geok</v>
          </cell>
          <cell r="B35">
            <v>55</v>
          </cell>
          <cell r="C35">
            <v>0</v>
          </cell>
          <cell r="D35">
            <v>0</v>
          </cell>
          <cell r="E35">
            <v>0</v>
          </cell>
          <cell r="F35">
            <v>0</v>
          </cell>
          <cell r="G35">
            <v>0</v>
          </cell>
          <cell r="H35">
            <v>0</v>
          </cell>
          <cell r="I35">
            <v>0</v>
          </cell>
          <cell r="J35">
            <v>0</v>
          </cell>
          <cell r="K35">
            <v>0</v>
          </cell>
          <cell r="L35">
            <v>0</v>
          </cell>
          <cell r="M35">
            <v>0</v>
          </cell>
          <cell r="N35">
            <v>55</v>
          </cell>
        </row>
        <row r="36">
          <cell r="A36" t="str">
            <v>Terence Declan Dorairaj</v>
          </cell>
          <cell r="B36">
            <v>0</v>
          </cell>
          <cell r="C36">
            <v>0</v>
          </cell>
          <cell r="D36">
            <v>0</v>
          </cell>
          <cell r="E36">
            <v>0</v>
          </cell>
          <cell r="F36">
            <v>0</v>
          </cell>
          <cell r="G36">
            <v>0</v>
          </cell>
          <cell r="H36">
            <v>0</v>
          </cell>
          <cell r="I36">
            <v>0</v>
          </cell>
          <cell r="J36">
            <v>0</v>
          </cell>
          <cell r="K36">
            <v>0</v>
          </cell>
          <cell r="L36">
            <v>0</v>
          </cell>
          <cell r="M36">
            <v>0</v>
          </cell>
          <cell r="N36">
            <v>0</v>
          </cell>
        </row>
        <row r="37">
          <cell r="A37" t="str">
            <v>Voon Tze Khay</v>
          </cell>
          <cell r="B37">
            <v>60</v>
          </cell>
          <cell r="C37">
            <v>0</v>
          </cell>
          <cell r="D37">
            <v>0</v>
          </cell>
          <cell r="E37">
            <v>0</v>
          </cell>
          <cell r="F37">
            <v>0</v>
          </cell>
          <cell r="G37">
            <v>0</v>
          </cell>
          <cell r="H37">
            <v>0</v>
          </cell>
          <cell r="I37">
            <v>0</v>
          </cell>
          <cell r="J37">
            <v>0</v>
          </cell>
          <cell r="K37">
            <v>0</v>
          </cell>
          <cell r="L37">
            <v>0</v>
          </cell>
          <cell r="M37">
            <v>0</v>
          </cell>
          <cell r="N37">
            <v>60</v>
          </cell>
        </row>
        <row r="38">
          <cell r="A38" t="str">
            <v>Wong Wen Ping</v>
          </cell>
          <cell r="B38">
            <v>0</v>
          </cell>
          <cell r="C38">
            <v>0</v>
          </cell>
          <cell r="D38">
            <v>0</v>
          </cell>
          <cell r="E38">
            <v>0</v>
          </cell>
          <cell r="F38">
            <v>0</v>
          </cell>
          <cell r="G38">
            <v>0</v>
          </cell>
          <cell r="H38">
            <v>0</v>
          </cell>
          <cell r="I38">
            <v>0</v>
          </cell>
          <cell r="J38">
            <v>0</v>
          </cell>
          <cell r="K38">
            <v>0</v>
          </cell>
          <cell r="L38">
            <v>0</v>
          </cell>
          <cell r="M38">
            <v>0</v>
          </cell>
          <cell r="N38">
            <v>0</v>
          </cell>
        </row>
        <row r="39">
          <cell r="A39" t="str">
            <v>Woo Shu Ern</v>
          </cell>
          <cell r="B39">
            <v>0</v>
          </cell>
          <cell r="C39">
            <v>0</v>
          </cell>
          <cell r="D39">
            <v>0</v>
          </cell>
          <cell r="E39">
            <v>0</v>
          </cell>
          <cell r="F39">
            <v>0</v>
          </cell>
          <cell r="G39">
            <v>0</v>
          </cell>
          <cell r="H39">
            <v>0</v>
          </cell>
          <cell r="I39">
            <v>0</v>
          </cell>
          <cell r="J39">
            <v>0</v>
          </cell>
          <cell r="K39">
            <v>0</v>
          </cell>
          <cell r="L39">
            <v>0</v>
          </cell>
          <cell r="M39">
            <v>0</v>
          </cell>
          <cell r="N39">
            <v>0</v>
          </cell>
        </row>
        <row r="40">
          <cell r="A40" t="str">
            <v>Yan June How</v>
          </cell>
          <cell r="B40">
            <v>0</v>
          </cell>
          <cell r="C40">
            <v>0</v>
          </cell>
          <cell r="D40">
            <v>0</v>
          </cell>
          <cell r="E40">
            <v>0</v>
          </cell>
          <cell r="F40">
            <v>0</v>
          </cell>
          <cell r="G40">
            <v>0</v>
          </cell>
          <cell r="H40">
            <v>0</v>
          </cell>
          <cell r="I40">
            <v>0</v>
          </cell>
          <cell r="J40">
            <v>0</v>
          </cell>
          <cell r="K40">
            <v>0</v>
          </cell>
          <cell r="L40">
            <v>0</v>
          </cell>
          <cell r="M40">
            <v>0</v>
          </cell>
          <cell r="N40">
            <v>0</v>
          </cell>
        </row>
        <row r="41">
          <cell r="A41" t="str">
            <v>Yap Suet Li</v>
          </cell>
          <cell r="B41">
            <v>60</v>
          </cell>
          <cell r="C41">
            <v>0</v>
          </cell>
          <cell r="D41">
            <v>0</v>
          </cell>
          <cell r="E41">
            <v>0</v>
          </cell>
          <cell r="F41">
            <v>0</v>
          </cell>
          <cell r="G41">
            <v>0</v>
          </cell>
          <cell r="H41">
            <v>0</v>
          </cell>
          <cell r="I41">
            <v>0</v>
          </cell>
          <cell r="J41">
            <v>0</v>
          </cell>
          <cell r="K41">
            <v>0</v>
          </cell>
          <cell r="L41">
            <v>0</v>
          </cell>
          <cell r="M41">
            <v>0</v>
          </cell>
          <cell r="N41">
            <v>60</v>
          </cell>
        </row>
        <row r="42">
          <cell r="A42" t="str">
            <v>Zaleha Endot</v>
          </cell>
          <cell r="B42">
            <v>14</v>
          </cell>
          <cell r="C42">
            <v>0</v>
          </cell>
          <cell r="D42">
            <v>18.899999999999999</v>
          </cell>
          <cell r="E42">
            <v>0</v>
          </cell>
          <cell r="F42">
            <v>0</v>
          </cell>
          <cell r="G42">
            <v>0</v>
          </cell>
          <cell r="H42">
            <v>0</v>
          </cell>
          <cell r="I42">
            <v>0</v>
          </cell>
          <cell r="J42">
            <v>0</v>
          </cell>
          <cell r="K42">
            <v>0</v>
          </cell>
          <cell r="L42">
            <v>0</v>
          </cell>
          <cell r="M42">
            <v>0</v>
          </cell>
          <cell r="N42">
            <v>32.9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loyeeDbase"/>
      <sheetName val="PAYROLL"/>
      <sheetName val="Reimbursements"/>
      <sheetName val="Allowance"/>
      <sheetName val="Linked JV"/>
      <sheetName val="Alex"/>
      <sheetName val="Alan"/>
      <sheetName val="Alicia"/>
      <sheetName val="Anna"/>
      <sheetName val="Brian"/>
      <sheetName val="ChenKok"/>
      <sheetName val="ChunKiat"/>
      <sheetName val="Daphne"/>
      <sheetName val="Damien"/>
      <sheetName val="Francis"/>
      <sheetName val="David"/>
      <sheetName val="Eric"/>
      <sheetName val="FuiSuan"/>
      <sheetName val="HuaiNing"/>
      <sheetName val="Huey Shee"/>
      <sheetName val="HuiPeng"/>
      <sheetName val="Ian"/>
      <sheetName val="Jimmy"/>
      <sheetName val="Jezamin"/>
      <sheetName val="JuneHow"/>
      <sheetName val="Kwan"/>
      <sheetName val="Luanne"/>
      <sheetName val="Michelle"/>
      <sheetName val="Naomi"/>
      <sheetName val="Nic"/>
      <sheetName val="Nik"/>
      <sheetName val="Penny"/>
      <sheetName val="PooGeok"/>
      <sheetName val="Saufil"/>
      <sheetName val="Sean"/>
      <sheetName val="ShuErn"/>
      <sheetName val="SuetLI"/>
      <sheetName val="Tan"/>
      <sheetName val="Terrence"/>
      <sheetName val="Tony"/>
      <sheetName val="TzeKhay"/>
      <sheetName val="WoanNing"/>
      <sheetName val="WenSing"/>
      <sheetName val="YinSeong"/>
      <sheetName val="Zaleha"/>
    </sheetNames>
    <sheetDataSet>
      <sheetData sheetId="0" refreshError="1"/>
      <sheetData sheetId="1" refreshError="1">
        <row r="6">
          <cell r="B6" t="str">
            <v>Alan Ow Wui Kiat</v>
          </cell>
          <cell r="C6">
            <v>9600</v>
          </cell>
          <cell r="D6">
            <v>1152</v>
          </cell>
          <cell r="E6">
            <v>1056</v>
          </cell>
          <cell r="F6">
            <v>9184</v>
          </cell>
          <cell r="G6">
            <v>1081</v>
          </cell>
          <cell r="H6">
            <v>34.15</v>
          </cell>
          <cell r="I6">
            <v>9.75</v>
          </cell>
          <cell r="J6">
            <v>43.9</v>
          </cell>
          <cell r="K6">
            <v>7453.25</v>
          </cell>
        </row>
        <row r="7">
          <cell r="B7" t="str">
            <v>Ang Hui Peng</v>
          </cell>
          <cell r="C7">
            <v>1700</v>
          </cell>
          <cell r="D7">
            <v>204</v>
          </cell>
          <cell r="E7">
            <v>187</v>
          </cell>
          <cell r="F7">
            <v>1513</v>
          </cell>
          <cell r="H7">
            <v>28.85</v>
          </cell>
          <cell r="I7">
            <v>8.25</v>
          </cell>
          <cell r="J7">
            <v>37.1</v>
          </cell>
          <cell r="K7">
            <v>1504.75</v>
          </cell>
        </row>
        <row r="8">
          <cell r="B8" t="str">
            <v>Anthony Mosley Laurence</v>
          </cell>
          <cell r="C8">
            <v>1600</v>
          </cell>
          <cell r="D8">
            <v>192</v>
          </cell>
          <cell r="E8">
            <v>176</v>
          </cell>
          <cell r="F8">
            <v>1424</v>
          </cell>
          <cell r="H8">
            <v>27.15</v>
          </cell>
          <cell r="I8">
            <v>7.75</v>
          </cell>
          <cell r="J8">
            <v>34.9</v>
          </cell>
          <cell r="K8">
            <v>1416.25</v>
          </cell>
        </row>
        <row r="9">
          <cell r="B9" t="str">
            <v>Brian Wong Cheun Yan</v>
          </cell>
          <cell r="C9">
            <v>10000</v>
          </cell>
          <cell r="D9">
            <v>1200</v>
          </cell>
          <cell r="E9">
            <v>1100</v>
          </cell>
          <cell r="F9">
            <v>9584</v>
          </cell>
          <cell r="G9">
            <v>1161</v>
          </cell>
          <cell r="H9">
            <v>34.15</v>
          </cell>
          <cell r="I9">
            <v>9.75</v>
          </cell>
          <cell r="J9">
            <v>43.9</v>
          </cell>
          <cell r="K9">
            <v>7729.25</v>
          </cell>
        </row>
        <row r="10">
          <cell r="B10" t="str">
            <v>Cheah Yin Seong</v>
          </cell>
          <cell r="C10">
            <v>2700</v>
          </cell>
          <cell r="D10">
            <v>324</v>
          </cell>
          <cell r="E10">
            <v>297</v>
          </cell>
          <cell r="F10">
            <v>2403</v>
          </cell>
          <cell r="G10">
            <v>49</v>
          </cell>
          <cell r="J10">
            <v>0</v>
          </cell>
          <cell r="K10">
            <v>2354</v>
          </cell>
        </row>
        <row r="11">
          <cell r="B11" t="str">
            <v>Chew Eng Kheng</v>
          </cell>
          <cell r="C11">
            <v>4000</v>
          </cell>
          <cell r="D11">
            <v>480</v>
          </cell>
          <cell r="E11">
            <v>440</v>
          </cell>
          <cell r="F11">
            <v>3584</v>
          </cell>
          <cell r="G11">
            <v>132</v>
          </cell>
          <cell r="H11">
            <v>34.15</v>
          </cell>
          <cell r="I11">
            <v>9.75</v>
          </cell>
          <cell r="J11">
            <v>43.9</v>
          </cell>
          <cell r="K11">
            <v>3418.25</v>
          </cell>
        </row>
        <row r="12">
          <cell r="B12" t="str">
            <v>Chiam Fui Suan</v>
          </cell>
          <cell r="C12">
            <v>2200</v>
          </cell>
          <cell r="D12">
            <v>264</v>
          </cell>
          <cell r="E12">
            <v>242</v>
          </cell>
          <cell r="F12">
            <v>1958</v>
          </cell>
          <cell r="G12">
            <v>29</v>
          </cell>
          <cell r="H12">
            <v>34.15</v>
          </cell>
          <cell r="I12">
            <v>9.75</v>
          </cell>
          <cell r="J12">
            <v>43.9</v>
          </cell>
          <cell r="K12">
            <v>1919.25</v>
          </cell>
        </row>
        <row r="13">
          <cell r="B13" t="str">
            <v>Chin Wen Sing</v>
          </cell>
          <cell r="C13">
            <v>1200</v>
          </cell>
          <cell r="D13">
            <v>144</v>
          </cell>
          <cell r="E13">
            <v>132</v>
          </cell>
          <cell r="F13">
            <v>1068</v>
          </cell>
          <cell r="H13">
            <v>20.149999999999999</v>
          </cell>
          <cell r="I13">
            <v>5.75</v>
          </cell>
          <cell r="J13">
            <v>25.9</v>
          </cell>
          <cell r="K13">
            <v>1062.25</v>
          </cell>
        </row>
        <row r="14">
          <cell r="B14" t="str">
            <v>Chong Hsueh Mei</v>
          </cell>
          <cell r="C14">
            <v>2100</v>
          </cell>
          <cell r="D14">
            <v>252</v>
          </cell>
          <cell r="E14">
            <v>231</v>
          </cell>
          <cell r="F14">
            <v>1869</v>
          </cell>
          <cell r="G14">
            <v>25</v>
          </cell>
          <cell r="H14">
            <v>34.15</v>
          </cell>
          <cell r="I14">
            <v>9.75</v>
          </cell>
          <cell r="J14">
            <v>43.9</v>
          </cell>
          <cell r="K14">
            <v>1834.25</v>
          </cell>
        </row>
        <row r="15">
          <cell r="B15" t="str">
            <v>Damien Ong-Yeoh Oon On</v>
          </cell>
          <cell r="C15">
            <v>3066.67</v>
          </cell>
          <cell r="D15">
            <v>370</v>
          </cell>
          <cell r="E15">
            <v>339</v>
          </cell>
          <cell r="F15">
            <v>2727.67</v>
          </cell>
          <cell r="H15">
            <v>34.15</v>
          </cell>
          <cell r="I15">
            <v>9.75</v>
          </cell>
          <cell r="J15">
            <v>43.9</v>
          </cell>
          <cell r="K15">
            <v>2717.92</v>
          </cell>
        </row>
        <row r="16">
          <cell r="B16" t="str">
            <v>Daphne Lim Ying Phing</v>
          </cell>
          <cell r="C16">
            <v>5653.85</v>
          </cell>
          <cell r="D16">
            <v>684</v>
          </cell>
          <cell r="E16">
            <v>627</v>
          </cell>
          <cell r="F16">
            <v>5237.8500000000004</v>
          </cell>
          <cell r="G16">
            <v>343</v>
          </cell>
          <cell r="J16">
            <v>0</v>
          </cell>
          <cell r="K16">
            <v>4683.8500000000004</v>
          </cell>
        </row>
        <row r="17">
          <cell r="B17" t="str">
            <v>David Teh Lian Teik</v>
          </cell>
          <cell r="C17">
            <v>1700</v>
          </cell>
          <cell r="D17">
            <v>204</v>
          </cell>
          <cell r="E17">
            <v>187</v>
          </cell>
          <cell r="F17">
            <v>1513</v>
          </cell>
          <cell r="H17">
            <v>28.85</v>
          </cell>
          <cell r="I17">
            <v>8.25</v>
          </cell>
          <cell r="J17">
            <v>37.1</v>
          </cell>
          <cell r="K17">
            <v>1504.75</v>
          </cell>
        </row>
        <row r="18">
          <cell r="B18" t="str">
            <v>Francis Ding Yin Kiat</v>
          </cell>
          <cell r="C18">
            <v>7500</v>
          </cell>
          <cell r="D18">
            <v>900</v>
          </cell>
          <cell r="E18">
            <v>825</v>
          </cell>
          <cell r="F18">
            <v>7084</v>
          </cell>
          <cell r="G18">
            <v>661</v>
          </cell>
          <cell r="J18">
            <v>0</v>
          </cell>
          <cell r="K18">
            <v>6014</v>
          </cell>
        </row>
        <row r="19">
          <cell r="B19" t="str">
            <v>Ian Gan Chee Choong</v>
          </cell>
          <cell r="C19">
            <v>2800</v>
          </cell>
          <cell r="D19">
            <v>336</v>
          </cell>
          <cell r="E19">
            <v>308</v>
          </cell>
          <cell r="F19">
            <v>2492</v>
          </cell>
          <cell r="G19">
            <v>53</v>
          </cell>
          <cell r="J19">
            <v>0</v>
          </cell>
          <cell r="K19">
            <v>2439</v>
          </cell>
        </row>
        <row r="20">
          <cell r="B20" t="str">
            <v>Jezamin binti Abdul Razak</v>
          </cell>
          <cell r="C20">
            <v>2700</v>
          </cell>
          <cell r="D20">
            <v>324</v>
          </cell>
          <cell r="E20">
            <v>297</v>
          </cell>
          <cell r="F20">
            <v>2403</v>
          </cell>
          <cell r="G20">
            <v>49</v>
          </cell>
          <cell r="J20">
            <v>0</v>
          </cell>
          <cell r="K20">
            <v>2354</v>
          </cell>
        </row>
        <row r="21">
          <cell r="B21" t="str">
            <v>Kee Seok Lean</v>
          </cell>
          <cell r="C21">
            <v>3600</v>
          </cell>
          <cell r="D21">
            <v>432</v>
          </cell>
          <cell r="E21">
            <v>396</v>
          </cell>
          <cell r="F21">
            <v>3204</v>
          </cell>
          <cell r="G21">
            <v>107</v>
          </cell>
          <cell r="H21">
            <v>34.15</v>
          </cell>
          <cell r="I21">
            <v>9.75</v>
          </cell>
          <cell r="J21">
            <v>43.9</v>
          </cell>
          <cell r="K21">
            <v>3087.25</v>
          </cell>
        </row>
        <row r="22">
          <cell r="B22" t="str">
            <v>Kwan Chooi Mey</v>
          </cell>
          <cell r="C22">
            <v>2700</v>
          </cell>
          <cell r="D22">
            <v>324</v>
          </cell>
          <cell r="E22">
            <v>297</v>
          </cell>
          <cell r="F22">
            <v>2403</v>
          </cell>
          <cell r="G22">
            <v>49</v>
          </cell>
          <cell r="J22">
            <v>0</v>
          </cell>
          <cell r="K22">
            <v>2354</v>
          </cell>
        </row>
        <row r="23">
          <cell r="B23" t="str">
            <v>Lee Chun Kiat</v>
          </cell>
          <cell r="C23">
            <v>2700</v>
          </cell>
          <cell r="D23">
            <v>324</v>
          </cell>
          <cell r="E23">
            <v>297</v>
          </cell>
          <cell r="F23">
            <v>2403</v>
          </cell>
          <cell r="G23">
            <v>49</v>
          </cell>
          <cell r="J23">
            <v>0</v>
          </cell>
          <cell r="K23">
            <v>2354</v>
          </cell>
        </row>
        <row r="24">
          <cell r="B24" t="str">
            <v>Lim Fang Liang</v>
          </cell>
          <cell r="C24">
            <v>5000</v>
          </cell>
          <cell r="D24">
            <v>600</v>
          </cell>
          <cell r="E24">
            <v>550</v>
          </cell>
          <cell r="F24">
            <v>4584</v>
          </cell>
          <cell r="G24">
            <v>251</v>
          </cell>
          <cell r="J24">
            <v>0</v>
          </cell>
          <cell r="K24">
            <v>4199</v>
          </cell>
        </row>
        <row r="25">
          <cell r="B25" t="str">
            <v>Lim Woan Ning</v>
          </cell>
          <cell r="C25">
            <v>2900</v>
          </cell>
          <cell r="D25">
            <v>348</v>
          </cell>
          <cell r="E25">
            <v>319</v>
          </cell>
          <cell r="F25">
            <v>2581</v>
          </cell>
          <cell r="G25">
            <v>60</v>
          </cell>
          <cell r="J25">
            <v>0</v>
          </cell>
          <cell r="K25">
            <v>2521</v>
          </cell>
        </row>
        <row r="26">
          <cell r="B26" t="str">
            <v>Loh Huey Shee</v>
          </cell>
          <cell r="C26">
            <v>3500</v>
          </cell>
          <cell r="D26">
            <v>420</v>
          </cell>
          <cell r="E26">
            <v>385</v>
          </cell>
          <cell r="F26">
            <v>3115</v>
          </cell>
          <cell r="G26">
            <v>100</v>
          </cell>
          <cell r="H26">
            <v>34.15</v>
          </cell>
          <cell r="I26">
            <v>9.75</v>
          </cell>
          <cell r="J26">
            <v>43.9</v>
          </cell>
          <cell r="K26">
            <v>3005.25</v>
          </cell>
        </row>
        <row r="27">
          <cell r="B27" t="str">
            <v>Luanne Teoh Su-Lin</v>
          </cell>
          <cell r="C27">
            <v>4038.46</v>
          </cell>
          <cell r="D27">
            <v>485</v>
          </cell>
          <cell r="E27">
            <v>445</v>
          </cell>
          <cell r="F27">
            <v>3622.46</v>
          </cell>
          <cell r="G27">
            <v>137</v>
          </cell>
          <cell r="H27">
            <v>34.15</v>
          </cell>
          <cell r="I27">
            <v>9.75</v>
          </cell>
          <cell r="J27">
            <v>43.9</v>
          </cell>
          <cell r="K27">
            <v>3446.71</v>
          </cell>
        </row>
        <row r="28">
          <cell r="B28" t="str">
            <v>Michelle Ann Towle</v>
          </cell>
          <cell r="C28">
            <v>4000</v>
          </cell>
          <cell r="D28">
            <v>480</v>
          </cell>
          <cell r="E28">
            <v>440</v>
          </cell>
          <cell r="F28">
            <v>3584</v>
          </cell>
          <cell r="G28">
            <v>132</v>
          </cell>
          <cell r="H28">
            <v>34.15</v>
          </cell>
          <cell r="I28">
            <v>9.75</v>
          </cell>
          <cell r="J28">
            <v>43.9</v>
          </cell>
          <cell r="K28">
            <v>3418.25</v>
          </cell>
        </row>
        <row r="29">
          <cell r="B29" t="str">
            <v>Naomi Hasegawa</v>
          </cell>
          <cell r="C29">
            <v>2000</v>
          </cell>
          <cell r="D29">
            <v>240</v>
          </cell>
          <cell r="E29">
            <v>220</v>
          </cell>
          <cell r="F29">
            <v>1780</v>
          </cell>
          <cell r="G29">
            <v>21</v>
          </cell>
          <cell r="J29">
            <v>0</v>
          </cell>
          <cell r="K29">
            <v>1759</v>
          </cell>
        </row>
        <row r="30">
          <cell r="B30" t="str">
            <v>Ow Pooi Wun</v>
          </cell>
          <cell r="C30">
            <v>2451.92</v>
          </cell>
          <cell r="D30">
            <v>296</v>
          </cell>
          <cell r="E30">
            <v>271</v>
          </cell>
          <cell r="F30">
            <v>2180.92</v>
          </cell>
          <cell r="G30">
            <v>37</v>
          </cell>
          <cell r="J30">
            <v>0</v>
          </cell>
          <cell r="K30">
            <v>2143.92</v>
          </cell>
        </row>
        <row r="31">
          <cell r="B31" t="str">
            <v>Saufilbadli Ya'cob</v>
          </cell>
          <cell r="C31">
            <v>2000</v>
          </cell>
          <cell r="D31">
            <v>240</v>
          </cell>
          <cell r="E31">
            <v>220</v>
          </cell>
          <cell r="F31">
            <v>1780</v>
          </cell>
          <cell r="G31">
            <v>21</v>
          </cell>
          <cell r="H31">
            <v>34.15</v>
          </cell>
          <cell r="I31">
            <v>9.75</v>
          </cell>
          <cell r="J31">
            <v>43.9</v>
          </cell>
          <cell r="K31">
            <v>1749.25</v>
          </cell>
        </row>
        <row r="32">
          <cell r="B32" t="str">
            <v>Sean Sun Siew Meng</v>
          </cell>
          <cell r="C32">
            <v>2800</v>
          </cell>
          <cell r="D32">
            <v>336</v>
          </cell>
          <cell r="E32">
            <v>308</v>
          </cell>
          <cell r="F32">
            <v>2492</v>
          </cell>
          <cell r="G32">
            <v>53</v>
          </cell>
          <cell r="J32">
            <v>0</v>
          </cell>
          <cell r="K32">
            <v>2439</v>
          </cell>
        </row>
        <row r="33">
          <cell r="B33" t="str">
            <v>Shieh Chen Kok</v>
          </cell>
          <cell r="C33">
            <v>3800</v>
          </cell>
          <cell r="D33">
            <v>456</v>
          </cell>
          <cell r="E33">
            <v>418</v>
          </cell>
          <cell r="F33">
            <v>3384</v>
          </cell>
          <cell r="G33">
            <v>118</v>
          </cell>
          <cell r="J33">
            <v>0</v>
          </cell>
          <cell r="K33">
            <v>3264</v>
          </cell>
        </row>
        <row r="34">
          <cell r="B34" t="str">
            <v>Tan Huai Ning</v>
          </cell>
          <cell r="C34">
            <v>2700</v>
          </cell>
          <cell r="D34">
            <v>324</v>
          </cell>
          <cell r="E34">
            <v>297</v>
          </cell>
          <cell r="F34">
            <v>2403</v>
          </cell>
          <cell r="G34">
            <v>49</v>
          </cell>
          <cell r="J34">
            <v>0</v>
          </cell>
          <cell r="K34">
            <v>2354</v>
          </cell>
        </row>
        <row r="35">
          <cell r="B35" t="str">
            <v>Tan Kian Khoon</v>
          </cell>
          <cell r="C35">
            <v>4300</v>
          </cell>
          <cell r="D35">
            <v>516</v>
          </cell>
          <cell r="E35">
            <v>473</v>
          </cell>
          <cell r="F35">
            <v>3884</v>
          </cell>
          <cell r="G35">
            <v>167</v>
          </cell>
          <cell r="J35">
            <v>0</v>
          </cell>
          <cell r="K35">
            <v>3660</v>
          </cell>
        </row>
        <row r="36">
          <cell r="B36" t="str">
            <v>Tan Kuan Ju</v>
          </cell>
          <cell r="C36">
            <v>3500</v>
          </cell>
          <cell r="D36">
            <v>420</v>
          </cell>
          <cell r="E36">
            <v>385</v>
          </cell>
          <cell r="F36">
            <v>3115</v>
          </cell>
          <cell r="G36">
            <v>100</v>
          </cell>
          <cell r="J36">
            <v>0</v>
          </cell>
          <cell r="K36">
            <v>3015</v>
          </cell>
        </row>
        <row r="37">
          <cell r="B37" t="str">
            <v>Tan Poo Geok</v>
          </cell>
          <cell r="C37">
            <v>3000</v>
          </cell>
          <cell r="D37">
            <v>360</v>
          </cell>
          <cell r="E37">
            <v>330</v>
          </cell>
          <cell r="F37">
            <v>2670</v>
          </cell>
          <cell r="G37">
            <v>67</v>
          </cell>
          <cell r="H37">
            <v>34.15</v>
          </cell>
          <cell r="I37">
            <v>9.75</v>
          </cell>
          <cell r="J37">
            <v>43.9</v>
          </cell>
          <cell r="K37">
            <v>2593.25</v>
          </cell>
        </row>
        <row r="38">
          <cell r="B38" t="str">
            <v>Terence Declan Dorairaj</v>
          </cell>
          <cell r="C38">
            <v>9600</v>
          </cell>
          <cell r="D38">
            <v>1152</v>
          </cell>
          <cell r="E38">
            <v>1056</v>
          </cell>
          <cell r="F38">
            <v>9184</v>
          </cell>
          <cell r="G38">
            <v>1081</v>
          </cell>
          <cell r="J38">
            <v>0</v>
          </cell>
          <cell r="K38">
            <v>7463</v>
          </cell>
        </row>
        <row r="39">
          <cell r="B39" t="str">
            <v>Voon Tze Khay</v>
          </cell>
          <cell r="C39">
            <v>3600</v>
          </cell>
          <cell r="D39">
            <v>432</v>
          </cell>
          <cell r="E39">
            <v>396</v>
          </cell>
          <cell r="F39">
            <v>3204</v>
          </cell>
          <cell r="G39">
            <v>107</v>
          </cell>
          <cell r="H39">
            <v>34.15</v>
          </cell>
          <cell r="I39">
            <v>9.75</v>
          </cell>
          <cell r="J39">
            <v>43.9</v>
          </cell>
          <cell r="K39">
            <v>3087.25</v>
          </cell>
        </row>
        <row r="40">
          <cell r="B40" t="str">
            <v>Wong Wen Ping</v>
          </cell>
          <cell r="C40">
            <v>5000</v>
          </cell>
          <cell r="D40">
            <v>600</v>
          </cell>
          <cell r="E40">
            <v>550</v>
          </cell>
          <cell r="F40">
            <v>4584</v>
          </cell>
          <cell r="G40">
            <v>251</v>
          </cell>
          <cell r="J40">
            <v>0</v>
          </cell>
          <cell r="K40">
            <v>4199</v>
          </cell>
        </row>
        <row r="41">
          <cell r="B41" t="str">
            <v>Woo Shu Ern</v>
          </cell>
          <cell r="C41">
            <v>1000</v>
          </cell>
          <cell r="D41">
            <v>120</v>
          </cell>
          <cell r="E41">
            <v>110</v>
          </cell>
          <cell r="F41">
            <v>890</v>
          </cell>
          <cell r="H41">
            <v>16.649999999999999</v>
          </cell>
          <cell r="I41">
            <v>4.75</v>
          </cell>
          <cell r="J41">
            <v>21.4</v>
          </cell>
          <cell r="K41">
            <v>885.25</v>
          </cell>
        </row>
        <row r="42">
          <cell r="B42" t="str">
            <v>Yan June How</v>
          </cell>
          <cell r="C42">
            <v>2500</v>
          </cell>
          <cell r="D42">
            <v>300</v>
          </cell>
          <cell r="E42">
            <v>275</v>
          </cell>
          <cell r="F42">
            <v>2225</v>
          </cell>
          <cell r="G42">
            <v>39</v>
          </cell>
          <cell r="J42">
            <v>0</v>
          </cell>
          <cell r="K42">
            <v>2186</v>
          </cell>
        </row>
        <row r="43">
          <cell r="B43" t="str">
            <v>Yap Suet Li</v>
          </cell>
          <cell r="C43">
            <v>3000</v>
          </cell>
          <cell r="D43">
            <v>360</v>
          </cell>
          <cell r="E43">
            <v>330</v>
          </cell>
          <cell r="F43">
            <v>2670</v>
          </cell>
          <cell r="G43">
            <v>67</v>
          </cell>
          <cell r="H43">
            <v>34.15</v>
          </cell>
          <cell r="I43">
            <v>9.75</v>
          </cell>
          <cell r="J43">
            <v>43.9</v>
          </cell>
          <cell r="K43">
            <v>2593.25</v>
          </cell>
        </row>
        <row r="44">
          <cell r="B44" t="str">
            <v>Zaleha Endot</v>
          </cell>
          <cell r="C44">
            <v>2000</v>
          </cell>
          <cell r="D44">
            <v>240</v>
          </cell>
          <cell r="E44">
            <v>220</v>
          </cell>
          <cell r="F44">
            <v>1780</v>
          </cell>
          <cell r="G44">
            <v>21</v>
          </cell>
          <cell r="H44">
            <v>34.15</v>
          </cell>
          <cell r="I44">
            <v>9.75</v>
          </cell>
          <cell r="J44">
            <v>43.9</v>
          </cell>
          <cell r="K44">
            <v>1749.25</v>
          </cell>
        </row>
      </sheetData>
      <sheetData sheetId="2" refreshError="1">
        <row r="3">
          <cell r="A3" t="str">
            <v>Name</v>
          </cell>
          <cell r="B3" t="str">
            <v>Parking</v>
          </cell>
          <cell r="C3" t="str">
            <v>Taxi/Transport</v>
          </cell>
          <cell r="D3" t="str">
            <v>Medical</v>
          </cell>
          <cell r="E3" t="str">
            <v>Travel-PerDeim</v>
          </cell>
          <cell r="F3" t="str">
            <v>Airport Tax</v>
          </cell>
          <cell r="G3" t="str">
            <v>Food Fund</v>
          </cell>
          <cell r="H3" t="str">
            <v>Books</v>
          </cell>
          <cell r="I3" t="str">
            <v>Accom</v>
          </cell>
          <cell r="J3" t="str">
            <v>Registration</v>
          </cell>
          <cell r="K3" t="str">
            <v>OfficeSup</v>
          </cell>
          <cell r="L3" t="str">
            <v>Software</v>
          </cell>
          <cell r="M3" t="str">
            <v>Hardware</v>
          </cell>
          <cell r="N3" t="str">
            <v>Total</v>
          </cell>
        </row>
        <row r="4">
          <cell r="A4" t="str">
            <v>Alan Ow Wui Kiat</v>
          </cell>
          <cell r="B4">
            <v>65</v>
          </cell>
          <cell r="C4">
            <v>74.400000000000006</v>
          </cell>
          <cell r="D4">
            <v>0</v>
          </cell>
          <cell r="E4">
            <v>400</v>
          </cell>
          <cell r="F4">
            <v>50</v>
          </cell>
          <cell r="G4">
            <v>0</v>
          </cell>
          <cell r="H4">
            <v>0</v>
          </cell>
          <cell r="I4">
            <v>0</v>
          </cell>
          <cell r="J4">
            <v>0</v>
          </cell>
          <cell r="K4">
            <v>0</v>
          </cell>
          <cell r="L4">
            <v>0</v>
          </cell>
          <cell r="M4">
            <v>0</v>
          </cell>
          <cell r="N4">
            <v>589.4</v>
          </cell>
        </row>
        <row r="5">
          <cell r="A5" t="str">
            <v>Ang Hui Peng</v>
          </cell>
          <cell r="B5">
            <v>60</v>
          </cell>
          <cell r="C5">
            <v>0</v>
          </cell>
          <cell r="D5">
            <v>0</v>
          </cell>
          <cell r="E5">
            <v>0</v>
          </cell>
          <cell r="F5">
            <v>0</v>
          </cell>
          <cell r="G5">
            <v>0</v>
          </cell>
          <cell r="H5">
            <v>0</v>
          </cell>
          <cell r="I5">
            <v>0</v>
          </cell>
          <cell r="J5">
            <v>0</v>
          </cell>
          <cell r="K5">
            <v>82.4</v>
          </cell>
          <cell r="L5">
            <v>0</v>
          </cell>
          <cell r="M5">
            <v>0</v>
          </cell>
          <cell r="N5">
            <v>142.4</v>
          </cell>
        </row>
        <row r="6">
          <cell r="A6" t="str">
            <v>Anthony Mosley Laurence</v>
          </cell>
          <cell r="B6">
            <v>0</v>
          </cell>
          <cell r="C6">
            <v>0</v>
          </cell>
          <cell r="D6">
            <v>0</v>
          </cell>
          <cell r="E6">
            <v>0</v>
          </cell>
          <cell r="F6">
            <v>0</v>
          </cell>
          <cell r="G6">
            <v>0</v>
          </cell>
          <cell r="H6">
            <v>0</v>
          </cell>
          <cell r="I6">
            <v>0</v>
          </cell>
          <cell r="J6">
            <v>0</v>
          </cell>
          <cell r="K6">
            <v>0</v>
          </cell>
          <cell r="L6">
            <v>0</v>
          </cell>
          <cell r="M6">
            <v>0</v>
          </cell>
          <cell r="N6">
            <v>0</v>
          </cell>
        </row>
        <row r="7">
          <cell r="A7" t="str">
            <v>Brian Wong Cheun Yan</v>
          </cell>
          <cell r="B7">
            <v>60</v>
          </cell>
          <cell r="C7">
            <v>0</v>
          </cell>
          <cell r="D7">
            <v>0</v>
          </cell>
          <cell r="E7">
            <v>0</v>
          </cell>
          <cell r="F7">
            <v>0</v>
          </cell>
          <cell r="G7">
            <v>0</v>
          </cell>
          <cell r="H7">
            <v>0</v>
          </cell>
          <cell r="I7">
            <v>0</v>
          </cell>
          <cell r="J7">
            <v>0</v>
          </cell>
          <cell r="K7">
            <v>0</v>
          </cell>
          <cell r="L7">
            <v>0</v>
          </cell>
          <cell r="M7">
            <v>0</v>
          </cell>
          <cell r="N7">
            <v>60</v>
          </cell>
        </row>
        <row r="8">
          <cell r="A8" t="str">
            <v>Cheah Yin Seong</v>
          </cell>
          <cell r="B8">
            <v>60</v>
          </cell>
          <cell r="C8">
            <v>0</v>
          </cell>
          <cell r="D8">
            <v>0</v>
          </cell>
          <cell r="E8">
            <v>0</v>
          </cell>
          <cell r="F8">
            <v>0</v>
          </cell>
          <cell r="G8">
            <v>0</v>
          </cell>
          <cell r="H8">
            <v>0</v>
          </cell>
          <cell r="I8">
            <v>0</v>
          </cell>
          <cell r="J8">
            <v>0</v>
          </cell>
          <cell r="K8">
            <v>0</v>
          </cell>
          <cell r="L8">
            <v>0</v>
          </cell>
          <cell r="M8">
            <v>0</v>
          </cell>
          <cell r="N8">
            <v>60</v>
          </cell>
        </row>
        <row r="9">
          <cell r="A9" t="str">
            <v>Chew Eng Kheng</v>
          </cell>
          <cell r="B9">
            <v>45</v>
          </cell>
          <cell r="C9">
            <v>0</v>
          </cell>
          <cell r="D9">
            <v>0</v>
          </cell>
          <cell r="E9">
            <v>0</v>
          </cell>
          <cell r="F9">
            <v>0</v>
          </cell>
          <cell r="G9">
            <v>0</v>
          </cell>
          <cell r="H9">
            <v>0</v>
          </cell>
          <cell r="I9">
            <v>0</v>
          </cell>
          <cell r="J9">
            <v>0</v>
          </cell>
          <cell r="K9">
            <v>0</v>
          </cell>
          <cell r="L9">
            <v>0</v>
          </cell>
          <cell r="M9">
            <v>0</v>
          </cell>
          <cell r="N9">
            <v>45</v>
          </cell>
        </row>
        <row r="10">
          <cell r="A10" t="str">
            <v>Chiam Fui Suan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Chin Wen Sing</v>
          </cell>
          <cell r="B11">
            <v>0</v>
          </cell>
          <cell r="C11">
            <v>0</v>
          </cell>
          <cell r="D11">
            <v>0</v>
          </cell>
          <cell r="E11">
            <v>0</v>
          </cell>
          <cell r="F11">
            <v>0</v>
          </cell>
          <cell r="G11">
            <v>0</v>
          </cell>
          <cell r="H11">
            <v>0</v>
          </cell>
          <cell r="I11">
            <v>0</v>
          </cell>
          <cell r="J11">
            <v>0</v>
          </cell>
          <cell r="K11">
            <v>0</v>
          </cell>
          <cell r="L11">
            <v>0</v>
          </cell>
          <cell r="M11">
            <v>0</v>
          </cell>
          <cell r="N11">
            <v>0</v>
          </cell>
        </row>
        <row r="12">
          <cell r="A12" t="str">
            <v>Chong Hsueh Mei</v>
          </cell>
          <cell r="B12">
            <v>40</v>
          </cell>
          <cell r="C12">
            <v>0</v>
          </cell>
          <cell r="D12">
            <v>0</v>
          </cell>
          <cell r="E12">
            <v>0</v>
          </cell>
          <cell r="F12">
            <v>0</v>
          </cell>
          <cell r="G12">
            <v>0</v>
          </cell>
          <cell r="H12">
            <v>0</v>
          </cell>
          <cell r="I12">
            <v>0</v>
          </cell>
          <cell r="J12">
            <v>0</v>
          </cell>
          <cell r="K12">
            <v>0</v>
          </cell>
          <cell r="L12">
            <v>0</v>
          </cell>
          <cell r="M12">
            <v>0</v>
          </cell>
          <cell r="N12">
            <v>40</v>
          </cell>
        </row>
        <row r="13">
          <cell r="A13" t="str">
            <v>Damien Ong-Yeoh Oon On</v>
          </cell>
          <cell r="B13">
            <v>46</v>
          </cell>
          <cell r="C13">
            <v>0</v>
          </cell>
          <cell r="D13">
            <v>0</v>
          </cell>
          <cell r="E13">
            <v>0</v>
          </cell>
          <cell r="F13">
            <v>0</v>
          </cell>
          <cell r="G13">
            <v>0</v>
          </cell>
          <cell r="H13">
            <v>0</v>
          </cell>
          <cell r="I13">
            <v>0</v>
          </cell>
          <cell r="J13">
            <v>0</v>
          </cell>
          <cell r="K13">
            <v>0</v>
          </cell>
          <cell r="L13">
            <v>0</v>
          </cell>
          <cell r="M13">
            <v>0</v>
          </cell>
          <cell r="N13">
            <v>46</v>
          </cell>
        </row>
        <row r="14">
          <cell r="A14" t="str">
            <v>Daphne Lim Ying Phing</v>
          </cell>
          <cell r="B14">
            <v>61.1</v>
          </cell>
          <cell r="C14">
            <v>0</v>
          </cell>
          <cell r="D14">
            <v>23</v>
          </cell>
          <cell r="E14">
            <v>0</v>
          </cell>
          <cell r="F14">
            <v>0</v>
          </cell>
          <cell r="G14">
            <v>0</v>
          </cell>
          <cell r="H14">
            <v>0</v>
          </cell>
          <cell r="I14">
            <v>0</v>
          </cell>
          <cell r="J14">
            <v>0</v>
          </cell>
          <cell r="K14">
            <v>0</v>
          </cell>
          <cell r="L14">
            <v>0</v>
          </cell>
          <cell r="M14">
            <v>0</v>
          </cell>
          <cell r="N14">
            <v>84.1</v>
          </cell>
        </row>
        <row r="15">
          <cell r="A15" t="str">
            <v>David Teh Lian Teik</v>
          </cell>
          <cell r="B15">
            <v>60</v>
          </cell>
          <cell r="C15">
            <v>172.8</v>
          </cell>
          <cell r="D15">
            <v>30</v>
          </cell>
          <cell r="E15">
            <v>0</v>
          </cell>
          <cell r="F15">
            <v>0</v>
          </cell>
          <cell r="G15">
            <v>0</v>
          </cell>
          <cell r="H15">
            <v>0</v>
          </cell>
          <cell r="I15">
            <v>0</v>
          </cell>
          <cell r="J15">
            <v>0</v>
          </cell>
          <cell r="K15">
            <v>0</v>
          </cell>
          <cell r="L15">
            <v>0</v>
          </cell>
          <cell r="M15">
            <v>0</v>
          </cell>
          <cell r="N15">
            <v>262.8</v>
          </cell>
        </row>
        <row r="16">
          <cell r="A16" t="str">
            <v>Francis Ding Yin Kiat</v>
          </cell>
          <cell r="B16">
            <v>60</v>
          </cell>
          <cell r="C16">
            <v>0</v>
          </cell>
          <cell r="D16">
            <v>0</v>
          </cell>
          <cell r="E16">
            <v>0</v>
          </cell>
          <cell r="F16">
            <v>0</v>
          </cell>
          <cell r="G16">
            <v>0</v>
          </cell>
          <cell r="H16">
            <v>0</v>
          </cell>
          <cell r="I16">
            <v>0</v>
          </cell>
          <cell r="J16">
            <v>0</v>
          </cell>
          <cell r="K16">
            <v>0</v>
          </cell>
          <cell r="L16">
            <v>0</v>
          </cell>
          <cell r="M16">
            <v>0</v>
          </cell>
          <cell r="N16">
            <v>60</v>
          </cell>
        </row>
        <row r="17">
          <cell r="A17" t="str">
            <v>Ian Gan Chee Choong</v>
          </cell>
          <cell r="B17">
            <v>0</v>
          </cell>
          <cell r="C17">
            <v>0</v>
          </cell>
          <cell r="D17">
            <v>0</v>
          </cell>
          <cell r="E17">
            <v>0</v>
          </cell>
          <cell r="F17">
            <v>0</v>
          </cell>
          <cell r="G17">
            <v>0</v>
          </cell>
          <cell r="H17">
            <v>0</v>
          </cell>
          <cell r="I17">
            <v>0</v>
          </cell>
          <cell r="J17">
            <v>0</v>
          </cell>
          <cell r="K17">
            <v>0</v>
          </cell>
          <cell r="L17">
            <v>0</v>
          </cell>
          <cell r="M17">
            <v>0</v>
          </cell>
          <cell r="N17">
            <v>0</v>
          </cell>
        </row>
        <row r="18">
          <cell r="A18" t="str">
            <v>Jezamin binti Abdul Razak</v>
          </cell>
          <cell r="B18">
            <v>47.5</v>
          </cell>
          <cell r="C18">
            <v>0</v>
          </cell>
          <cell r="D18">
            <v>26</v>
          </cell>
          <cell r="E18">
            <v>0</v>
          </cell>
          <cell r="F18">
            <v>0</v>
          </cell>
          <cell r="G18">
            <v>0</v>
          </cell>
          <cell r="H18">
            <v>0</v>
          </cell>
          <cell r="I18">
            <v>0</v>
          </cell>
          <cell r="J18">
            <v>0</v>
          </cell>
          <cell r="K18">
            <v>0</v>
          </cell>
          <cell r="L18">
            <v>0</v>
          </cell>
          <cell r="M18">
            <v>0</v>
          </cell>
          <cell r="N18">
            <v>73.5</v>
          </cell>
        </row>
        <row r="19">
          <cell r="A19" t="str">
            <v>Kee Seok Lean</v>
          </cell>
          <cell r="B19">
            <v>0</v>
          </cell>
          <cell r="C19">
            <v>0</v>
          </cell>
          <cell r="D19">
            <v>0</v>
          </cell>
          <cell r="E19">
            <v>0</v>
          </cell>
          <cell r="F19">
            <v>0</v>
          </cell>
          <cell r="G19">
            <v>0</v>
          </cell>
          <cell r="H19">
            <v>0</v>
          </cell>
          <cell r="I19">
            <v>0</v>
          </cell>
          <cell r="J19">
            <v>0</v>
          </cell>
          <cell r="K19">
            <v>0</v>
          </cell>
          <cell r="L19">
            <v>0</v>
          </cell>
          <cell r="M19">
            <v>0</v>
          </cell>
          <cell r="N19">
            <v>0</v>
          </cell>
        </row>
        <row r="20">
          <cell r="A20" t="str">
            <v>Kwan Chooi Mey</v>
          </cell>
          <cell r="B20">
            <v>0</v>
          </cell>
          <cell r="C20">
            <v>0</v>
          </cell>
          <cell r="D20">
            <v>0</v>
          </cell>
          <cell r="E20">
            <v>0</v>
          </cell>
          <cell r="F20">
            <v>0</v>
          </cell>
          <cell r="G20">
            <v>0</v>
          </cell>
          <cell r="H20">
            <v>0</v>
          </cell>
          <cell r="I20">
            <v>0</v>
          </cell>
          <cell r="J20">
            <v>0</v>
          </cell>
          <cell r="K20">
            <v>0</v>
          </cell>
          <cell r="L20">
            <v>0</v>
          </cell>
          <cell r="M20">
            <v>0</v>
          </cell>
          <cell r="N20">
            <v>0</v>
          </cell>
        </row>
        <row r="21">
          <cell r="A21" t="str">
            <v>Lee Chun Kiat</v>
          </cell>
          <cell r="B21">
            <v>37.5</v>
          </cell>
          <cell r="C21">
            <v>124.4</v>
          </cell>
          <cell r="D21">
            <v>0</v>
          </cell>
          <cell r="E21">
            <v>400</v>
          </cell>
          <cell r="F21">
            <v>0</v>
          </cell>
          <cell r="G21">
            <v>0</v>
          </cell>
          <cell r="H21">
            <v>0</v>
          </cell>
          <cell r="I21">
            <v>0</v>
          </cell>
          <cell r="J21">
            <v>0</v>
          </cell>
          <cell r="K21">
            <v>0</v>
          </cell>
          <cell r="L21">
            <v>0</v>
          </cell>
          <cell r="M21">
            <v>0</v>
          </cell>
          <cell r="N21">
            <v>561.9</v>
          </cell>
        </row>
        <row r="22">
          <cell r="A22" t="str">
            <v>Lim Fang Liang</v>
          </cell>
          <cell r="B22">
            <v>0</v>
          </cell>
          <cell r="C22">
            <v>0</v>
          </cell>
          <cell r="D22">
            <v>0</v>
          </cell>
          <cell r="E22">
            <v>0</v>
          </cell>
          <cell r="F22">
            <v>0</v>
          </cell>
          <cell r="G22">
            <v>0</v>
          </cell>
          <cell r="H22">
            <v>0</v>
          </cell>
          <cell r="I22">
            <v>0</v>
          </cell>
          <cell r="J22">
            <v>0</v>
          </cell>
          <cell r="K22">
            <v>0</v>
          </cell>
          <cell r="L22">
            <v>0</v>
          </cell>
          <cell r="M22">
            <v>0</v>
          </cell>
          <cell r="N22">
            <v>0</v>
          </cell>
        </row>
        <row r="23">
          <cell r="A23" t="str">
            <v>Lim Woan Ning</v>
          </cell>
          <cell r="B23">
            <v>60</v>
          </cell>
          <cell r="C23">
            <v>178.8</v>
          </cell>
          <cell r="D23">
            <v>35</v>
          </cell>
          <cell r="E23">
            <v>400</v>
          </cell>
          <cell r="F23">
            <v>0</v>
          </cell>
          <cell r="G23">
            <v>0</v>
          </cell>
          <cell r="H23">
            <v>0</v>
          </cell>
          <cell r="I23">
            <v>0</v>
          </cell>
          <cell r="J23">
            <v>0</v>
          </cell>
          <cell r="K23">
            <v>0</v>
          </cell>
          <cell r="L23">
            <v>0</v>
          </cell>
          <cell r="M23">
            <v>0</v>
          </cell>
          <cell r="N23">
            <v>673.8</v>
          </cell>
        </row>
        <row r="24">
          <cell r="A24" t="str">
            <v>Loh Huey Shee</v>
          </cell>
          <cell r="B24">
            <v>0</v>
          </cell>
          <cell r="C24">
            <v>0</v>
          </cell>
          <cell r="D24">
            <v>0</v>
          </cell>
          <cell r="E24">
            <v>0</v>
          </cell>
          <cell r="F24">
            <v>0</v>
          </cell>
          <cell r="G24">
            <v>0</v>
          </cell>
          <cell r="H24">
            <v>0</v>
          </cell>
          <cell r="I24">
            <v>0</v>
          </cell>
          <cell r="J24">
            <v>0</v>
          </cell>
          <cell r="K24">
            <v>0</v>
          </cell>
          <cell r="L24">
            <v>0</v>
          </cell>
          <cell r="M24">
            <v>0</v>
          </cell>
          <cell r="N24">
            <v>0</v>
          </cell>
        </row>
        <row r="25">
          <cell r="A25" t="str">
            <v>Luanne Teoh Su-Lin</v>
          </cell>
          <cell r="B25">
            <v>60</v>
          </cell>
          <cell r="C25">
            <v>0</v>
          </cell>
          <cell r="D25">
            <v>0</v>
          </cell>
          <cell r="E25">
            <v>0</v>
          </cell>
          <cell r="F25">
            <v>0</v>
          </cell>
          <cell r="G25">
            <v>0</v>
          </cell>
          <cell r="H25">
            <v>0</v>
          </cell>
          <cell r="I25">
            <v>0</v>
          </cell>
          <cell r="J25">
            <v>0</v>
          </cell>
          <cell r="K25">
            <v>0</v>
          </cell>
          <cell r="L25">
            <v>0</v>
          </cell>
          <cell r="M25">
            <v>0</v>
          </cell>
          <cell r="N25">
            <v>60</v>
          </cell>
        </row>
        <row r="26">
          <cell r="A26" t="str">
            <v>Michelle Ann Towle</v>
          </cell>
          <cell r="B26">
            <v>60</v>
          </cell>
          <cell r="C26">
            <v>0</v>
          </cell>
          <cell r="D26">
            <v>23</v>
          </cell>
          <cell r="E26">
            <v>0</v>
          </cell>
          <cell r="F26">
            <v>0</v>
          </cell>
          <cell r="G26">
            <v>367.15</v>
          </cell>
          <cell r="H26">
            <v>0</v>
          </cell>
          <cell r="I26">
            <v>0</v>
          </cell>
          <cell r="J26">
            <v>0</v>
          </cell>
          <cell r="K26">
            <v>0</v>
          </cell>
          <cell r="L26">
            <v>0</v>
          </cell>
          <cell r="M26">
            <v>0</v>
          </cell>
          <cell r="N26">
            <v>450.15</v>
          </cell>
        </row>
        <row r="27">
          <cell r="A27" t="str">
            <v>Naomi Hasegawa</v>
          </cell>
          <cell r="B27">
            <v>7</v>
          </cell>
          <cell r="C27">
            <v>0</v>
          </cell>
          <cell r="D27">
            <v>0</v>
          </cell>
          <cell r="E27">
            <v>0</v>
          </cell>
          <cell r="F27">
            <v>0</v>
          </cell>
          <cell r="G27">
            <v>0</v>
          </cell>
          <cell r="H27">
            <v>0</v>
          </cell>
          <cell r="I27">
            <v>0</v>
          </cell>
          <cell r="J27">
            <v>0</v>
          </cell>
          <cell r="K27">
            <v>0</v>
          </cell>
          <cell r="L27">
            <v>0</v>
          </cell>
          <cell r="M27">
            <v>0</v>
          </cell>
          <cell r="N27">
            <v>7</v>
          </cell>
        </row>
        <row r="28">
          <cell r="A28" t="str">
            <v>Ow Pooi Wun</v>
          </cell>
          <cell r="B28">
            <v>60</v>
          </cell>
          <cell r="C28">
            <v>0</v>
          </cell>
          <cell r="D28">
            <v>20</v>
          </cell>
          <cell r="E28">
            <v>0</v>
          </cell>
          <cell r="F28">
            <v>0</v>
          </cell>
          <cell r="G28">
            <v>0</v>
          </cell>
          <cell r="H28">
            <v>0</v>
          </cell>
          <cell r="I28">
            <v>0</v>
          </cell>
          <cell r="J28">
            <v>0</v>
          </cell>
          <cell r="K28">
            <v>0</v>
          </cell>
          <cell r="L28">
            <v>0</v>
          </cell>
          <cell r="M28">
            <v>0</v>
          </cell>
          <cell r="N28">
            <v>80</v>
          </cell>
        </row>
        <row r="29">
          <cell r="A29" t="str">
            <v>Saufilbadli Ya'cob</v>
          </cell>
          <cell r="B29">
            <v>0</v>
          </cell>
          <cell r="C29">
            <v>0</v>
          </cell>
          <cell r="D29">
            <v>0</v>
          </cell>
          <cell r="E29">
            <v>0</v>
          </cell>
          <cell r="F29">
            <v>0</v>
          </cell>
          <cell r="G29">
            <v>0</v>
          </cell>
          <cell r="H29">
            <v>0</v>
          </cell>
          <cell r="I29">
            <v>0</v>
          </cell>
          <cell r="J29">
            <v>0</v>
          </cell>
          <cell r="K29">
            <v>0</v>
          </cell>
          <cell r="L29">
            <v>0</v>
          </cell>
          <cell r="M29">
            <v>0</v>
          </cell>
          <cell r="N29">
            <v>0</v>
          </cell>
        </row>
        <row r="30">
          <cell r="A30" t="str">
            <v>Sean Sun Siew Meng</v>
          </cell>
          <cell r="B30">
            <v>55</v>
          </cell>
          <cell r="C30">
            <v>0</v>
          </cell>
          <cell r="D30">
            <v>0</v>
          </cell>
          <cell r="E30">
            <v>0</v>
          </cell>
          <cell r="F30">
            <v>0</v>
          </cell>
          <cell r="G30">
            <v>0</v>
          </cell>
          <cell r="H30">
            <v>0</v>
          </cell>
          <cell r="I30">
            <v>0</v>
          </cell>
          <cell r="J30">
            <v>0</v>
          </cell>
          <cell r="K30">
            <v>0</v>
          </cell>
          <cell r="L30">
            <v>0</v>
          </cell>
          <cell r="M30">
            <v>0</v>
          </cell>
          <cell r="N30">
            <v>55</v>
          </cell>
        </row>
        <row r="31">
          <cell r="A31" t="str">
            <v>Shieh Chen Kok</v>
          </cell>
          <cell r="B31">
            <v>0</v>
          </cell>
          <cell r="C31">
            <v>0</v>
          </cell>
          <cell r="D31">
            <v>0</v>
          </cell>
          <cell r="E31">
            <v>0</v>
          </cell>
          <cell r="F31">
            <v>0</v>
          </cell>
          <cell r="G31">
            <v>0</v>
          </cell>
          <cell r="H31">
            <v>0</v>
          </cell>
          <cell r="I31">
            <v>0</v>
          </cell>
          <cell r="J31">
            <v>0</v>
          </cell>
          <cell r="K31">
            <v>0</v>
          </cell>
          <cell r="L31">
            <v>0</v>
          </cell>
          <cell r="M31">
            <v>0</v>
          </cell>
          <cell r="N31">
            <v>0</v>
          </cell>
        </row>
        <row r="32">
          <cell r="A32" t="str">
            <v>Tan Huai Ning</v>
          </cell>
          <cell r="B32">
            <v>56</v>
          </cell>
          <cell r="C32">
            <v>0</v>
          </cell>
          <cell r="D32">
            <v>0</v>
          </cell>
          <cell r="E32">
            <v>0</v>
          </cell>
          <cell r="F32">
            <v>0</v>
          </cell>
          <cell r="G32">
            <v>0</v>
          </cell>
          <cell r="H32">
            <v>0</v>
          </cell>
          <cell r="I32">
            <v>0</v>
          </cell>
          <cell r="J32">
            <v>0</v>
          </cell>
          <cell r="K32">
            <v>0</v>
          </cell>
          <cell r="L32">
            <v>0</v>
          </cell>
          <cell r="M32">
            <v>0</v>
          </cell>
          <cell r="N32">
            <v>56</v>
          </cell>
        </row>
        <row r="33">
          <cell r="A33" t="str">
            <v>Tan Kian Khoon</v>
          </cell>
          <cell r="B33">
            <v>0</v>
          </cell>
          <cell r="C33">
            <v>0</v>
          </cell>
          <cell r="D33">
            <v>0</v>
          </cell>
          <cell r="E33">
            <v>0</v>
          </cell>
          <cell r="F33">
            <v>0</v>
          </cell>
          <cell r="G33">
            <v>0</v>
          </cell>
          <cell r="H33">
            <v>0</v>
          </cell>
          <cell r="I33">
            <v>0</v>
          </cell>
          <cell r="J33">
            <v>0</v>
          </cell>
          <cell r="K33">
            <v>0</v>
          </cell>
          <cell r="L33">
            <v>0</v>
          </cell>
          <cell r="M33">
            <v>0</v>
          </cell>
          <cell r="N33">
            <v>0</v>
          </cell>
        </row>
        <row r="34">
          <cell r="A34" t="str">
            <v>Tan Kuan Ju</v>
          </cell>
          <cell r="B34">
            <v>0</v>
          </cell>
          <cell r="C34">
            <v>0</v>
          </cell>
          <cell r="D34">
            <v>0</v>
          </cell>
          <cell r="E34">
            <v>0</v>
          </cell>
          <cell r="F34">
            <v>0</v>
          </cell>
          <cell r="G34">
            <v>0</v>
          </cell>
          <cell r="H34">
            <v>0</v>
          </cell>
          <cell r="I34">
            <v>0</v>
          </cell>
          <cell r="J34">
            <v>0</v>
          </cell>
          <cell r="K34">
            <v>0</v>
          </cell>
          <cell r="L34">
            <v>0</v>
          </cell>
          <cell r="M34">
            <v>0</v>
          </cell>
          <cell r="N34">
            <v>0</v>
          </cell>
        </row>
        <row r="35">
          <cell r="A35" t="str">
            <v>Tan Poo Geok</v>
          </cell>
          <cell r="B35">
            <v>55</v>
          </cell>
          <cell r="C35">
            <v>0</v>
          </cell>
          <cell r="D35">
            <v>0</v>
          </cell>
          <cell r="E35">
            <v>0</v>
          </cell>
          <cell r="F35">
            <v>0</v>
          </cell>
          <cell r="G35">
            <v>0</v>
          </cell>
          <cell r="H35">
            <v>0</v>
          </cell>
          <cell r="I35">
            <v>0</v>
          </cell>
          <cell r="J35">
            <v>0</v>
          </cell>
          <cell r="K35">
            <v>0</v>
          </cell>
          <cell r="L35">
            <v>0</v>
          </cell>
          <cell r="M35">
            <v>0</v>
          </cell>
          <cell r="N35">
            <v>55</v>
          </cell>
        </row>
        <row r="36">
          <cell r="A36" t="str">
            <v>Terence Declan Dorairaj</v>
          </cell>
          <cell r="B36">
            <v>0</v>
          </cell>
          <cell r="C36">
            <v>0</v>
          </cell>
          <cell r="D36">
            <v>0</v>
          </cell>
          <cell r="E36">
            <v>0</v>
          </cell>
          <cell r="F36">
            <v>0</v>
          </cell>
          <cell r="G36">
            <v>0</v>
          </cell>
          <cell r="H36">
            <v>0</v>
          </cell>
          <cell r="I36">
            <v>0</v>
          </cell>
          <cell r="J36">
            <v>0</v>
          </cell>
          <cell r="K36">
            <v>0</v>
          </cell>
          <cell r="L36">
            <v>0</v>
          </cell>
          <cell r="M36">
            <v>0</v>
          </cell>
          <cell r="N36">
            <v>0</v>
          </cell>
        </row>
        <row r="37">
          <cell r="A37" t="str">
            <v>Voon Tze Khay</v>
          </cell>
          <cell r="B37">
            <v>60</v>
          </cell>
          <cell r="C37">
            <v>0</v>
          </cell>
          <cell r="D37">
            <v>0</v>
          </cell>
          <cell r="E37">
            <v>0</v>
          </cell>
          <cell r="F37">
            <v>0</v>
          </cell>
          <cell r="G37">
            <v>0</v>
          </cell>
          <cell r="H37">
            <v>0</v>
          </cell>
          <cell r="I37">
            <v>0</v>
          </cell>
          <cell r="J37">
            <v>0</v>
          </cell>
          <cell r="K37">
            <v>0</v>
          </cell>
          <cell r="L37">
            <v>0</v>
          </cell>
          <cell r="M37">
            <v>0</v>
          </cell>
          <cell r="N37">
            <v>60</v>
          </cell>
        </row>
        <row r="38">
          <cell r="A38" t="str">
            <v>Wong Wen Ping</v>
          </cell>
          <cell r="B38">
            <v>0</v>
          </cell>
          <cell r="C38">
            <v>0</v>
          </cell>
          <cell r="D38">
            <v>0</v>
          </cell>
          <cell r="E38">
            <v>0</v>
          </cell>
          <cell r="F38">
            <v>0</v>
          </cell>
          <cell r="G38">
            <v>0</v>
          </cell>
          <cell r="H38">
            <v>0</v>
          </cell>
          <cell r="I38">
            <v>0</v>
          </cell>
          <cell r="J38">
            <v>0</v>
          </cell>
          <cell r="K38">
            <v>0</v>
          </cell>
          <cell r="L38">
            <v>0</v>
          </cell>
          <cell r="M38">
            <v>0</v>
          </cell>
          <cell r="N38">
            <v>0</v>
          </cell>
        </row>
        <row r="39">
          <cell r="A39" t="str">
            <v>Woo Shu Ern</v>
          </cell>
          <cell r="B39">
            <v>0</v>
          </cell>
          <cell r="C39">
            <v>0</v>
          </cell>
          <cell r="D39">
            <v>0</v>
          </cell>
          <cell r="E39">
            <v>0</v>
          </cell>
          <cell r="F39">
            <v>0</v>
          </cell>
          <cell r="G39">
            <v>0</v>
          </cell>
          <cell r="H39">
            <v>0</v>
          </cell>
          <cell r="I39">
            <v>0</v>
          </cell>
          <cell r="J39">
            <v>0</v>
          </cell>
          <cell r="K39">
            <v>0</v>
          </cell>
          <cell r="L39">
            <v>0</v>
          </cell>
          <cell r="M39">
            <v>0</v>
          </cell>
          <cell r="N39">
            <v>0</v>
          </cell>
        </row>
        <row r="40">
          <cell r="A40" t="str">
            <v>Yan June How</v>
          </cell>
          <cell r="B40">
            <v>0</v>
          </cell>
          <cell r="C40">
            <v>0</v>
          </cell>
          <cell r="D40">
            <v>0</v>
          </cell>
          <cell r="E40">
            <v>0</v>
          </cell>
          <cell r="F40">
            <v>0</v>
          </cell>
          <cell r="G40">
            <v>0</v>
          </cell>
          <cell r="H40">
            <v>0</v>
          </cell>
          <cell r="I40">
            <v>0</v>
          </cell>
          <cell r="J40">
            <v>0</v>
          </cell>
          <cell r="K40">
            <v>0</v>
          </cell>
          <cell r="L40">
            <v>0</v>
          </cell>
          <cell r="M40">
            <v>0</v>
          </cell>
          <cell r="N40">
            <v>0</v>
          </cell>
        </row>
        <row r="41">
          <cell r="A41" t="str">
            <v>Yap Suet Li</v>
          </cell>
          <cell r="B41">
            <v>60</v>
          </cell>
          <cell r="C41">
            <v>0</v>
          </cell>
          <cell r="D41">
            <v>0</v>
          </cell>
          <cell r="E41">
            <v>0</v>
          </cell>
          <cell r="F41">
            <v>0</v>
          </cell>
          <cell r="G41">
            <v>0</v>
          </cell>
          <cell r="H41">
            <v>0</v>
          </cell>
          <cell r="I41">
            <v>0</v>
          </cell>
          <cell r="J41">
            <v>0</v>
          </cell>
          <cell r="K41">
            <v>0</v>
          </cell>
          <cell r="L41">
            <v>0</v>
          </cell>
          <cell r="M41">
            <v>0</v>
          </cell>
          <cell r="N41">
            <v>60</v>
          </cell>
        </row>
        <row r="42">
          <cell r="A42" t="str">
            <v>Zaleha Endot</v>
          </cell>
          <cell r="B42">
            <v>14</v>
          </cell>
          <cell r="C42">
            <v>0</v>
          </cell>
          <cell r="D42">
            <v>18.899999999999999</v>
          </cell>
          <cell r="E42">
            <v>0</v>
          </cell>
          <cell r="F42">
            <v>0</v>
          </cell>
          <cell r="G42">
            <v>0</v>
          </cell>
          <cell r="H42">
            <v>0</v>
          </cell>
          <cell r="I42">
            <v>0</v>
          </cell>
          <cell r="J42">
            <v>0</v>
          </cell>
          <cell r="K42">
            <v>0</v>
          </cell>
          <cell r="L42">
            <v>0</v>
          </cell>
          <cell r="M42">
            <v>0</v>
          </cell>
          <cell r="N42">
            <v>32.9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sheetNames>
    <sheetDataSet>
      <sheetData sheetId="0"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Sch A"/>
      <sheetName val="Sch B"/>
      <sheetName val="Sch B (2)"/>
      <sheetName val="Sch C"/>
      <sheetName val="Sch D"/>
      <sheetName val="Sch E"/>
      <sheetName val="Sch F"/>
      <sheetName val="Sch G"/>
      <sheetName val="Sch H"/>
      <sheetName val="P&amp;L-Prop"/>
      <sheetName val="P&amp;L-Prop (2)"/>
      <sheetName val="Sheet1"/>
      <sheetName val="addl cost"/>
      <sheetName val="accumdeprn"/>
      <sheetName val="FF-6"/>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6">
          <cell r="G6">
            <v>12</v>
          </cell>
        </row>
      </sheetData>
      <sheetData sheetId="13" refreshError="1"/>
      <sheetData sheetId="14" refreshError="1"/>
      <sheetData sheetId="15"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sheetName val="M, MM"/>
      <sheetName val="BB"/>
      <sheetName val="BB-1"/>
      <sheetName val=" BB-2"/>
      <sheetName val="CC"/>
      <sheetName val="CC-1"/>
      <sheetName val="CC-2"/>
      <sheetName val="CC-3-1"/>
      <sheetName val="PP"/>
      <sheetName val="PP-1"/>
      <sheetName val="PP-2"/>
      <sheetName val="10"/>
      <sheetName val="70"/>
      <sheetName val="RCD 5- (APPENDIX 1)"/>
      <sheetName val="Annex"/>
      <sheetName val="Sheet1"/>
      <sheetName val="APCOD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sheetName val="M, MM"/>
      <sheetName val="BB"/>
      <sheetName val="BB-1"/>
      <sheetName val=" BB-2"/>
      <sheetName val="CC"/>
      <sheetName val="CC-1"/>
      <sheetName val="CC-2"/>
      <sheetName val="CC-3-1"/>
      <sheetName val="PP"/>
      <sheetName val="PP-1"/>
      <sheetName val="PP-2"/>
      <sheetName val="10"/>
      <sheetName val="70"/>
      <sheetName val="RCD 5- (APPENDIX 1)"/>
      <sheetName val="FG254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Sheet1"/>
      <sheetName val="F-1 F-2"/>
      <sheetName val="F-3"/>
      <sheetName val="F-4"/>
      <sheetName val="F-5"/>
      <sheetName val="F-9"/>
      <sheetName val="A"/>
      <sheetName val="D"/>
      <sheetName val="B "/>
      <sheetName val="B-3"/>
      <sheetName val="B-4"/>
      <sheetName val="B-10"/>
      <sheetName val="L"/>
      <sheetName val="M"/>
      <sheetName val="U-disc"/>
      <sheetName val="U "/>
      <sheetName val="U-2"/>
      <sheetName val="U-3"/>
      <sheetName val="U-4"/>
      <sheetName val="BB"/>
      <sheetName val="BB-1"/>
      <sheetName val="BB-5"/>
      <sheetName val="CC"/>
      <sheetName val="CC-3"/>
      <sheetName val="FF"/>
      <sheetName val="FF-1"/>
      <sheetName val="FF-2"/>
      <sheetName val="FF-3"/>
      <sheetName val="FF-4"/>
      <sheetName val="10"/>
      <sheetName val="10-1"/>
      <sheetName val="20 30"/>
      <sheetName val="30-1"/>
      <sheetName val="70 "/>
      <sheetName val="P-1"/>
      <sheetName val="AA"/>
      <sheetName val="AP110"/>
      <sheetName val="C-5"/>
      <sheetName val="C-6"/>
      <sheetName val="C-6a"/>
      <sheetName val="F-1l2"/>
      <sheetName val="F-21"/>
      <sheetName val="F-9c"/>
      <sheetName val="F-8(FSA)"/>
      <sheetName val="M MM"/>
      <sheetName val="Pnl-10"/>
      <sheetName val="20"/>
      <sheetName val="30"/>
      <sheetName val="30a"/>
      <sheetName val="30-Note"/>
      <sheetName val="70"/>
      <sheetName val="U"/>
      <sheetName val="FF_1"/>
      <sheetName val="Significant Processes"/>
      <sheetName val="PAYROLL"/>
      <sheetName val="Reimbursements"/>
      <sheetName val="Bal Sheet"/>
      <sheetName val="FF-5"/>
      <sheetName val="PRICE @ 31 Jan 2000"/>
      <sheetName val="FF-2(1)"/>
      <sheetName val="Sheet2"/>
      <sheetName val="AMAL97"/>
      <sheetName val="FF-50"/>
      <sheetName val="Section B"/>
      <sheetName val="Index"/>
      <sheetName val="U200-CSLG"/>
      <sheetName val="N000-CSLG"/>
      <sheetName val="SUM2"/>
      <sheetName val="jul97"/>
      <sheetName val="FF-2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monthly2002"/>
      <sheetName val="Sheet2"/>
      <sheetName val="Sheet3"/>
    </sheetNames>
    <sheetDataSet>
      <sheetData sheetId="0" refreshError="1"/>
      <sheetData sheetId="1" refreshError="1"/>
      <sheetData sheetId="2" refreshError="1"/>
      <sheetData sheetId="3" refreshError="1">
        <row r="1">
          <cell r="A1" t="str">
            <v>110102</v>
          </cell>
          <cell r="B1" t="str">
            <v>4116161.00</v>
          </cell>
        </row>
        <row r="2">
          <cell r="A2" t="str">
            <v>110201</v>
          </cell>
          <cell r="B2" t="str">
            <v>56144711.39</v>
          </cell>
        </row>
        <row r="3">
          <cell r="A3" t="str">
            <v>110202</v>
          </cell>
          <cell r="B3" t="str">
            <v>741977.00</v>
          </cell>
        </row>
        <row r="4">
          <cell r="A4" t="str">
            <v>110301</v>
          </cell>
          <cell r="B4" t="str">
            <v>274397458.20</v>
          </cell>
        </row>
        <row r="5">
          <cell r="A5" t="str">
            <v>110302</v>
          </cell>
          <cell r="B5" t="str">
            <v>6637116.33</v>
          </cell>
        </row>
        <row r="6">
          <cell r="A6" t="str">
            <v>110401</v>
          </cell>
          <cell r="B6" t="str">
            <v>57548195.79</v>
          </cell>
        </row>
        <row r="7">
          <cell r="A7" t="str">
            <v>110501</v>
          </cell>
          <cell r="B7" t="str">
            <v>13659360.91</v>
          </cell>
        </row>
        <row r="8">
          <cell r="A8" t="str">
            <v>110601</v>
          </cell>
          <cell r="B8" t="str">
            <v>9610064.03</v>
          </cell>
        </row>
        <row r="9">
          <cell r="A9" t="str">
            <v>110602</v>
          </cell>
          <cell r="B9" t="str">
            <v>16929.78</v>
          </cell>
        </row>
        <row r="10">
          <cell r="A10" t="str">
            <v>110701</v>
          </cell>
          <cell r="B10" t="str">
            <v>57825689.60</v>
          </cell>
        </row>
        <row r="11">
          <cell r="A11" t="str">
            <v>110702</v>
          </cell>
          <cell r="B11" t="str">
            <v>126093.58</v>
          </cell>
        </row>
        <row r="12">
          <cell r="A12" t="str">
            <v>110801</v>
          </cell>
          <cell r="B12" t="str">
            <v>207725588.42</v>
          </cell>
        </row>
        <row r="13">
          <cell r="A13" t="str">
            <v>110802</v>
          </cell>
          <cell r="B13" t="str">
            <v>20711235.94</v>
          </cell>
        </row>
        <row r="14">
          <cell r="A14" t="str">
            <v>110901</v>
          </cell>
          <cell r="B14" t="str">
            <v>41869328.98</v>
          </cell>
        </row>
        <row r="15">
          <cell r="A15" t="str">
            <v>120101</v>
          </cell>
          <cell r="B15" t="str">
            <v>1522412200.00</v>
          </cell>
        </row>
        <row r="16">
          <cell r="A16" t="str">
            <v>120105</v>
          </cell>
          <cell r="B16" t="str">
            <v>689345976.99</v>
          </cell>
        </row>
        <row r="17">
          <cell r="A17" t="str">
            <v>120106</v>
          </cell>
          <cell r="B17" t="str">
            <v>157484383.43</v>
          </cell>
        </row>
        <row r="18">
          <cell r="A18" t="str">
            <v>120110</v>
          </cell>
          <cell r="B18" t="str">
            <v>248174250.00</v>
          </cell>
        </row>
        <row r="19">
          <cell r="A19" t="str">
            <v>120201</v>
          </cell>
          <cell r="B19" t="str">
            <v>1498798461.37</v>
          </cell>
        </row>
        <row r="20">
          <cell r="A20" t="str">
            <v>120301</v>
          </cell>
          <cell r="B20" t="str">
            <v>669672874.00</v>
          </cell>
        </row>
        <row r="21">
          <cell r="A21" t="str">
            <v>120401</v>
          </cell>
          <cell r="B21" t="str">
            <v>1636867911.09</v>
          </cell>
        </row>
        <row r="22">
          <cell r="A22" t="str">
            <v>120501</v>
          </cell>
          <cell r="B22" t="str">
            <v>10630380.00</v>
          </cell>
        </row>
        <row r="23">
          <cell r="A23" t="str">
            <v>120503</v>
          </cell>
          <cell r="B23" t="str">
            <v>8170777.64</v>
          </cell>
        </row>
        <row r="24">
          <cell r="A24" t="str">
            <v>120601</v>
          </cell>
          <cell r="B24" t="str">
            <v>252673531.53</v>
          </cell>
        </row>
        <row r="25">
          <cell r="A25" t="str">
            <v>120602</v>
          </cell>
          <cell r="B25" t="str">
            <v>85903533.35</v>
          </cell>
        </row>
        <row r="26">
          <cell r="A26" t="str">
            <v>120902</v>
          </cell>
          <cell r="B26" t="str">
            <v>121548242.02</v>
          </cell>
        </row>
        <row r="27">
          <cell r="A27" t="str">
            <v>121301</v>
          </cell>
          <cell r="B27" t="str">
            <v>356086558.69</v>
          </cell>
        </row>
        <row r="28">
          <cell r="A28" t="str">
            <v>121502</v>
          </cell>
          <cell r="B28" t="str">
            <v>151619356.16</v>
          </cell>
        </row>
        <row r="29">
          <cell r="A29" t="str">
            <v>121503</v>
          </cell>
          <cell r="B29" t="str">
            <v>664539300.00</v>
          </cell>
        </row>
        <row r="30">
          <cell r="A30" t="str">
            <v>130101</v>
          </cell>
          <cell r="B30" t="str">
            <v>4942280.24</v>
          </cell>
        </row>
        <row r="31">
          <cell r="A31" t="str">
            <v>130102</v>
          </cell>
          <cell r="B31" t="str">
            <v>28333333.32</v>
          </cell>
        </row>
        <row r="32">
          <cell r="A32" t="str">
            <v>130103</v>
          </cell>
          <cell r="B32" t="str">
            <v>150000000.00</v>
          </cell>
        </row>
        <row r="33">
          <cell r="A33" t="str">
            <v>130201</v>
          </cell>
          <cell r="B33" t="str">
            <v>75410.93</v>
          </cell>
        </row>
        <row r="34">
          <cell r="A34" t="str">
            <v>130202</v>
          </cell>
          <cell r="B34" t="str">
            <v>137855.39</v>
          </cell>
        </row>
        <row r="35">
          <cell r="A35" t="str">
            <v>130205</v>
          </cell>
          <cell r="B35" t="str">
            <v>1007438492.90</v>
          </cell>
        </row>
        <row r="36">
          <cell r="A36" t="str">
            <v>130206</v>
          </cell>
          <cell r="B36" t="str">
            <v>3366812.33</v>
          </cell>
        </row>
        <row r="37">
          <cell r="A37" t="str">
            <v>130208</v>
          </cell>
          <cell r="B37" t="str">
            <v>3197.93</v>
          </cell>
        </row>
        <row r="38">
          <cell r="A38" t="str">
            <v>130209</v>
          </cell>
          <cell r="B38" t="str">
            <v>665273435.99</v>
          </cell>
        </row>
        <row r="39">
          <cell r="A39" t="str">
            <v>130210</v>
          </cell>
          <cell r="B39" t="str">
            <v>4986760.71</v>
          </cell>
        </row>
        <row r="40">
          <cell r="A40" t="str">
            <v>130211</v>
          </cell>
          <cell r="B40" t="str">
            <v>6320626.26</v>
          </cell>
        </row>
        <row r="41">
          <cell r="A41" t="str">
            <v>130214</v>
          </cell>
          <cell r="B41" t="str">
            <v>20288369.75</v>
          </cell>
        </row>
        <row r="42">
          <cell r="A42" t="str">
            <v>130215</v>
          </cell>
          <cell r="B42" t="str">
            <v>282882615.64</v>
          </cell>
        </row>
        <row r="43">
          <cell r="A43" t="str">
            <v>130216</v>
          </cell>
          <cell r="B43" t="str">
            <v>7740108.49</v>
          </cell>
        </row>
        <row r="44">
          <cell r="A44" t="str">
            <v>130219</v>
          </cell>
          <cell r="B44" t="str">
            <v>2859260.57</v>
          </cell>
        </row>
        <row r="45">
          <cell r="A45" t="str">
            <v>130220</v>
          </cell>
          <cell r="B45" t="str">
            <v>75873112.39</v>
          </cell>
        </row>
        <row r="46">
          <cell r="A46" t="str">
            <v>130221</v>
          </cell>
          <cell r="B46" t="str">
            <v>4896045.04</v>
          </cell>
        </row>
        <row r="47">
          <cell r="A47" t="str">
            <v>140101</v>
          </cell>
          <cell r="B47" t="str">
            <v>229891895.13</v>
          </cell>
        </row>
        <row r="48">
          <cell r="A48" t="str">
            <v>140102</v>
          </cell>
          <cell r="B48" t="str">
            <v>66249.20</v>
          </cell>
        </row>
        <row r="49">
          <cell r="A49" t="str">
            <v>140103</v>
          </cell>
          <cell r="B49" t="str">
            <v>59370550.00</v>
          </cell>
        </row>
        <row r="50">
          <cell r="A50" t="str">
            <v>140104</v>
          </cell>
          <cell r="B50" t="str">
            <v>1082028.40</v>
          </cell>
        </row>
        <row r="51">
          <cell r="A51" t="str">
            <v>140105</v>
          </cell>
          <cell r="B51" t="str">
            <v>3254.20</v>
          </cell>
        </row>
        <row r="52">
          <cell r="A52" t="str">
            <v>140106</v>
          </cell>
          <cell r="B52" t="str">
            <v>210050.00</v>
          </cell>
        </row>
        <row r="53">
          <cell r="A53" t="str">
            <v>140111</v>
          </cell>
          <cell r="B53" t="str">
            <v>58082.95</v>
          </cell>
        </row>
        <row r="54">
          <cell r="A54" t="str">
            <v>140112</v>
          </cell>
          <cell r="B54" t="str">
            <v>95400.00</v>
          </cell>
        </row>
        <row r="55">
          <cell r="A55" t="str">
            <v>140201</v>
          </cell>
          <cell r="B55" t="str">
            <v>1381697.47</v>
          </cell>
        </row>
        <row r="56">
          <cell r="A56" t="str">
            <v>140202</v>
          </cell>
          <cell r="B56" t="str">
            <v>39848534.50</v>
          </cell>
        </row>
        <row r="57">
          <cell r="A57" t="str">
            <v>140203</v>
          </cell>
          <cell r="B57" t="str">
            <v>394689.13</v>
          </cell>
        </row>
        <row r="58">
          <cell r="A58" t="str">
            <v>140204</v>
          </cell>
          <cell r="B58" t="str">
            <v>521803.48</v>
          </cell>
        </row>
        <row r="59">
          <cell r="A59" t="str">
            <v>140205</v>
          </cell>
          <cell r="B59" t="str">
            <v>14714824.33</v>
          </cell>
        </row>
        <row r="60">
          <cell r="A60" t="str">
            <v>140206</v>
          </cell>
          <cell r="B60" t="str">
            <v>1043164.88</v>
          </cell>
        </row>
        <row r="61">
          <cell r="A61" t="str">
            <v>140207</v>
          </cell>
          <cell r="B61" t="str">
            <v>2378274.65</v>
          </cell>
        </row>
        <row r="62">
          <cell r="A62" t="str">
            <v>140208</v>
          </cell>
          <cell r="B62" t="str">
            <v>59693.79</v>
          </cell>
        </row>
        <row r="63">
          <cell r="A63" t="str">
            <v>140209</v>
          </cell>
          <cell r="B63" t="str">
            <v>201115.12</v>
          </cell>
        </row>
        <row r="64">
          <cell r="A64" t="str">
            <v>140210</v>
          </cell>
          <cell r="B64" t="str">
            <v>9994.00</v>
          </cell>
        </row>
        <row r="65">
          <cell r="A65" t="str">
            <v>140211</v>
          </cell>
          <cell r="B65" t="str">
            <v>214451.28</v>
          </cell>
        </row>
        <row r="66">
          <cell r="A66" t="str">
            <v>140212</v>
          </cell>
          <cell r="B66" t="str">
            <v>197327.09</v>
          </cell>
        </row>
        <row r="67">
          <cell r="A67" t="str">
            <v>140213</v>
          </cell>
          <cell r="B67" t="str">
            <v>290298.47</v>
          </cell>
        </row>
        <row r="68">
          <cell r="A68" t="str">
            <v>140214</v>
          </cell>
          <cell r="B68" t="str">
            <v>1003358.78</v>
          </cell>
        </row>
        <row r="69">
          <cell r="A69" t="str">
            <v>140216</v>
          </cell>
          <cell r="B69" t="str">
            <v>51432.89</v>
          </cell>
        </row>
        <row r="70">
          <cell r="A70" t="str">
            <v>140217</v>
          </cell>
          <cell r="B70" t="str">
            <v>199927.03</v>
          </cell>
        </row>
        <row r="71">
          <cell r="A71" t="str">
            <v>140219</v>
          </cell>
          <cell r="B71" t="str">
            <v>25000.00</v>
          </cell>
        </row>
        <row r="72">
          <cell r="A72" t="str">
            <v>140220</v>
          </cell>
          <cell r="B72" t="str">
            <v>19719.94</v>
          </cell>
        </row>
        <row r="73">
          <cell r="A73" t="str">
            <v>140221</v>
          </cell>
          <cell r="B73" t="str">
            <v>3316037.73</v>
          </cell>
        </row>
        <row r="74">
          <cell r="A74" t="str">
            <v>140222</v>
          </cell>
          <cell r="B74" t="str">
            <v>662170.26</v>
          </cell>
        </row>
        <row r="75">
          <cell r="A75" t="str">
            <v>140223</v>
          </cell>
          <cell r="B75" t="str">
            <v>5000.00</v>
          </cell>
        </row>
        <row r="76">
          <cell r="A76" t="str">
            <v>140225</v>
          </cell>
          <cell r="B76" t="str">
            <v>500.00</v>
          </cell>
        </row>
        <row r="77">
          <cell r="A77" t="str">
            <v>140301</v>
          </cell>
          <cell r="B77" t="str">
            <v>37824.93</v>
          </cell>
        </row>
        <row r="78">
          <cell r="A78" t="str">
            <v>140302</v>
          </cell>
          <cell r="B78" t="str">
            <v>64239.03</v>
          </cell>
        </row>
        <row r="79">
          <cell r="A79" t="str">
            <v>150101</v>
          </cell>
          <cell r="B79" t="str">
            <v>-17269.22</v>
          </cell>
        </row>
        <row r="80">
          <cell r="A80" t="str">
            <v>150102</v>
          </cell>
          <cell r="B80" t="str">
            <v>10769.00</v>
          </cell>
        </row>
        <row r="81">
          <cell r="A81" t="str">
            <v>150103</v>
          </cell>
          <cell r="B81" t="str">
            <v>159884.72</v>
          </cell>
        </row>
        <row r="82">
          <cell r="A82" t="str">
            <v>150201</v>
          </cell>
          <cell r="B82" t="str">
            <v>2203254.31</v>
          </cell>
        </row>
        <row r="83">
          <cell r="A83" t="str">
            <v>150203</v>
          </cell>
          <cell r="B83" t="str">
            <v>96076300.50</v>
          </cell>
        </row>
        <row r="84">
          <cell r="A84" t="str">
            <v>150301</v>
          </cell>
          <cell r="B84" t="str">
            <v>131204.28</v>
          </cell>
        </row>
        <row r="85">
          <cell r="A85" t="str">
            <v>150302</v>
          </cell>
          <cell r="B85" t="str">
            <v>189605.31</v>
          </cell>
        </row>
        <row r="86">
          <cell r="A86" t="str">
            <v>150304</v>
          </cell>
          <cell r="B86" t="str">
            <v>55501.50</v>
          </cell>
        </row>
        <row r="87">
          <cell r="A87" t="str">
            <v>150305</v>
          </cell>
          <cell r="B87" t="str">
            <v>-318230.77</v>
          </cell>
        </row>
        <row r="88">
          <cell r="A88" t="str">
            <v>150307</v>
          </cell>
          <cell r="B88" t="str">
            <v>2377090.95</v>
          </cell>
        </row>
        <row r="89">
          <cell r="A89" t="str">
            <v>150401</v>
          </cell>
          <cell r="B89" t="str">
            <v>15788660.47</v>
          </cell>
        </row>
        <row r="90">
          <cell r="A90" t="str">
            <v>150402</v>
          </cell>
          <cell r="B90" t="str">
            <v>19354155.26</v>
          </cell>
        </row>
        <row r="91">
          <cell r="A91" t="str">
            <v>150403</v>
          </cell>
          <cell r="B91" t="str">
            <v>12856643.01</v>
          </cell>
        </row>
        <row r="92">
          <cell r="A92" t="str">
            <v>150404</v>
          </cell>
          <cell r="B92" t="str">
            <v>-279298.26</v>
          </cell>
        </row>
        <row r="93">
          <cell r="A93" t="str">
            <v>150405</v>
          </cell>
          <cell r="B93" t="str">
            <v>3450439.68</v>
          </cell>
        </row>
        <row r="94">
          <cell r="A94" t="str">
            <v>150406</v>
          </cell>
          <cell r="B94" t="str">
            <v>1992522.99</v>
          </cell>
        </row>
        <row r="95">
          <cell r="A95" t="str">
            <v>150407</v>
          </cell>
          <cell r="B95" t="str">
            <v>3632131.67</v>
          </cell>
        </row>
        <row r="96">
          <cell r="A96" t="str">
            <v>150410</v>
          </cell>
          <cell r="B96" t="str">
            <v>217020.83</v>
          </cell>
        </row>
        <row r="97">
          <cell r="A97" t="str">
            <v>150411</v>
          </cell>
          <cell r="B97" t="str">
            <v>2661811.61</v>
          </cell>
        </row>
        <row r="98">
          <cell r="A98" t="str">
            <v>150412</v>
          </cell>
          <cell r="B98" t="str">
            <v>1430201.42</v>
          </cell>
        </row>
        <row r="99">
          <cell r="A99" t="str">
            <v>150413</v>
          </cell>
          <cell r="B99" t="str">
            <v>685044.15</v>
          </cell>
        </row>
        <row r="100">
          <cell r="A100" t="str">
            <v>150414</v>
          </cell>
          <cell r="B100" t="str">
            <v>6368.23</v>
          </cell>
        </row>
        <row r="101">
          <cell r="A101" t="str">
            <v>150417</v>
          </cell>
          <cell r="B101" t="str">
            <v>161868.64</v>
          </cell>
        </row>
        <row r="102">
          <cell r="A102" t="str">
            <v>150423</v>
          </cell>
          <cell r="B102" t="str">
            <v>1166430.17</v>
          </cell>
        </row>
        <row r="103">
          <cell r="A103" t="str">
            <v>150424</v>
          </cell>
          <cell r="B103" t="str">
            <v>1890410.97</v>
          </cell>
        </row>
        <row r="104">
          <cell r="A104" t="str">
            <v>150427</v>
          </cell>
          <cell r="B104" t="str">
            <v>5387661.70</v>
          </cell>
        </row>
        <row r="105">
          <cell r="A105" t="str">
            <v>150430</v>
          </cell>
          <cell r="B105" t="str">
            <v>107476.99</v>
          </cell>
        </row>
        <row r="106">
          <cell r="A106" t="str">
            <v>150431</v>
          </cell>
          <cell r="B106" t="str">
            <v>40831.54</v>
          </cell>
        </row>
        <row r="107">
          <cell r="A107" t="str">
            <v>150501</v>
          </cell>
          <cell r="B107" t="str">
            <v>790647.27</v>
          </cell>
        </row>
        <row r="108">
          <cell r="A108" t="str">
            <v>150502</v>
          </cell>
          <cell r="B108" t="str">
            <v>7783968.77</v>
          </cell>
        </row>
        <row r="109">
          <cell r="A109" t="str">
            <v>150504</v>
          </cell>
          <cell r="B109" t="str">
            <v>12407855.83</v>
          </cell>
        </row>
        <row r="110">
          <cell r="A110" t="str">
            <v>150505</v>
          </cell>
          <cell r="B110" t="str">
            <v>1463822.41</v>
          </cell>
        </row>
        <row r="111">
          <cell r="A111" t="str">
            <v>160001</v>
          </cell>
          <cell r="B111" t="str">
            <v>120138.77</v>
          </cell>
        </row>
        <row r="112">
          <cell r="A112" t="str">
            <v>160003</v>
          </cell>
          <cell r="B112" t="str">
            <v>7496.07</v>
          </cell>
        </row>
        <row r="113">
          <cell r="A113" t="str">
            <v>160004</v>
          </cell>
          <cell r="B113" t="str">
            <v>36623914.63</v>
          </cell>
        </row>
        <row r="114">
          <cell r="A114" t="str">
            <v>160005</v>
          </cell>
          <cell r="B114" t="str">
            <v>1798.97</v>
          </cell>
        </row>
        <row r="115">
          <cell r="A115" t="str">
            <v>160006</v>
          </cell>
          <cell r="B115" t="str">
            <v>894854.39</v>
          </cell>
        </row>
        <row r="116">
          <cell r="A116" t="str">
            <v>160008</v>
          </cell>
          <cell r="B116" t="str">
            <v>995.75</v>
          </cell>
        </row>
        <row r="117">
          <cell r="A117" t="str">
            <v>160021</v>
          </cell>
          <cell r="B117" t="str">
            <v>2983325.54</v>
          </cell>
        </row>
        <row r="118">
          <cell r="A118" t="str">
            <v>160022</v>
          </cell>
          <cell r="B118" t="str">
            <v>49757.00</v>
          </cell>
        </row>
        <row r="119">
          <cell r="A119" t="str">
            <v>160023</v>
          </cell>
          <cell r="B119" t="str">
            <v>199362.42</v>
          </cell>
        </row>
        <row r="120">
          <cell r="A120" t="str">
            <v>160024</v>
          </cell>
          <cell r="B120" t="str">
            <v>3222.48</v>
          </cell>
        </row>
        <row r="121">
          <cell r="A121" t="str">
            <v>160026</v>
          </cell>
          <cell r="B121" t="str">
            <v>69358.33</v>
          </cell>
        </row>
        <row r="122">
          <cell r="A122" t="str">
            <v>160029</v>
          </cell>
          <cell r="B122" t="str">
            <v>20132000.00</v>
          </cell>
        </row>
        <row r="123">
          <cell r="A123" t="str">
            <v>160058</v>
          </cell>
          <cell r="B123" t="str">
            <v>50.00</v>
          </cell>
        </row>
        <row r="124">
          <cell r="A124" t="str">
            <v>160064</v>
          </cell>
          <cell r="B124" t="str">
            <v>280873.00</v>
          </cell>
        </row>
        <row r="125">
          <cell r="A125" t="str">
            <v>160071</v>
          </cell>
          <cell r="B125" t="str">
            <v>42120195.30</v>
          </cell>
        </row>
        <row r="126">
          <cell r="A126" t="str">
            <v>160072</v>
          </cell>
          <cell r="B126" t="str">
            <v>267356.00</v>
          </cell>
        </row>
        <row r="127">
          <cell r="A127" t="str">
            <v>160073</v>
          </cell>
          <cell r="B127" t="str">
            <v>6442.10</v>
          </cell>
        </row>
        <row r="128">
          <cell r="A128" t="str">
            <v>160082</v>
          </cell>
          <cell r="B128" t="str">
            <v>84100.00</v>
          </cell>
        </row>
        <row r="129">
          <cell r="A129" t="str">
            <v>160084</v>
          </cell>
          <cell r="B129" t="str">
            <v>33604.93</v>
          </cell>
        </row>
        <row r="130">
          <cell r="A130" t="str">
            <v>160087</v>
          </cell>
          <cell r="B130" t="str">
            <v>1799.05</v>
          </cell>
        </row>
        <row r="131">
          <cell r="A131" t="str">
            <v>160088</v>
          </cell>
          <cell r="B131" t="str">
            <v>1029605.36</v>
          </cell>
        </row>
        <row r="132">
          <cell r="A132" t="str">
            <v>160089</v>
          </cell>
          <cell r="B132" t="str">
            <v>8558.75</v>
          </cell>
        </row>
        <row r="133">
          <cell r="A133" t="str">
            <v>160092</v>
          </cell>
          <cell r="B133" t="str">
            <v>21231.55</v>
          </cell>
        </row>
        <row r="134">
          <cell r="A134" t="str">
            <v>160095</v>
          </cell>
          <cell r="B134" t="str">
            <v>130291.63</v>
          </cell>
        </row>
        <row r="135">
          <cell r="A135" t="str">
            <v>160096</v>
          </cell>
          <cell r="B135" t="str">
            <v>185330.00</v>
          </cell>
        </row>
        <row r="136">
          <cell r="A136" t="str">
            <v>160097</v>
          </cell>
          <cell r="B136" t="str">
            <v>2382.98</v>
          </cell>
        </row>
        <row r="137">
          <cell r="A137" t="str">
            <v>160098</v>
          </cell>
          <cell r="B137" t="str">
            <v>3800.00</v>
          </cell>
        </row>
        <row r="138">
          <cell r="A138" t="str">
            <v>160099</v>
          </cell>
          <cell r="B138" t="str">
            <v>10501839.83</v>
          </cell>
        </row>
        <row r="139">
          <cell r="A139" t="str">
            <v>160100</v>
          </cell>
          <cell r="B139" t="str">
            <v>191220.34</v>
          </cell>
        </row>
        <row r="140">
          <cell r="A140" t="str">
            <v>160104</v>
          </cell>
          <cell r="B140" t="str">
            <v>77977.31</v>
          </cell>
        </row>
        <row r="141">
          <cell r="A141" t="str">
            <v>160105</v>
          </cell>
          <cell r="B141" t="str">
            <v>-1403.50</v>
          </cell>
        </row>
        <row r="142">
          <cell r="A142" t="str">
            <v>160106</v>
          </cell>
          <cell r="B142" t="str">
            <v>1126220.00</v>
          </cell>
        </row>
        <row r="143">
          <cell r="A143" t="str">
            <v>160107</v>
          </cell>
          <cell r="B143" t="str">
            <v>3103249.79</v>
          </cell>
        </row>
        <row r="144">
          <cell r="A144" t="str">
            <v>160108</v>
          </cell>
          <cell r="B144" t="str">
            <v>235.00</v>
          </cell>
        </row>
        <row r="145">
          <cell r="A145" t="str">
            <v>160110</v>
          </cell>
          <cell r="B145" t="str">
            <v>-400.00</v>
          </cell>
        </row>
        <row r="146">
          <cell r="A146" t="str">
            <v>160111</v>
          </cell>
          <cell r="B146" t="str">
            <v>374180.36</v>
          </cell>
        </row>
        <row r="147">
          <cell r="A147" t="str">
            <v>160114</v>
          </cell>
          <cell r="B147" t="str">
            <v>99186.16</v>
          </cell>
        </row>
        <row r="148">
          <cell r="A148" t="str">
            <v>190505</v>
          </cell>
          <cell r="B148" t="str">
            <v>78358.04</v>
          </cell>
        </row>
        <row r="149">
          <cell r="A149" t="str">
            <v>190510</v>
          </cell>
          <cell r="B149" t="str">
            <v>-23338.97</v>
          </cell>
        </row>
        <row r="150">
          <cell r="A150" t="str">
            <v>190516</v>
          </cell>
          <cell r="B150" t="str">
            <v>1421535.25</v>
          </cell>
        </row>
        <row r="151">
          <cell r="A151" t="str">
            <v>190524</v>
          </cell>
          <cell r="B151" t="str">
            <v>150.00</v>
          </cell>
        </row>
        <row r="152">
          <cell r="A152" t="str">
            <v>190601</v>
          </cell>
          <cell r="B152" t="str">
            <v>-249.00</v>
          </cell>
        </row>
        <row r="153">
          <cell r="A153" t="str">
            <v>190608</v>
          </cell>
          <cell r="B153" t="str">
            <v>333530.56</v>
          </cell>
        </row>
        <row r="154">
          <cell r="A154" t="str">
            <v>190612</v>
          </cell>
          <cell r="B154" t="str">
            <v>176262.63</v>
          </cell>
        </row>
        <row r="155">
          <cell r="A155" t="str">
            <v>190616</v>
          </cell>
          <cell r="B155" t="str">
            <v>-116979.13</v>
          </cell>
        </row>
        <row r="156">
          <cell r="A156" t="str">
            <v>190617</v>
          </cell>
          <cell r="B156" t="str">
            <v>-23591.35</v>
          </cell>
        </row>
        <row r="157">
          <cell r="A157" t="str">
            <v>190618</v>
          </cell>
          <cell r="B157" t="str">
            <v>787589.51</v>
          </cell>
        </row>
        <row r="158">
          <cell r="A158" t="str">
            <v>191134</v>
          </cell>
          <cell r="B158" t="str">
            <v>555000.00</v>
          </cell>
        </row>
        <row r="159">
          <cell r="A159" t="str">
            <v>191163</v>
          </cell>
          <cell r="B159" t="str">
            <v>47.78</v>
          </cell>
        </row>
        <row r="160">
          <cell r="A160" t="str">
            <v>191184</v>
          </cell>
          <cell r="B160" t="str">
            <v>577938.06</v>
          </cell>
        </row>
        <row r="161">
          <cell r="A161" t="str">
            <v>191186</v>
          </cell>
          <cell r="B161" t="str">
            <v>70435.74</v>
          </cell>
        </row>
        <row r="162">
          <cell r="A162" t="str">
            <v>191187</v>
          </cell>
          <cell r="B162" t="str">
            <v>-300000.00</v>
          </cell>
        </row>
        <row r="163">
          <cell r="A163" t="str">
            <v>192001</v>
          </cell>
          <cell r="B163" t="str">
            <v>-5690926708.77</v>
          </cell>
        </row>
        <row r="164">
          <cell r="A164" t="str">
            <v>193102</v>
          </cell>
          <cell r="B164" t="str">
            <v>105931579.53</v>
          </cell>
        </row>
        <row r="165">
          <cell r="A165" t="str">
            <v>193104</v>
          </cell>
          <cell r="B165" t="str">
            <v>128643103.98</v>
          </cell>
        </row>
        <row r="166">
          <cell r="A166" t="str">
            <v>193105</v>
          </cell>
          <cell r="B166" t="str">
            <v>253597866.19</v>
          </cell>
        </row>
        <row r="167">
          <cell r="A167" t="str">
            <v>193106</v>
          </cell>
          <cell r="B167" t="str">
            <v>113628486.82</v>
          </cell>
        </row>
        <row r="168">
          <cell r="A168" t="str">
            <v>193107</v>
          </cell>
          <cell r="B168" t="str">
            <v>77670530.96</v>
          </cell>
        </row>
        <row r="169">
          <cell r="A169" t="str">
            <v>193108</v>
          </cell>
          <cell r="B169" t="str">
            <v>94081512.95</v>
          </cell>
        </row>
        <row r="170">
          <cell r="A170" t="str">
            <v>193109</v>
          </cell>
          <cell r="B170" t="str">
            <v>536969571.24</v>
          </cell>
        </row>
        <row r="171">
          <cell r="A171" t="str">
            <v>193110</v>
          </cell>
          <cell r="B171" t="str">
            <v>199372096.05</v>
          </cell>
        </row>
        <row r="172">
          <cell r="A172" t="str">
            <v>193111</v>
          </cell>
          <cell r="B172" t="str">
            <v>117464434.44</v>
          </cell>
        </row>
        <row r="173">
          <cell r="A173" t="str">
            <v>193112</v>
          </cell>
          <cell r="B173" t="str">
            <v>110834912.64</v>
          </cell>
        </row>
        <row r="174">
          <cell r="A174" t="str">
            <v>193113</v>
          </cell>
          <cell r="B174" t="str">
            <v>233484327.86</v>
          </cell>
        </row>
        <row r="175">
          <cell r="A175" t="str">
            <v>193114</v>
          </cell>
          <cell r="B175" t="str">
            <v>127413536.49</v>
          </cell>
        </row>
        <row r="176">
          <cell r="A176" t="str">
            <v>193115</v>
          </cell>
          <cell r="B176" t="str">
            <v>115668490.61</v>
          </cell>
        </row>
        <row r="177">
          <cell r="A177" t="str">
            <v>193116</v>
          </cell>
          <cell r="B177" t="str">
            <v>-33827701.42</v>
          </cell>
        </row>
        <row r="178">
          <cell r="A178" t="str">
            <v>193118</v>
          </cell>
          <cell r="B178" t="str">
            <v>-533168698.09</v>
          </cell>
        </row>
        <row r="179">
          <cell r="A179" t="str">
            <v>193119</v>
          </cell>
          <cell r="B179" t="str">
            <v>-327128868.88</v>
          </cell>
        </row>
        <row r="180">
          <cell r="A180" t="str">
            <v>193120</v>
          </cell>
          <cell r="B180" t="str">
            <v>1143913.45</v>
          </cell>
        </row>
        <row r="181">
          <cell r="A181" t="str">
            <v>193121</v>
          </cell>
          <cell r="B181" t="str">
            <v>-152155000.35</v>
          </cell>
        </row>
        <row r="182">
          <cell r="A182" t="str">
            <v>193122</v>
          </cell>
          <cell r="B182" t="str">
            <v>1046370.40</v>
          </cell>
        </row>
        <row r="183">
          <cell r="A183" t="str">
            <v>193123</v>
          </cell>
          <cell r="B183" t="str">
            <v>2082076.22</v>
          </cell>
        </row>
        <row r="184">
          <cell r="A184" t="str">
            <v>193124</v>
          </cell>
          <cell r="B184" t="str">
            <v>3949682.02</v>
          </cell>
        </row>
        <row r="185">
          <cell r="A185" t="str">
            <v>193125</v>
          </cell>
          <cell r="B185" t="str">
            <v>1474753.59</v>
          </cell>
        </row>
        <row r="186">
          <cell r="A186" t="str">
            <v>193126</v>
          </cell>
          <cell r="B186" t="str">
            <v>38829180.19</v>
          </cell>
        </row>
        <row r="187">
          <cell r="A187" t="str">
            <v>193127</v>
          </cell>
          <cell r="B187" t="str">
            <v>4469932808.46</v>
          </cell>
        </row>
        <row r="188">
          <cell r="A188" t="str">
            <v>193128</v>
          </cell>
          <cell r="B188" t="str">
            <v>298444.32</v>
          </cell>
        </row>
        <row r="189">
          <cell r="A189" t="str">
            <v>193129</v>
          </cell>
          <cell r="B189" t="str">
            <v>3854600.05</v>
          </cell>
        </row>
        <row r="190">
          <cell r="A190" t="str">
            <v>193130</v>
          </cell>
          <cell r="B190" t="str">
            <v>1611191.17</v>
          </cell>
        </row>
        <row r="191">
          <cell r="A191" t="str">
            <v>194002</v>
          </cell>
          <cell r="B191" t="str">
            <v>132261.09</v>
          </cell>
        </row>
        <row r="192">
          <cell r="A192" t="str">
            <v>194007</v>
          </cell>
          <cell r="B192" t="str">
            <v>115778.62</v>
          </cell>
        </row>
        <row r="193">
          <cell r="A193" t="str">
            <v>194009</v>
          </cell>
          <cell r="B193" t="str">
            <v>84.70</v>
          </cell>
        </row>
        <row r="194">
          <cell r="A194" t="str">
            <v>194010</v>
          </cell>
          <cell r="B194" t="str">
            <v>11961.06</v>
          </cell>
        </row>
        <row r="195">
          <cell r="A195" t="str">
            <v>194011</v>
          </cell>
          <cell r="B195" t="str">
            <v>878.80</v>
          </cell>
        </row>
        <row r="196">
          <cell r="A196" t="str">
            <v>194014</v>
          </cell>
          <cell r="B196" t="str">
            <v>8033.81</v>
          </cell>
        </row>
        <row r="197">
          <cell r="A197" t="str">
            <v>194016</v>
          </cell>
          <cell r="B197" t="str">
            <v>46663.39</v>
          </cell>
        </row>
        <row r="198">
          <cell r="A198" t="str">
            <v>194018</v>
          </cell>
          <cell r="B198" t="str">
            <v>803.75</v>
          </cell>
        </row>
        <row r="199">
          <cell r="A199" t="str">
            <v>194021</v>
          </cell>
          <cell r="B199" t="str">
            <v>330.00</v>
          </cell>
        </row>
        <row r="200">
          <cell r="A200" t="str">
            <v>194022</v>
          </cell>
          <cell r="B200" t="str">
            <v>416125.93</v>
          </cell>
        </row>
        <row r="201">
          <cell r="A201" t="str">
            <v>194025</v>
          </cell>
          <cell r="B201" t="str">
            <v>68333.54</v>
          </cell>
        </row>
        <row r="202">
          <cell r="A202" t="str">
            <v>194026</v>
          </cell>
          <cell r="B202" t="str">
            <v>53299.11</v>
          </cell>
        </row>
        <row r="203">
          <cell r="A203" t="str">
            <v>195001</v>
          </cell>
          <cell r="B203" t="str">
            <v>-50.00</v>
          </cell>
        </row>
        <row r="204">
          <cell r="A204" t="str">
            <v>195002</v>
          </cell>
          <cell r="B204" t="str">
            <v>10367.25</v>
          </cell>
        </row>
        <row r="205">
          <cell r="A205" t="str">
            <v>195006</v>
          </cell>
          <cell r="B205" t="str">
            <v>-27620.03</v>
          </cell>
        </row>
        <row r="206">
          <cell r="A206" t="str">
            <v>195007</v>
          </cell>
          <cell r="B206" t="str">
            <v>4590.00</v>
          </cell>
        </row>
        <row r="207">
          <cell r="A207" t="str">
            <v>195008</v>
          </cell>
          <cell r="B207" t="str">
            <v>3090.00</v>
          </cell>
        </row>
        <row r="208">
          <cell r="A208" t="str">
            <v>195009</v>
          </cell>
          <cell r="B208" t="str">
            <v>485766.56</v>
          </cell>
        </row>
        <row r="209">
          <cell r="A209" t="str">
            <v>196002</v>
          </cell>
          <cell r="B209" t="str">
            <v>240.00</v>
          </cell>
        </row>
        <row r="210">
          <cell r="A210" t="str">
            <v>210101</v>
          </cell>
          <cell r="B210" t="str">
            <v>-2315871.00</v>
          </cell>
        </row>
        <row r="211">
          <cell r="A211" t="str">
            <v>210104</v>
          </cell>
          <cell r="B211" t="str">
            <v>-1177.11</v>
          </cell>
        </row>
        <row r="212">
          <cell r="A212" t="str">
            <v>210106</v>
          </cell>
          <cell r="B212" t="str">
            <v>-165645.40</v>
          </cell>
        </row>
        <row r="213">
          <cell r="A213" t="str">
            <v>210120</v>
          </cell>
          <cell r="B213" t="str">
            <v>-755609.28</v>
          </cell>
        </row>
        <row r="214">
          <cell r="A214" t="str">
            <v>210201</v>
          </cell>
          <cell r="B214" t="str">
            <v>-240559.08</v>
          </cell>
        </row>
        <row r="215">
          <cell r="A215" t="str">
            <v>210202</v>
          </cell>
          <cell r="B215" t="str">
            <v>-2570472.75</v>
          </cell>
        </row>
        <row r="216">
          <cell r="A216" t="str">
            <v>210207</v>
          </cell>
          <cell r="B216" t="str">
            <v>-1254.03</v>
          </cell>
        </row>
        <row r="217">
          <cell r="A217" t="str">
            <v>210209</v>
          </cell>
          <cell r="B217" t="str">
            <v>55.00</v>
          </cell>
        </row>
        <row r="218">
          <cell r="A218" t="str">
            <v>210211</v>
          </cell>
          <cell r="B218" t="str">
            <v>-95.00</v>
          </cell>
        </row>
        <row r="219">
          <cell r="A219" t="str">
            <v>210212</v>
          </cell>
          <cell r="B219" t="str">
            <v>-859520.47</v>
          </cell>
        </row>
        <row r="220">
          <cell r="A220" t="str">
            <v>210213</v>
          </cell>
          <cell r="B220" t="str">
            <v>-1829257.74</v>
          </cell>
        </row>
        <row r="221">
          <cell r="A221" t="str">
            <v>210214</v>
          </cell>
          <cell r="B221" t="str">
            <v>-6546.21</v>
          </cell>
        </row>
        <row r="222">
          <cell r="A222" t="str">
            <v>210219</v>
          </cell>
          <cell r="B222" t="str">
            <v>-170.00</v>
          </cell>
        </row>
        <row r="223">
          <cell r="A223" t="str">
            <v>210220</v>
          </cell>
          <cell r="B223" t="str">
            <v>-4363.53</v>
          </cell>
        </row>
        <row r="224">
          <cell r="A224" t="str">
            <v>210221</v>
          </cell>
          <cell r="B224" t="str">
            <v>-319100.00</v>
          </cell>
        </row>
        <row r="225">
          <cell r="A225" t="str">
            <v>210222</v>
          </cell>
          <cell r="B225" t="str">
            <v>-4729849.00</v>
          </cell>
        </row>
        <row r="226">
          <cell r="A226" t="str">
            <v>210224</v>
          </cell>
          <cell r="B226" t="str">
            <v>-2310.00</v>
          </cell>
        </row>
        <row r="227">
          <cell r="A227" t="str">
            <v>210225</v>
          </cell>
          <cell r="B227" t="str">
            <v>-200298.89</v>
          </cell>
        </row>
        <row r="228">
          <cell r="A228" t="str">
            <v>210226</v>
          </cell>
          <cell r="B228" t="str">
            <v>-249.50</v>
          </cell>
        </row>
        <row r="229">
          <cell r="A229" t="str">
            <v>210231</v>
          </cell>
          <cell r="B229" t="str">
            <v>-56200.00</v>
          </cell>
        </row>
        <row r="230">
          <cell r="A230" t="str">
            <v>210232</v>
          </cell>
          <cell r="B230" t="str">
            <v>-17460.00</v>
          </cell>
        </row>
        <row r="231">
          <cell r="A231" t="str">
            <v>210237</v>
          </cell>
          <cell r="B231" t="str">
            <v>-201579.80</v>
          </cell>
        </row>
        <row r="232">
          <cell r="A232" t="str">
            <v>210238</v>
          </cell>
          <cell r="B232" t="str">
            <v>-97739.46</v>
          </cell>
        </row>
        <row r="233">
          <cell r="A233" t="str">
            <v>210239</v>
          </cell>
          <cell r="B233" t="str">
            <v>-357.00</v>
          </cell>
        </row>
        <row r="234">
          <cell r="A234" t="str">
            <v>210240</v>
          </cell>
          <cell r="B234" t="str">
            <v>-36003.05</v>
          </cell>
        </row>
        <row r="235">
          <cell r="A235" t="str">
            <v>210242</v>
          </cell>
          <cell r="B235" t="str">
            <v>-18634670.67</v>
          </cell>
        </row>
        <row r="236">
          <cell r="A236" t="str">
            <v>210243</v>
          </cell>
          <cell r="B236" t="str">
            <v>-122708.85</v>
          </cell>
        </row>
        <row r="237">
          <cell r="A237" t="str">
            <v>210244</v>
          </cell>
          <cell r="B237" t="str">
            <v>-30042.44</v>
          </cell>
        </row>
        <row r="238">
          <cell r="A238" t="str">
            <v>210245</v>
          </cell>
          <cell r="B238" t="str">
            <v>-73420.08</v>
          </cell>
        </row>
        <row r="239">
          <cell r="A239" t="str">
            <v>210246</v>
          </cell>
          <cell r="B239" t="str">
            <v>-13195.06</v>
          </cell>
        </row>
        <row r="240">
          <cell r="A240" t="str">
            <v>210248</v>
          </cell>
          <cell r="B240" t="str">
            <v>240.00</v>
          </cell>
        </row>
        <row r="241">
          <cell r="A241" t="str">
            <v>210249</v>
          </cell>
          <cell r="B241" t="str">
            <v>507.08</v>
          </cell>
        </row>
        <row r="242">
          <cell r="A242" t="str">
            <v>210250</v>
          </cell>
          <cell r="B242" t="str">
            <v>-1062949.68</v>
          </cell>
        </row>
        <row r="243">
          <cell r="A243" t="str">
            <v>210251</v>
          </cell>
          <cell r="B243" t="str">
            <v>-473457.40</v>
          </cell>
        </row>
        <row r="244">
          <cell r="A244" t="str">
            <v>210252</v>
          </cell>
          <cell r="B244" t="str">
            <v>-70.25</v>
          </cell>
        </row>
        <row r="245">
          <cell r="A245" t="str">
            <v>210255</v>
          </cell>
          <cell r="B245" t="str">
            <v>-3543605.09</v>
          </cell>
        </row>
        <row r="246">
          <cell r="A246" t="str">
            <v>210256</v>
          </cell>
          <cell r="B246" t="str">
            <v>-9092.07</v>
          </cell>
        </row>
        <row r="247">
          <cell r="A247" t="str">
            <v>210257</v>
          </cell>
          <cell r="B247" t="str">
            <v>-16073.38</v>
          </cell>
        </row>
        <row r="248">
          <cell r="A248" t="str">
            <v>210258</v>
          </cell>
          <cell r="B248" t="str">
            <v>-80937.38</v>
          </cell>
        </row>
        <row r="249">
          <cell r="A249" t="str">
            <v>210259</v>
          </cell>
          <cell r="B249" t="str">
            <v>-406.70</v>
          </cell>
        </row>
        <row r="250">
          <cell r="A250" t="str">
            <v>210260</v>
          </cell>
          <cell r="B250" t="str">
            <v>-137694.57</v>
          </cell>
        </row>
        <row r="251">
          <cell r="A251" t="str">
            <v>210261</v>
          </cell>
          <cell r="B251" t="str">
            <v>-1827512.49</v>
          </cell>
        </row>
        <row r="252">
          <cell r="A252" t="str">
            <v>210262</v>
          </cell>
          <cell r="B252" t="str">
            <v>-1447458.64</v>
          </cell>
        </row>
        <row r="253">
          <cell r="A253" t="str">
            <v>210263</v>
          </cell>
          <cell r="B253" t="str">
            <v>-161606.60</v>
          </cell>
        </row>
        <row r="254">
          <cell r="A254" t="str">
            <v>210264</v>
          </cell>
          <cell r="B254" t="str">
            <v>-4104.69</v>
          </cell>
        </row>
        <row r="255">
          <cell r="A255" t="str">
            <v>210271</v>
          </cell>
          <cell r="B255" t="str">
            <v>-157548.97</v>
          </cell>
        </row>
        <row r="256">
          <cell r="A256" t="str">
            <v>210272</v>
          </cell>
          <cell r="B256" t="str">
            <v>-21790.00</v>
          </cell>
        </row>
        <row r="257">
          <cell r="A257" t="str">
            <v>210273</v>
          </cell>
          <cell r="B257" t="str">
            <v>-25.50</v>
          </cell>
        </row>
        <row r="258">
          <cell r="A258" t="str">
            <v>210277</v>
          </cell>
          <cell r="B258" t="str">
            <v>-18541884.55</v>
          </cell>
        </row>
        <row r="259">
          <cell r="A259" t="str">
            <v>210278</v>
          </cell>
          <cell r="B259" t="str">
            <v>-19487.56</v>
          </cell>
        </row>
        <row r="260">
          <cell r="A260" t="str">
            <v>210279</v>
          </cell>
          <cell r="B260" t="str">
            <v>-832342.39</v>
          </cell>
        </row>
        <row r="261">
          <cell r="A261" t="str">
            <v>210281</v>
          </cell>
          <cell r="B261" t="str">
            <v>-62818.46</v>
          </cell>
        </row>
        <row r="262">
          <cell r="A262" t="str">
            <v>210282</v>
          </cell>
          <cell r="B262" t="str">
            <v>-39454888.81</v>
          </cell>
        </row>
        <row r="263">
          <cell r="A263" t="str">
            <v>210284</v>
          </cell>
          <cell r="B263" t="str">
            <v>-7823080.38</v>
          </cell>
        </row>
        <row r="264">
          <cell r="A264" t="str">
            <v>210285</v>
          </cell>
          <cell r="B264" t="str">
            <v>-34371146.49</v>
          </cell>
        </row>
        <row r="265">
          <cell r="A265" t="str">
            <v>210286</v>
          </cell>
          <cell r="B265" t="str">
            <v>-22862.01</v>
          </cell>
        </row>
        <row r="266">
          <cell r="A266" t="str">
            <v>210287</v>
          </cell>
          <cell r="B266" t="str">
            <v>-34424.41</v>
          </cell>
        </row>
        <row r="267">
          <cell r="A267" t="str">
            <v>210289</v>
          </cell>
          <cell r="B267" t="str">
            <v>-98566.55</v>
          </cell>
        </row>
        <row r="268">
          <cell r="A268" t="str">
            <v>210295</v>
          </cell>
          <cell r="B268" t="str">
            <v>-145716.46</v>
          </cell>
        </row>
        <row r="269">
          <cell r="A269" t="str">
            <v>210296</v>
          </cell>
          <cell r="B269" t="str">
            <v>-1108111.63</v>
          </cell>
        </row>
        <row r="270">
          <cell r="A270" t="str">
            <v>210297</v>
          </cell>
          <cell r="B270" t="str">
            <v>-219742.30</v>
          </cell>
        </row>
        <row r="271">
          <cell r="A271" t="str">
            <v>210298</v>
          </cell>
          <cell r="B271" t="str">
            <v>-457869.07</v>
          </cell>
        </row>
        <row r="272">
          <cell r="A272" t="str">
            <v>210300</v>
          </cell>
          <cell r="B272" t="str">
            <v>-117358.08</v>
          </cell>
        </row>
        <row r="273">
          <cell r="A273" t="str">
            <v>210302</v>
          </cell>
          <cell r="B273" t="str">
            <v>9809.24</v>
          </cell>
        </row>
        <row r="274">
          <cell r="A274" t="str">
            <v>210303</v>
          </cell>
          <cell r="B274" t="str">
            <v>-50.00</v>
          </cell>
        </row>
        <row r="275">
          <cell r="A275" t="str">
            <v>210306</v>
          </cell>
          <cell r="B275" t="str">
            <v>-353868.07</v>
          </cell>
        </row>
        <row r="276">
          <cell r="A276" t="str">
            <v>210307</v>
          </cell>
          <cell r="B276" t="str">
            <v>-500.00</v>
          </cell>
        </row>
        <row r="277">
          <cell r="A277" t="str">
            <v>210308</v>
          </cell>
          <cell r="B277" t="str">
            <v>-68779.36</v>
          </cell>
        </row>
        <row r="278">
          <cell r="A278" t="str">
            <v>210310</v>
          </cell>
          <cell r="B278" t="str">
            <v>-600.00</v>
          </cell>
        </row>
        <row r="279">
          <cell r="A279" t="str">
            <v>210312</v>
          </cell>
          <cell r="B279" t="str">
            <v>-16.19</v>
          </cell>
        </row>
        <row r="280">
          <cell r="A280" t="str">
            <v>210315</v>
          </cell>
          <cell r="B280" t="str">
            <v>103.22</v>
          </cell>
        </row>
        <row r="281">
          <cell r="A281" t="str">
            <v>210318</v>
          </cell>
          <cell r="B281" t="str">
            <v>-6628.06</v>
          </cell>
        </row>
        <row r="282">
          <cell r="A282" t="str">
            <v>210319</v>
          </cell>
          <cell r="B282" t="str">
            <v>-15562.46</v>
          </cell>
        </row>
        <row r="283">
          <cell r="A283" t="str">
            <v>210320</v>
          </cell>
          <cell r="B283" t="str">
            <v>-5778604.30</v>
          </cell>
        </row>
        <row r="284">
          <cell r="A284" t="str">
            <v>210321</v>
          </cell>
          <cell r="B284" t="str">
            <v>-13751.46</v>
          </cell>
        </row>
        <row r="285">
          <cell r="A285" t="str">
            <v>210323</v>
          </cell>
          <cell r="B285" t="str">
            <v>-50.00</v>
          </cell>
        </row>
        <row r="286">
          <cell r="A286" t="str">
            <v>210325</v>
          </cell>
          <cell r="B286" t="str">
            <v>-15346956.90</v>
          </cell>
        </row>
        <row r="287">
          <cell r="A287" t="str">
            <v>210327</v>
          </cell>
          <cell r="B287" t="str">
            <v>-5011565.25</v>
          </cell>
        </row>
        <row r="288">
          <cell r="A288" t="str">
            <v>210330</v>
          </cell>
          <cell r="B288" t="str">
            <v>-947.51</v>
          </cell>
        </row>
        <row r="289">
          <cell r="A289" t="str">
            <v>210332</v>
          </cell>
          <cell r="B289" t="str">
            <v>-8661.74</v>
          </cell>
        </row>
        <row r="290">
          <cell r="A290" t="str">
            <v>210333</v>
          </cell>
          <cell r="B290" t="str">
            <v>-312047.24</v>
          </cell>
        </row>
        <row r="291">
          <cell r="A291" t="str">
            <v>210335</v>
          </cell>
          <cell r="B291" t="str">
            <v>-4011631.62</v>
          </cell>
        </row>
        <row r="292">
          <cell r="A292" t="str">
            <v>220002</v>
          </cell>
          <cell r="B292" t="str">
            <v>-38220.76</v>
          </cell>
        </row>
        <row r="293">
          <cell r="A293" t="str">
            <v>220003</v>
          </cell>
          <cell r="B293" t="str">
            <v>-22525862.66</v>
          </cell>
        </row>
        <row r="294">
          <cell r="A294" t="str">
            <v>230001</v>
          </cell>
          <cell r="B294" t="str">
            <v>5766.10</v>
          </cell>
        </row>
        <row r="295">
          <cell r="A295" t="str">
            <v>230007</v>
          </cell>
          <cell r="B295" t="str">
            <v>-2206.81</v>
          </cell>
        </row>
        <row r="296">
          <cell r="A296" t="str">
            <v>230008</v>
          </cell>
          <cell r="B296" t="str">
            <v>-.10</v>
          </cell>
        </row>
        <row r="297">
          <cell r="A297" t="str">
            <v>230010</v>
          </cell>
          <cell r="B297" t="str">
            <v>-20390.63</v>
          </cell>
        </row>
        <row r="298">
          <cell r="A298" t="str">
            <v>230011</v>
          </cell>
          <cell r="B298" t="str">
            <v>-106048056.24</v>
          </cell>
        </row>
        <row r="299">
          <cell r="A299" t="str">
            <v>230012</v>
          </cell>
          <cell r="B299" t="str">
            <v>-13255706.24</v>
          </cell>
        </row>
        <row r="300">
          <cell r="A300" t="str">
            <v>230013</v>
          </cell>
          <cell r="B300" t="str">
            <v>-10814241.01</v>
          </cell>
        </row>
        <row r="301">
          <cell r="A301" t="str">
            <v>230015</v>
          </cell>
          <cell r="B301" t="str">
            <v>-2211074.13</v>
          </cell>
        </row>
        <row r="302">
          <cell r="A302" t="str">
            <v>230020</v>
          </cell>
          <cell r="B302" t="str">
            <v>-6177683.78</v>
          </cell>
        </row>
        <row r="303">
          <cell r="A303" t="str">
            <v>230024</v>
          </cell>
          <cell r="B303" t="str">
            <v>-2006.69</v>
          </cell>
        </row>
        <row r="304">
          <cell r="A304" t="str">
            <v>230026</v>
          </cell>
          <cell r="B304" t="str">
            <v>-3631679.00</v>
          </cell>
        </row>
        <row r="305">
          <cell r="A305" t="str">
            <v>230027</v>
          </cell>
          <cell r="B305" t="str">
            <v>-153640.68</v>
          </cell>
        </row>
        <row r="306">
          <cell r="A306" t="str">
            <v>230028</v>
          </cell>
          <cell r="B306" t="str">
            <v>-520937.70</v>
          </cell>
        </row>
        <row r="307">
          <cell r="A307" t="str">
            <v>230030</v>
          </cell>
          <cell r="B307" t="str">
            <v>-148995536.90</v>
          </cell>
        </row>
        <row r="308">
          <cell r="A308" t="str">
            <v>230031</v>
          </cell>
          <cell r="B308" t="str">
            <v>-293070.74</v>
          </cell>
        </row>
        <row r="309">
          <cell r="A309" t="str">
            <v>230033</v>
          </cell>
          <cell r="B309" t="str">
            <v>-714461.95</v>
          </cell>
        </row>
        <row r="310">
          <cell r="A310" t="str">
            <v>230034</v>
          </cell>
          <cell r="B310" t="str">
            <v>-39535.44</v>
          </cell>
        </row>
        <row r="311">
          <cell r="A311" t="str">
            <v>230042</v>
          </cell>
          <cell r="B311" t="str">
            <v>-287337.20</v>
          </cell>
        </row>
        <row r="312">
          <cell r="A312" t="str">
            <v>230047</v>
          </cell>
          <cell r="B312" t="str">
            <v>-10063.90</v>
          </cell>
        </row>
        <row r="313">
          <cell r="A313" t="str">
            <v>230051</v>
          </cell>
          <cell r="B313" t="str">
            <v>-12043.04</v>
          </cell>
        </row>
        <row r="314">
          <cell r="A314" t="str">
            <v>230052</v>
          </cell>
          <cell r="B314" t="str">
            <v>-9586.31</v>
          </cell>
        </row>
        <row r="315">
          <cell r="A315" t="str">
            <v>230055</v>
          </cell>
          <cell r="B315" t="str">
            <v>-725380.85</v>
          </cell>
        </row>
        <row r="316">
          <cell r="A316" t="str">
            <v>230056</v>
          </cell>
          <cell r="B316" t="str">
            <v>-566827.68</v>
          </cell>
        </row>
        <row r="317">
          <cell r="A317" t="str">
            <v>240001</v>
          </cell>
          <cell r="B317" t="str">
            <v>-86478219.83</v>
          </cell>
        </row>
        <row r="318">
          <cell r="A318" t="str">
            <v>240003</v>
          </cell>
          <cell r="B318" t="str">
            <v>-116468.00</v>
          </cell>
        </row>
        <row r="319">
          <cell r="A319" t="str">
            <v>240004</v>
          </cell>
          <cell r="B319" t="str">
            <v>9670.17</v>
          </cell>
        </row>
        <row r="320">
          <cell r="A320" t="str">
            <v>240005</v>
          </cell>
          <cell r="B320" t="str">
            <v>24040.75</v>
          </cell>
        </row>
        <row r="321">
          <cell r="A321" t="str">
            <v>240006</v>
          </cell>
          <cell r="B321" t="str">
            <v>-3447346.73</v>
          </cell>
        </row>
        <row r="322">
          <cell r="A322" t="str">
            <v>240007</v>
          </cell>
          <cell r="B322" t="str">
            <v>-2002408.28</v>
          </cell>
        </row>
        <row r="323">
          <cell r="A323" t="str">
            <v>240008</v>
          </cell>
          <cell r="B323" t="str">
            <v>514.10</v>
          </cell>
        </row>
        <row r="324">
          <cell r="A324" t="str">
            <v>240009</v>
          </cell>
          <cell r="B324" t="str">
            <v>-1115700.00</v>
          </cell>
        </row>
        <row r="325">
          <cell r="A325" t="str">
            <v>240021</v>
          </cell>
          <cell r="B325" t="str">
            <v>-4427577.66</v>
          </cell>
        </row>
        <row r="326">
          <cell r="A326" t="str">
            <v>240024</v>
          </cell>
          <cell r="B326" t="str">
            <v>-260150.00</v>
          </cell>
        </row>
        <row r="327">
          <cell r="A327" t="str">
            <v>240025</v>
          </cell>
          <cell r="B327" t="str">
            <v>-1168318.93</v>
          </cell>
        </row>
        <row r="328">
          <cell r="A328" t="str">
            <v>240026</v>
          </cell>
          <cell r="B328" t="str">
            <v>-706000.00</v>
          </cell>
        </row>
        <row r="329">
          <cell r="A329" t="str">
            <v>240029</v>
          </cell>
          <cell r="B329" t="str">
            <v>-231200000.00</v>
          </cell>
        </row>
        <row r="330">
          <cell r="A330" t="str">
            <v>240030</v>
          </cell>
          <cell r="B330" t="str">
            <v>-1446090.00</v>
          </cell>
        </row>
        <row r="331">
          <cell r="A331" t="str">
            <v>240101</v>
          </cell>
          <cell r="B331" t="str">
            <v>-2168740.20</v>
          </cell>
        </row>
        <row r="332">
          <cell r="A332" t="str">
            <v>240102</v>
          </cell>
          <cell r="B332" t="str">
            <v>-3275459.29</v>
          </cell>
        </row>
        <row r="333">
          <cell r="A333" t="str">
            <v>240104</v>
          </cell>
          <cell r="B333" t="str">
            <v>-14413518.08</v>
          </cell>
        </row>
        <row r="334">
          <cell r="A334" t="str">
            <v>240105</v>
          </cell>
          <cell r="B334" t="str">
            <v>-72303823.74</v>
          </cell>
        </row>
        <row r="335">
          <cell r="A335" t="str">
            <v>240106</v>
          </cell>
          <cell r="B335" t="str">
            <v>-660199.95</v>
          </cell>
        </row>
        <row r="336">
          <cell r="A336" t="str">
            <v>240108</v>
          </cell>
          <cell r="B336" t="str">
            <v>-6998958.82</v>
          </cell>
        </row>
        <row r="337">
          <cell r="A337" t="str">
            <v>240109</v>
          </cell>
          <cell r="B337" t="str">
            <v>-1219292.12</v>
          </cell>
        </row>
        <row r="338">
          <cell r="A338" t="str">
            <v>240110</v>
          </cell>
          <cell r="B338" t="str">
            <v>-154055.13</v>
          </cell>
        </row>
        <row r="339">
          <cell r="A339" t="str">
            <v>240114</v>
          </cell>
          <cell r="B339" t="str">
            <v>-740883.53</v>
          </cell>
        </row>
        <row r="340">
          <cell r="A340" t="str">
            <v>240115</v>
          </cell>
          <cell r="B340" t="str">
            <v>-10354000.00</v>
          </cell>
        </row>
        <row r="341">
          <cell r="A341" t="str">
            <v>240116</v>
          </cell>
          <cell r="B341" t="str">
            <v>-3450439.68</v>
          </cell>
        </row>
        <row r="342">
          <cell r="A342" t="str">
            <v>240117</v>
          </cell>
          <cell r="B342" t="str">
            <v>-28333333.33</v>
          </cell>
        </row>
        <row r="343">
          <cell r="A343" t="str">
            <v>240201</v>
          </cell>
          <cell r="B343" t="str">
            <v>-34031608.17</v>
          </cell>
        </row>
        <row r="344">
          <cell r="A344" t="str">
            <v>250001</v>
          </cell>
          <cell r="B344" t="str">
            <v>-58015.63</v>
          </cell>
        </row>
        <row r="345">
          <cell r="A345" t="str">
            <v>250002</v>
          </cell>
          <cell r="B345" t="str">
            <v>-11590.89</v>
          </cell>
        </row>
        <row r="346">
          <cell r="A346" t="str">
            <v>250003</v>
          </cell>
          <cell r="B346" t="str">
            <v>-8426147.28</v>
          </cell>
        </row>
        <row r="347">
          <cell r="A347" t="str">
            <v>250005</v>
          </cell>
          <cell r="B347" t="str">
            <v>-37236.57</v>
          </cell>
        </row>
        <row r="348">
          <cell r="A348" t="str">
            <v>250007</v>
          </cell>
          <cell r="B348" t="str">
            <v>-66238.24</v>
          </cell>
        </row>
        <row r="349">
          <cell r="A349" t="str">
            <v>250008</v>
          </cell>
          <cell r="B349" t="str">
            <v>-13.32</v>
          </cell>
        </row>
        <row r="350">
          <cell r="A350" t="str">
            <v>250009</v>
          </cell>
          <cell r="B350" t="str">
            <v>-66511.05</v>
          </cell>
        </row>
        <row r="351">
          <cell r="A351" t="str">
            <v>250010</v>
          </cell>
          <cell r="B351" t="str">
            <v>-5759.26</v>
          </cell>
        </row>
        <row r="352">
          <cell r="A352" t="str">
            <v>250011</v>
          </cell>
          <cell r="B352" t="str">
            <v>-696.87</v>
          </cell>
        </row>
        <row r="353">
          <cell r="A353" t="str">
            <v>250012</v>
          </cell>
          <cell r="B353" t="str">
            <v>-278354.23</v>
          </cell>
        </row>
        <row r="354">
          <cell r="A354" t="str">
            <v>250013</v>
          </cell>
          <cell r="B354" t="str">
            <v>200607.25</v>
          </cell>
        </row>
        <row r="355">
          <cell r="A355" t="str">
            <v>250020</v>
          </cell>
          <cell r="B355" t="str">
            <v>-477691.83</v>
          </cell>
        </row>
        <row r="356">
          <cell r="A356" t="str">
            <v>250021</v>
          </cell>
          <cell r="B356" t="str">
            <v>-345433.20</v>
          </cell>
        </row>
        <row r="357">
          <cell r="A357" t="str">
            <v>250025</v>
          </cell>
          <cell r="B357" t="str">
            <v>-1816.00</v>
          </cell>
        </row>
        <row r="358">
          <cell r="A358" t="str">
            <v>250026</v>
          </cell>
          <cell r="B358" t="str">
            <v>-721860.03</v>
          </cell>
        </row>
        <row r="359">
          <cell r="A359" t="str">
            <v>250027</v>
          </cell>
          <cell r="B359" t="str">
            <v>-976377.01</v>
          </cell>
        </row>
        <row r="360">
          <cell r="A360" t="str">
            <v>250028</v>
          </cell>
          <cell r="B360" t="str">
            <v>-783.77</v>
          </cell>
        </row>
        <row r="361">
          <cell r="A361" t="str">
            <v>250036</v>
          </cell>
          <cell r="B361" t="str">
            <v>-13913.48</v>
          </cell>
        </row>
        <row r="362">
          <cell r="A362" t="str">
            <v>250037</v>
          </cell>
          <cell r="B362" t="str">
            <v>-323394.91</v>
          </cell>
        </row>
        <row r="363">
          <cell r="A363" t="str">
            <v>260101</v>
          </cell>
          <cell r="B363" t="str">
            <v>-3854502.13</v>
          </cell>
        </row>
        <row r="364">
          <cell r="A364" t="str">
            <v>260102</v>
          </cell>
          <cell r="B364" t="str">
            <v>-117212.67</v>
          </cell>
        </row>
        <row r="365">
          <cell r="A365" t="str">
            <v>260201</v>
          </cell>
          <cell r="B365" t="str">
            <v>-34396553.48</v>
          </cell>
        </row>
        <row r="366">
          <cell r="A366" t="str">
            <v>260202</v>
          </cell>
          <cell r="B366" t="str">
            <v>-2572387.92</v>
          </cell>
        </row>
        <row r="367">
          <cell r="A367" t="str">
            <v>260301</v>
          </cell>
          <cell r="B367" t="str">
            <v>-42913955.66</v>
          </cell>
        </row>
        <row r="368">
          <cell r="A368" t="str">
            <v>260401</v>
          </cell>
          <cell r="B368" t="str">
            <v>-11863551.19</v>
          </cell>
        </row>
        <row r="369">
          <cell r="A369" t="str">
            <v>260501</v>
          </cell>
          <cell r="B369" t="str">
            <v>-8732663.13</v>
          </cell>
        </row>
        <row r="370">
          <cell r="A370" t="str">
            <v>260502</v>
          </cell>
          <cell r="B370" t="str">
            <v>-16929.78</v>
          </cell>
        </row>
        <row r="371">
          <cell r="A371" t="str">
            <v>260601</v>
          </cell>
          <cell r="B371" t="str">
            <v>-48062830.34</v>
          </cell>
        </row>
        <row r="372">
          <cell r="A372" t="str">
            <v>260602</v>
          </cell>
          <cell r="B372" t="str">
            <v>-126093.58</v>
          </cell>
        </row>
        <row r="373">
          <cell r="A373" t="str">
            <v>260701</v>
          </cell>
          <cell r="B373" t="str">
            <v>-180620029.76</v>
          </cell>
        </row>
        <row r="374">
          <cell r="A374" t="str">
            <v>260702</v>
          </cell>
          <cell r="B374" t="str">
            <v>-20711235.94</v>
          </cell>
        </row>
        <row r="375">
          <cell r="A375" t="str">
            <v>260801</v>
          </cell>
          <cell r="B375" t="str">
            <v>-28915252.89</v>
          </cell>
        </row>
        <row r="376">
          <cell r="A376" t="str">
            <v>270101</v>
          </cell>
          <cell r="B376" t="str">
            <v>-2909.04</v>
          </cell>
        </row>
        <row r="377">
          <cell r="A377" t="str">
            <v>280101</v>
          </cell>
          <cell r="B377" t="str">
            <v>-27665774.98</v>
          </cell>
        </row>
        <row r="378">
          <cell r="A378" t="str">
            <v>280102</v>
          </cell>
          <cell r="B378" t="str">
            <v>-2625585.83</v>
          </cell>
        </row>
        <row r="379">
          <cell r="A379" t="str">
            <v>280103</v>
          </cell>
          <cell r="B379" t="str">
            <v>-5144402.54</v>
          </cell>
        </row>
        <row r="380">
          <cell r="A380" t="str">
            <v>280105</v>
          </cell>
          <cell r="B380" t="str">
            <v>-484443.25</v>
          </cell>
        </row>
        <row r="381">
          <cell r="A381" t="str">
            <v>280106</v>
          </cell>
          <cell r="B381" t="str">
            <v>-547079.56</v>
          </cell>
        </row>
        <row r="382">
          <cell r="A382" t="str">
            <v>280107</v>
          </cell>
          <cell r="B382" t="str">
            <v>-1011693.35</v>
          </cell>
        </row>
        <row r="383">
          <cell r="A383" t="str">
            <v>310001</v>
          </cell>
          <cell r="B383" t="str">
            <v>-15604000.00</v>
          </cell>
        </row>
        <row r="384">
          <cell r="A384" t="str">
            <v>310002</v>
          </cell>
          <cell r="B384" t="str">
            <v>-10257294.97</v>
          </cell>
        </row>
        <row r="385">
          <cell r="A385" t="str">
            <v>320001</v>
          </cell>
          <cell r="B385" t="str">
            <v>-187199044.94</v>
          </cell>
        </row>
        <row r="386">
          <cell r="A386" t="str">
            <v>330001</v>
          </cell>
          <cell r="B386" t="str">
            <v>-7000000.00</v>
          </cell>
        </row>
        <row r="387">
          <cell r="A387" t="str">
            <v>330002</v>
          </cell>
          <cell r="B387" t="str">
            <v>-187000000.00</v>
          </cell>
        </row>
        <row r="388">
          <cell r="A388" t="str">
            <v>330003</v>
          </cell>
          <cell r="B388" t="str">
            <v>-300000.00</v>
          </cell>
        </row>
        <row r="389">
          <cell r="A389" t="str">
            <v>330004</v>
          </cell>
          <cell r="B389" t="str">
            <v>-1000000.00</v>
          </cell>
        </row>
        <row r="390">
          <cell r="A390" t="str">
            <v>350101</v>
          </cell>
          <cell r="B390" t="str">
            <v>-1190580393.86</v>
          </cell>
        </row>
        <row r="391">
          <cell r="A391" t="str">
            <v>350104</v>
          </cell>
          <cell r="B391" t="str">
            <v>-10707800.45</v>
          </cell>
        </row>
        <row r="392">
          <cell r="A392" t="str">
            <v>350501</v>
          </cell>
          <cell r="B392" t="str">
            <v>-3301386617.88</v>
          </cell>
        </row>
        <row r="393">
          <cell r="A393" t="str">
            <v>350502</v>
          </cell>
          <cell r="B393" t="str">
            <v>-141874.81</v>
          </cell>
        </row>
        <row r="394">
          <cell r="A394" t="str">
            <v>350503</v>
          </cell>
          <cell r="B394" t="str">
            <v>-2249265.88</v>
          </cell>
        </row>
        <row r="395">
          <cell r="A395" t="str">
            <v>350504</v>
          </cell>
          <cell r="B395" t="str">
            <v>-14640500.19</v>
          </cell>
        </row>
        <row r="396">
          <cell r="A396" t="str">
            <v>350601</v>
          </cell>
          <cell r="B396" t="str">
            <v>-89384.26</v>
          </cell>
        </row>
        <row r="397">
          <cell r="A397" t="str">
            <v>350702</v>
          </cell>
          <cell r="B397" t="str">
            <v>-19516130.46</v>
          </cell>
        </row>
        <row r="398">
          <cell r="A398" t="str">
            <v>350703</v>
          </cell>
          <cell r="B398" t="str">
            <v>-784358430.00</v>
          </cell>
        </row>
        <row r="399">
          <cell r="A399" t="str">
            <v>350705</v>
          </cell>
          <cell r="B399" t="str">
            <v>-2891164164.85</v>
          </cell>
        </row>
        <row r="400">
          <cell r="A400" t="str">
            <v>350706</v>
          </cell>
          <cell r="B400" t="str">
            <v>-1484708021.69</v>
          </cell>
        </row>
        <row r="401">
          <cell r="A401" t="str">
            <v>350708</v>
          </cell>
          <cell r="B401" t="str">
            <v>-36366.60</v>
          </cell>
        </row>
        <row r="402">
          <cell r="A402" t="str">
            <v>350710</v>
          </cell>
          <cell r="B402" t="str">
            <v>-1882353.88</v>
          </cell>
        </row>
        <row r="403">
          <cell r="A403" t="str">
            <v>350801</v>
          </cell>
          <cell r="B403" t="str">
            <v>-241214899.68</v>
          </cell>
        </row>
        <row r="404">
          <cell r="A404" t="str">
            <v>350901</v>
          </cell>
          <cell r="B404" t="str">
            <v>-59284986.64</v>
          </cell>
        </row>
        <row r="405">
          <cell r="A405" t="str">
            <v>390213</v>
          </cell>
          <cell r="B405" t="str">
            <v>-10000.00</v>
          </cell>
        </row>
        <row r="406">
          <cell r="A406" t="str">
            <v>390215</v>
          </cell>
          <cell r="B406" t="str">
            <v>-463194.99</v>
          </cell>
        </row>
        <row r="407">
          <cell r="A407" t="str">
            <v>390222</v>
          </cell>
          <cell r="B407" t="str">
            <v>95069.69</v>
          </cell>
        </row>
        <row r="408">
          <cell r="A408" t="str">
            <v>390233</v>
          </cell>
          <cell r="B408" t="str">
            <v>70.00</v>
          </cell>
        </row>
        <row r="409">
          <cell r="A409" t="str">
            <v>390306</v>
          </cell>
          <cell r="B409" t="str">
            <v>223728.61</v>
          </cell>
        </row>
        <row r="410">
          <cell r="A410" t="str">
            <v>390316</v>
          </cell>
          <cell r="B410" t="str">
            <v>7928337.12</v>
          </cell>
        </row>
        <row r="411">
          <cell r="A411" t="str">
            <v>390325</v>
          </cell>
          <cell r="B411" t="str">
            <v>-59117.79</v>
          </cell>
        </row>
        <row r="412">
          <cell r="A412" t="str">
            <v>390345</v>
          </cell>
          <cell r="B412" t="str">
            <v>53476.46</v>
          </cell>
        </row>
        <row r="413">
          <cell r="A413" t="str">
            <v>390502</v>
          </cell>
          <cell r="B413" t="str">
            <v>-12064.92</v>
          </cell>
        </row>
        <row r="414">
          <cell r="A414" t="str">
            <v>390601</v>
          </cell>
          <cell r="B414" t="str">
            <v>-667.30</v>
          </cell>
        </row>
        <row r="415">
          <cell r="A415" t="str">
            <v>390603</v>
          </cell>
          <cell r="B415" t="str">
            <v>-8096.27</v>
          </cell>
        </row>
        <row r="416">
          <cell r="A416" t="str">
            <v>390605</v>
          </cell>
          <cell r="B416" t="str">
            <v>-1260.00</v>
          </cell>
        </row>
        <row r="417">
          <cell r="A417" t="str">
            <v>390608</v>
          </cell>
          <cell r="B417" t="str">
            <v>-75230.74</v>
          </cell>
        </row>
        <row r="418">
          <cell r="A418" t="str">
            <v>390610</v>
          </cell>
          <cell r="B418" t="str">
            <v>-5220.00</v>
          </cell>
        </row>
        <row r="419">
          <cell r="A419" t="str">
            <v>390611</v>
          </cell>
          <cell r="B419" t="str">
            <v>-66165.76</v>
          </cell>
        </row>
        <row r="420">
          <cell r="A420" t="str">
            <v>390620</v>
          </cell>
          <cell r="B420" t="str">
            <v>-75756.10</v>
          </cell>
        </row>
        <row r="421">
          <cell r="A421" t="str">
            <v>390622</v>
          </cell>
          <cell r="B421" t="str">
            <v>-269.93</v>
          </cell>
        </row>
        <row r="422">
          <cell r="A422" t="str">
            <v>390625</v>
          </cell>
          <cell r="B422" t="str">
            <v>-7824.16</v>
          </cell>
        </row>
        <row r="423">
          <cell r="A423" t="str">
            <v>390627</v>
          </cell>
          <cell r="B423" t="str">
            <v>-1002.04</v>
          </cell>
        </row>
        <row r="424">
          <cell r="A424" t="str">
            <v>392003</v>
          </cell>
          <cell r="B424" t="str">
            <v>8312.58</v>
          </cell>
        </row>
        <row r="425">
          <cell r="A425" t="str">
            <v>392004</v>
          </cell>
          <cell r="B425" t="str">
            <v>678051.45</v>
          </cell>
        </row>
        <row r="426">
          <cell r="A426" t="str">
            <v>395002</v>
          </cell>
          <cell r="B426" t="str">
            <v>-29956.68</v>
          </cell>
        </row>
        <row r="427">
          <cell r="A427" t="str">
            <v>410101</v>
          </cell>
          <cell r="B427" t="str">
            <v>-63657987.98</v>
          </cell>
        </row>
        <row r="428">
          <cell r="A428" t="str">
            <v>410102</v>
          </cell>
          <cell r="B428" t="str">
            <v>-43398947.50</v>
          </cell>
        </row>
        <row r="429">
          <cell r="A429" t="str">
            <v>410103</v>
          </cell>
          <cell r="B429" t="str">
            <v>-260078.33</v>
          </cell>
        </row>
        <row r="430">
          <cell r="A430" t="str">
            <v>410108</v>
          </cell>
          <cell r="B430" t="str">
            <v>-2998524.02</v>
          </cell>
        </row>
        <row r="431">
          <cell r="A431" t="str">
            <v>410109</v>
          </cell>
          <cell r="B431" t="str">
            <v>-975676.95</v>
          </cell>
        </row>
        <row r="432">
          <cell r="A432" t="str">
            <v>410110</v>
          </cell>
          <cell r="B432" t="str">
            <v>-23338631.13</v>
          </cell>
        </row>
        <row r="433">
          <cell r="A433" t="str">
            <v>410111</v>
          </cell>
          <cell r="B433" t="str">
            <v>-4356913.46</v>
          </cell>
        </row>
        <row r="434">
          <cell r="A434" t="str">
            <v>410112</v>
          </cell>
          <cell r="B434" t="str">
            <v>-4217259.70</v>
          </cell>
        </row>
        <row r="435">
          <cell r="A435" t="str">
            <v>410113</v>
          </cell>
          <cell r="B435" t="str">
            <v>-.53</v>
          </cell>
        </row>
        <row r="436">
          <cell r="A436" t="str">
            <v>410115</v>
          </cell>
          <cell r="B436" t="str">
            <v>-5539181.62</v>
          </cell>
        </row>
        <row r="437">
          <cell r="A437" t="str">
            <v>410116</v>
          </cell>
          <cell r="B437" t="str">
            <v>-5936576.34</v>
          </cell>
        </row>
        <row r="438">
          <cell r="A438" t="str">
            <v>410119</v>
          </cell>
          <cell r="B438" t="str">
            <v>-61106.60</v>
          </cell>
        </row>
        <row r="439">
          <cell r="A439" t="str">
            <v>410120</v>
          </cell>
          <cell r="B439" t="str">
            <v>-1267129.48</v>
          </cell>
        </row>
        <row r="440">
          <cell r="A440" t="str">
            <v>410201</v>
          </cell>
          <cell r="B440" t="str">
            <v>-200372.98</v>
          </cell>
        </row>
        <row r="441">
          <cell r="A441" t="str">
            <v>410202</v>
          </cell>
          <cell r="B441" t="str">
            <v>-1737726.04</v>
          </cell>
        </row>
        <row r="442">
          <cell r="A442" t="str">
            <v>410203</v>
          </cell>
          <cell r="B442" t="str">
            <v>-333961.99</v>
          </cell>
        </row>
        <row r="443">
          <cell r="A443" t="str">
            <v>410205</v>
          </cell>
          <cell r="B443" t="str">
            <v>-2.00</v>
          </cell>
        </row>
        <row r="444">
          <cell r="A444" t="str">
            <v>410206</v>
          </cell>
          <cell r="B444" t="str">
            <v>-660.56</v>
          </cell>
        </row>
        <row r="445">
          <cell r="A445" t="str">
            <v>410207</v>
          </cell>
          <cell r="B445" t="str">
            <v>-34913466.22</v>
          </cell>
        </row>
        <row r="446">
          <cell r="A446" t="str">
            <v>410208</v>
          </cell>
          <cell r="B446" t="str">
            <v>-47925.25</v>
          </cell>
        </row>
        <row r="447">
          <cell r="A447" t="str">
            <v>410210</v>
          </cell>
          <cell r="B447" t="str">
            <v>-39500165.23</v>
          </cell>
        </row>
        <row r="448">
          <cell r="A448" t="str">
            <v>410211</v>
          </cell>
          <cell r="B448" t="str">
            <v>-2302.08</v>
          </cell>
        </row>
        <row r="449">
          <cell r="A449" t="str">
            <v>410212</v>
          </cell>
          <cell r="B449" t="str">
            <v>-15.39</v>
          </cell>
        </row>
        <row r="450">
          <cell r="A450" t="str">
            <v>410215</v>
          </cell>
          <cell r="B450" t="str">
            <v>-760725.61</v>
          </cell>
        </row>
        <row r="451">
          <cell r="A451" t="str">
            <v>410216</v>
          </cell>
          <cell r="B451" t="str">
            <v>-5609588.97</v>
          </cell>
        </row>
        <row r="452">
          <cell r="A452" t="str">
            <v>410217</v>
          </cell>
          <cell r="B452" t="str">
            <v>-4817102.24</v>
          </cell>
        </row>
        <row r="453">
          <cell r="A453" t="str">
            <v>410218</v>
          </cell>
          <cell r="B453" t="str">
            <v>-731001.23</v>
          </cell>
        </row>
        <row r="454">
          <cell r="A454" t="str">
            <v>410219</v>
          </cell>
          <cell r="B454" t="str">
            <v>-3356272.82</v>
          </cell>
        </row>
        <row r="455">
          <cell r="A455" t="str">
            <v>410220</v>
          </cell>
          <cell r="B455" t="str">
            <v>-8979.21</v>
          </cell>
        </row>
        <row r="456">
          <cell r="A456" t="str">
            <v>410221</v>
          </cell>
          <cell r="B456" t="str">
            <v>-2346862.23</v>
          </cell>
        </row>
        <row r="457">
          <cell r="A457" t="str">
            <v>410225</v>
          </cell>
          <cell r="B457" t="str">
            <v>-454670.07</v>
          </cell>
        </row>
        <row r="458">
          <cell r="A458" t="str">
            <v>410228</v>
          </cell>
          <cell r="B458" t="str">
            <v>-37981.47</v>
          </cell>
        </row>
        <row r="459">
          <cell r="A459" t="str">
            <v>410230</v>
          </cell>
          <cell r="B459" t="str">
            <v>-1061862.79</v>
          </cell>
        </row>
        <row r="460">
          <cell r="A460" t="str">
            <v>410231</v>
          </cell>
          <cell r="B460" t="str">
            <v>-204817.86</v>
          </cell>
        </row>
        <row r="461">
          <cell r="A461" t="str">
            <v>410233</v>
          </cell>
          <cell r="B461" t="str">
            <v>-3039.56</v>
          </cell>
        </row>
        <row r="462">
          <cell r="A462" t="str">
            <v>410234</v>
          </cell>
          <cell r="B462" t="str">
            <v>-2132527.02</v>
          </cell>
        </row>
        <row r="463">
          <cell r="A463" t="str">
            <v>410235</v>
          </cell>
          <cell r="B463" t="str">
            <v>-35348.42</v>
          </cell>
        </row>
        <row r="464">
          <cell r="A464" t="str">
            <v>410236</v>
          </cell>
          <cell r="B464" t="str">
            <v>-2968.60</v>
          </cell>
        </row>
        <row r="465">
          <cell r="A465" t="str">
            <v>410301</v>
          </cell>
          <cell r="B465" t="str">
            <v>-15860198.21</v>
          </cell>
        </row>
        <row r="466">
          <cell r="A466" t="str">
            <v>410401</v>
          </cell>
          <cell r="B466" t="str">
            <v>-3978547.67</v>
          </cell>
        </row>
        <row r="467">
          <cell r="A467" t="str">
            <v>410402</v>
          </cell>
          <cell r="B467" t="str">
            <v>-24997235.30</v>
          </cell>
        </row>
        <row r="468">
          <cell r="A468" t="str">
            <v>410404</v>
          </cell>
          <cell r="B468" t="str">
            <v>-8516734.83</v>
          </cell>
        </row>
        <row r="469">
          <cell r="A469" t="str">
            <v>410409</v>
          </cell>
          <cell r="B469" t="str">
            <v>-2672807.55</v>
          </cell>
        </row>
        <row r="470">
          <cell r="A470" t="str">
            <v>410502</v>
          </cell>
          <cell r="B470" t="str">
            <v>-35350034.90</v>
          </cell>
        </row>
        <row r="471">
          <cell r="A471" t="str">
            <v>410503</v>
          </cell>
          <cell r="B471" t="str">
            <v>-5300615.98</v>
          </cell>
        </row>
        <row r="472">
          <cell r="A472" t="str">
            <v>410504</v>
          </cell>
          <cell r="B472" t="str">
            <v>-2429100.24</v>
          </cell>
        </row>
        <row r="473">
          <cell r="A473" t="str">
            <v>410505</v>
          </cell>
          <cell r="B473" t="str">
            <v>-3492448.33</v>
          </cell>
        </row>
        <row r="474">
          <cell r="A474" t="str">
            <v>420201</v>
          </cell>
          <cell r="B474" t="str">
            <v>-3103659.64</v>
          </cell>
        </row>
        <row r="475">
          <cell r="A475" t="str">
            <v>420202</v>
          </cell>
          <cell r="B475" t="str">
            <v>-964347.37</v>
          </cell>
        </row>
        <row r="476">
          <cell r="A476" t="str">
            <v>420204</v>
          </cell>
          <cell r="B476" t="str">
            <v>-10390.00</v>
          </cell>
        </row>
        <row r="477">
          <cell r="A477" t="str">
            <v>420205</v>
          </cell>
          <cell r="B477" t="str">
            <v>-389290.84</v>
          </cell>
        </row>
        <row r="478">
          <cell r="A478" t="str">
            <v>420206</v>
          </cell>
          <cell r="B478" t="str">
            <v>-92383.12</v>
          </cell>
        </row>
        <row r="479">
          <cell r="A479" t="str">
            <v>420209</v>
          </cell>
          <cell r="B479" t="str">
            <v>-74514.20</v>
          </cell>
        </row>
        <row r="480">
          <cell r="A480" t="str">
            <v>420210</v>
          </cell>
          <cell r="B480" t="str">
            <v>-198.00</v>
          </cell>
        </row>
        <row r="481">
          <cell r="A481" t="str">
            <v>420211</v>
          </cell>
          <cell r="B481" t="str">
            <v>-347.00</v>
          </cell>
        </row>
        <row r="482">
          <cell r="A482" t="str">
            <v>420213</v>
          </cell>
          <cell r="B482" t="str">
            <v>-228087.76</v>
          </cell>
        </row>
        <row r="483">
          <cell r="A483" t="str">
            <v>420214</v>
          </cell>
          <cell r="B483" t="str">
            <v>-1452.22</v>
          </cell>
        </row>
        <row r="484">
          <cell r="A484" t="str">
            <v>420216</v>
          </cell>
          <cell r="B484" t="str">
            <v>-2996015.70</v>
          </cell>
        </row>
        <row r="485">
          <cell r="A485" t="str">
            <v>420217</v>
          </cell>
          <cell r="B485" t="str">
            <v>-9781.37</v>
          </cell>
        </row>
        <row r="486">
          <cell r="A486" t="str">
            <v>420219</v>
          </cell>
          <cell r="B486" t="str">
            <v>-183492.87</v>
          </cell>
        </row>
        <row r="487">
          <cell r="A487" t="str">
            <v>420220</v>
          </cell>
          <cell r="B487" t="str">
            <v>-216652.73</v>
          </cell>
        </row>
        <row r="488">
          <cell r="A488" t="str">
            <v>420221</v>
          </cell>
          <cell r="B488" t="str">
            <v>-165617.81</v>
          </cell>
        </row>
        <row r="489">
          <cell r="A489" t="str">
            <v>420224</v>
          </cell>
          <cell r="B489" t="str">
            <v>-29552.86</v>
          </cell>
        </row>
        <row r="490">
          <cell r="A490" t="str">
            <v>420226</v>
          </cell>
          <cell r="B490" t="str">
            <v>-2217.16</v>
          </cell>
        </row>
        <row r="491">
          <cell r="A491" t="str">
            <v>420227</v>
          </cell>
          <cell r="B491" t="str">
            <v>-346727.84</v>
          </cell>
        </row>
        <row r="492">
          <cell r="A492" t="str">
            <v>420228</v>
          </cell>
          <cell r="B492" t="str">
            <v>4025.20</v>
          </cell>
        </row>
        <row r="493">
          <cell r="A493" t="str">
            <v>420229</v>
          </cell>
          <cell r="B493" t="str">
            <v>-2153.41</v>
          </cell>
        </row>
        <row r="494">
          <cell r="A494" t="str">
            <v>420231</v>
          </cell>
          <cell r="B494" t="str">
            <v>-3154.95</v>
          </cell>
        </row>
        <row r="495">
          <cell r="A495" t="str">
            <v>420233</v>
          </cell>
          <cell r="B495" t="str">
            <v>-1377597.04</v>
          </cell>
        </row>
        <row r="496">
          <cell r="A496" t="str">
            <v>420234</v>
          </cell>
          <cell r="B496" t="str">
            <v>-3095.82</v>
          </cell>
        </row>
        <row r="497">
          <cell r="A497" t="str">
            <v>420235</v>
          </cell>
          <cell r="B497" t="str">
            <v>-312.11</v>
          </cell>
        </row>
        <row r="498">
          <cell r="A498" t="str">
            <v>420236</v>
          </cell>
          <cell r="B498" t="str">
            <v>-354152.00</v>
          </cell>
        </row>
        <row r="499">
          <cell r="A499" t="str">
            <v>420237</v>
          </cell>
          <cell r="B499" t="str">
            <v>-420875.13</v>
          </cell>
        </row>
        <row r="500">
          <cell r="A500" t="str">
            <v>420238</v>
          </cell>
          <cell r="B500" t="str">
            <v>-1343777.95</v>
          </cell>
        </row>
        <row r="501">
          <cell r="A501" t="str">
            <v>420239</v>
          </cell>
          <cell r="B501" t="str">
            <v>-105219.75</v>
          </cell>
        </row>
        <row r="502">
          <cell r="A502" t="str">
            <v>420240</v>
          </cell>
          <cell r="B502" t="str">
            <v>-179698.44</v>
          </cell>
        </row>
        <row r="503">
          <cell r="A503" t="str">
            <v>420241</v>
          </cell>
          <cell r="B503" t="str">
            <v>-9493.00</v>
          </cell>
        </row>
        <row r="504">
          <cell r="A504" t="str">
            <v>420246</v>
          </cell>
          <cell r="B504" t="str">
            <v>-305.20</v>
          </cell>
        </row>
        <row r="505">
          <cell r="A505" t="str">
            <v>420247</v>
          </cell>
          <cell r="B505" t="str">
            <v>159525.48</v>
          </cell>
        </row>
        <row r="506">
          <cell r="A506" t="str">
            <v>420248</v>
          </cell>
          <cell r="B506" t="str">
            <v>-1900.00</v>
          </cell>
        </row>
        <row r="507">
          <cell r="A507" t="str">
            <v>420249</v>
          </cell>
          <cell r="B507" t="str">
            <v>-11155.65</v>
          </cell>
        </row>
        <row r="508">
          <cell r="A508" t="str">
            <v>420251</v>
          </cell>
          <cell r="B508" t="str">
            <v>224465.92</v>
          </cell>
        </row>
        <row r="509">
          <cell r="A509" t="str">
            <v>420252</v>
          </cell>
          <cell r="B509" t="str">
            <v>-158080.38</v>
          </cell>
        </row>
        <row r="510">
          <cell r="A510" t="str">
            <v>420255</v>
          </cell>
          <cell r="B510" t="str">
            <v>-27678.42</v>
          </cell>
        </row>
        <row r="511">
          <cell r="A511" t="str">
            <v>420256</v>
          </cell>
          <cell r="B511" t="str">
            <v>-361569.30</v>
          </cell>
        </row>
        <row r="512">
          <cell r="A512" t="str">
            <v>420257</v>
          </cell>
          <cell r="B512" t="str">
            <v>-789576.13</v>
          </cell>
        </row>
        <row r="513">
          <cell r="A513" t="str">
            <v>420258</v>
          </cell>
          <cell r="B513" t="str">
            <v>-1020791.36</v>
          </cell>
        </row>
        <row r="514">
          <cell r="A514" t="str">
            <v>420261</v>
          </cell>
          <cell r="B514" t="str">
            <v>-162323.27</v>
          </cell>
        </row>
        <row r="515">
          <cell r="A515" t="str">
            <v>420262</v>
          </cell>
          <cell r="B515" t="str">
            <v>-180309.37</v>
          </cell>
        </row>
        <row r="516">
          <cell r="A516" t="str">
            <v>420263</v>
          </cell>
          <cell r="B516" t="str">
            <v>-1940651.76</v>
          </cell>
        </row>
        <row r="517">
          <cell r="A517" t="str">
            <v>420264</v>
          </cell>
          <cell r="B517" t="str">
            <v>-13248747.40</v>
          </cell>
        </row>
        <row r="518">
          <cell r="A518" t="str">
            <v>420265</v>
          </cell>
          <cell r="B518" t="str">
            <v>-171539.53</v>
          </cell>
        </row>
        <row r="519">
          <cell r="A519" t="str">
            <v>420266</v>
          </cell>
          <cell r="B519" t="str">
            <v>-10306.50</v>
          </cell>
        </row>
        <row r="520">
          <cell r="A520" t="str">
            <v>420267</v>
          </cell>
          <cell r="B520" t="str">
            <v>-99888.93</v>
          </cell>
        </row>
        <row r="521">
          <cell r="A521" t="str">
            <v>420269</v>
          </cell>
          <cell r="B521" t="str">
            <v>-2907.79</v>
          </cell>
        </row>
        <row r="522">
          <cell r="A522" t="str">
            <v>420271</v>
          </cell>
          <cell r="B522" t="str">
            <v>-156103.42</v>
          </cell>
        </row>
        <row r="523">
          <cell r="A523" t="str">
            <v>420272</v>
          </cell>
          <cell r="B523" t="str">
            <v>-6207.00</v>
          </cell>
        </row>
        <row r="524">
          <cell r="A524" t="str">
            <v>420273</v>
          </cell>
          <cell r="B524" t="str">
            <v>-44.67</v>
          </cell>
        </row>
        <row r="525">
          <cell r="A525" t="str">
            <v>420274</v>
          </cell>
          <cell r="B525" t="str">
            <v>-43817.80</v>
          </cell>
        </row>
        <row r="526">
          <cell r="A526" t="str">
            <v>420276</v>
          </cell>
          <cell r="B526" t="str">
            <v>-73138.70</v>
          </cell>
        </row>
        <row r="527">
          <cell r="A527" t="str">
            <v>420280</v>
          </cell>
          <cell r="B527" t="str">
            <v>-75538.50</v>
          </cell>
        </row>
        <row r="528">
          <cell r="A528" t="str">
            <v>420281</v>
          </cell>
          <cell r="B528" t="str">
            <v>-530.00</v>
          </cell>
        </row>
        <row r="529">
          <cell r="A529" t="str">
            <v>420282</v>
          </cell>
          <cell r="B529" t="str">
            <v>-28801.01</v>
          </cell>
        </row>
        <row r="530">
          <cell r="A530" t="str">
            <v>420283</v>
          </cell>
          <cell r="B530" t="str">
            <v>-25170.54</v>
          </cell>
        </row>
        <row r="531">
          <cell r="A531" t="str">
            <v>420284</v>
          </cell>
          <cell r="B531" t="str">
            <v>-778406.30</v>
          </cell>
        </row>
        <row r="532">
          <cell r="A532" t="str">
            <v>420285</v>
          </cell>
          <cell r="B532" t="str">
            <v>-556815.52</v>
          </cell>
        </row>
        <row r="533">
          <cell r="A533" t="str">
            <v>420286</v>
          </cell>
          <cell r="B533" t="str">
            <v>-262.26</v>
          </cell>
        </row>
        <row r="534">
          <cell r="A534" t="str">
            <v>420288</v>
          </cell>
          <cell r="B534" t="str">
            <v>-89625.55</v>
          </cell>
        </row>
        <row r="535">
          <cell r="A535" t="str">
            <v>420289</v>
          </cell>
          <cell r="B535" t="str">
            <v>-99599.07</v>
          </cell>
        </row>
        <row r="536">
          <cell r="A536" t="str">
            <v>420290</v>
          </cell>
          <cell r="B536" t="str">
            <v>-60161.93</v>
          </cell>
        </row>
        <row r="537">
          <cell r="A537" t="str">
            <v>420291</v>
          </cell>
          <cell r="B537" t="str">
            <v>-131316.80</v>
          </cell>
        </row>
        <row r="538">
          <cell r="A538" t="str">
            <v>420292</v>
          </cell>
          <cell r="B538" t="str">
            <v>-15316.72</v>
          </cell>
        </row>
        <row r="539">
          <cell r="A539" t="str">
            <v>420293</v>
          </cell>
          <cell r="B539" t="str">
            <v>-66467.23</v>
          </cell>
        </row>
        <row r="540">
          <cell r="A540" t="str">
            <v>420294</v>
          </cell>
          <cell r="B540" t="str">
            <v>-1021620.61</v>
          </cell>
        </row>
        <row r="541">
          <cell r="A541" t="str">
            <v>420295</v>
          </cell>
          <cell r="B541" t="str">
            <v>-92946.14</v>
          </cell>
        </row>
        <row r="542">
          <cell r="A542" t="str">
            <v>420296</v>
          </cell>
          <cell r="B542" t="str">
            <v>-2923221.70</v>
          </cell>
        </row>
        <row r="543">
          <cell r="A543" t="str">
            <v>420297</v>
          </cell>
          <cell r="B543" t="str">
            <v>-43136.57</v>
          </cell>
        </row>
        <row r="544">
          <cell r="A544" t="str">
            <v>420298</v>
          </cell>
          <cell r="B544" t="str">
            <v>-12657578.41</v>
          </cell>
        </row>
        <row r="545">
          <cell r="A545" t="str">
            <v>420299</v>
          </cell>
          <cell r="B545" t="str">
            <v>-857004.79</v>
          </cell>
        </row>
        <row r="546">
          <cell r="A546" t="str">
            <v>420300</v>
          </cell>
          <cell r="B546" t="str">
            <v>-29064.00</v>
          </cell>
        </row>
        <row r="547">
          <cell r="A547" t="str">
            <v>420303</v>
          </cell>
          <cell r="B547" t="str">
            <v>-272346.60</v>
          </cell>
        </row>
        <row r="548">
          <cell r="A548" t="str">
            <v>420304</v>
          </cell>
          <cell r="B548" t="str">
            <v>-1055967.00</v>
          </cell>
        </row>
        <row r="549">
          <cell r="A549" t="str">
            <v>420305</v>
          </cell>
          <cell r="B549" t="str">
            <v>-15329.92</v>
          </cell>
        </row>
        <row r="550">
          <cell r="A550" t="str">
            <v>420307</v>
          </cell>
          <cell r="B550" t="str">
            <v>-1171.94</v>
          </cell>
        </row>
        <row r="551">
          <cell r="A551" t="str">
            <v>420308</v>
          </cell>
          <cell r="B551" t="str">
            <v>-1003.01</v>
          </cell>
        </row>
        <row r="552">
          <cell r="A552" t="str">
            <v>420311</v>
          </cell>
          <cell r="B552" t="str">
            <v>-37386.84</v>
          </cell>
        </row>
        <row r="553">
          <cell r="A553" t="str">
            <v>420312</v>
          </cell>
          <cell r="B553" t="str">
            <v>-1188208.45</v>
          </cell>
        </row>
        <row r="554">
          <cell r="A554" t="str">
            <v>420314</v>
          </cell>
          <cell r="B554" t="str">
            <v>-159005.87</v>
          </cell>
        </row>
        <row r="555">
          <cell r="A555" t="str">
            <v>420315</v>
          </cell>
          <cell r="B555" t="str">
            <v>-4.56</v>
          </cell>
        </row>
        <row r="556">
          <cell r="A556" t="str">
            <v>420318</v>
          </cell>
          <cell r="B556" t="str">
            <v>-591.87</v>
          </cell>
        </row>
        <row r="557">
          <cell r="A557" t="str">
            <v>420319</v>
          </cell>
          <cell r="B557" t="str">
            <v>-9434.33</v>
          </cell>
        </row>
        <row r="558">
          <cell r="A558" t="str">
            <v>420324</v>
          </cell>
          <cell r="B558" t="str">
            <v>-247368.60</v>
          </cell>
        </row>
        <row r="559">
          <cell r="A559" t="str">
            <v>420325</v>
          </cell>
          <cell r="B559" t="str">
            <v>-33581.86</v>
          </cell>
        </row>
        <row r="560">
          <cell r="A560" t="str">
            <v>420327</v>
          </cell>
          <cell r="B560" t="str">
            <v>-27682.50</v>
          </cell>
        </row>
        <row r="561">
          <cell r="A561" t="str">
            <v>510002</v>
          </cell>
          <cell r="B561" t="str">
            <v>10348513.40</v>
          </cell>
        </row>
        <row r="562">
          <cell r="A562" t="str">
            <v>510004</v>
          </cell>
          <cell r="B562" t="str">
            <v>3591889.32</v>
          </cell>
        </row>
        <row r="563">
          <cell r="A563" t="str">
            <v>510005</v>
          </cell>
          <cell r="B563" t="str">
            <v>52133.01</v>
          </cell>
        </row>
        <row r="564">
          <cell r="A564" t="str">
            <v>510006</v>
          </cell>
          <cell r="B564" t="str">
            <v>790238.68</v>
          </cell>
        </row>
        <row r="565">
          <cell r="A565" t="str">
            <v>510008</v>
          </cell>
          <cell r="B565" t="str">
            <v>1793172.88</v>
          </cell>
        </row>
        <row r="566">
          <cell r="A566" t="str">
            <v>510015</v>
          </cell>
          <cell r="B566" t="str">
            <v>230963.08</v>
          </cell>
        </row>
        <row r="567">
          <cell r="A567" t="str">
            <v>520001</v>
          </cell>
          <cell r="B567" t="str">
            <v>5284006.67</v>
          </cell>
        </row>
        <row r="568">
          <cell r="A568" t="str">
            <v>520002</v>
          </cell>
          <cell r="B568" t="str">
            <v>277857.76</v>
          </cell>
        </row>
        <row r="569">
          <cell r="A569" t="str">
            <v>520010</v>
          </cell>
          <cell r="B569" t="str">
            <v>55573.91</v>
          </cell>
        </row>
        <row r="570">
          <cell r="A570" t="str">
            <v>530001</v>
          </cell>
          <cell r="B570" t="str">
            <v>68050.08</v>
          </cell>
        </row>
        <row r="571">
          <cell r="A571" t="str">
            <v>530002</v>
          </cell>
          <cell r="B571" t="str">
            <v>134616.05</v>
          </cell>
        </row>
        <row r="572">
          <cell r="A572" t="str">
            <v>530003</v>
          </cell>
          <cell r="B572" t="str">
            <v>343360.19</v>
          </cell>
        </row>
        <row r="573">
          <cell r="A573" t="str">
            <v>530004</v>
          </cell>
          <cell r="B573" t="str">
            <v>898067.53</v>
          </cell>
        </row>
        <row r="574">
          <cell r="A574" t="str">
            <v>530005</v>
          </cell>
          <cell r="B574" t="str">
            <v>106830.76</v>
          </cell>
        </row>
        <row r="575">
          <cell r="A575" t="str">
            <v>530006</v>
          </cell>
          <cell r="B575" t="str">
            <v>227474.91</v>
          </cell>
        </row>
        <row r="576">
          <cell r="A576" t="str">
            <v>530007</v>
          </cell>
          <cell r="B576" t="str">
            <v>504.00</v>
          </cell>
        </row>
        <row r="577">
          <cell r="A577" t="str">
            <v>530009</v>
          </cell>
          <cell r="B577" t="str">
            <v>491250.00</v>
          </cell>
        </row>
        <row r="578">
          <cell r="A578" t="str">
            <v>530010</v>
          </cell>
          <cell r="B578" t="str">
            <v>536475.66</v>
          </cell>
        </row>
        <row r="579">
          <cell r="A579" t="str">
            <v>530021</v>
          </cell>
          <cell r="B579" t="str">
            <v>219229.32</v>
          </cell>
        </row>
        <row r="580">
          <cell r="A580" t="str">
            <v>540001</v>
          </cell>
          <cell r="B580" t="str">
            <v>3344753.41</v>
          </cell>
        </row>
        <row r="581">
          <cell r="A581" t="str">
            <v>540002</v>
          </cell>
          <cell r="B581" t="str">
            <v>629435.98</v>
          </cell>
        </row>
        <row r="582">
          <cell r="A582" t="str">
            <v>540003</v>
          </cell>
          <cell r="B582" t="str">
            <v>396453.46</v>
          </cell>
        </row>
        <row r="583">
          <cell r="A583" t="str">
            <v>540004</v>
          </cell>
          <cell r="B583" t="str">
            <v>144980.30</v>
          </cell>
        </row>
        <row r="584">
          <cell r="A584" t="str">
            <v>540005</v>
          </cell>
          <cell r="B584" t="str">
            <v>5995048.39</v>
          </cell>
        </row>
        <row r="585">
          <cell r="A585" t="str">
            <v>540006</v>
          </cell>
          <cell r="B585" t="str">
            <v>2990947.67</v>
          </cell>
        </row>
        <row r="586">
          <cell r="A586" t="str">
            <v>540007</v>
          </cell>
          <cell r="B586" t="str">
            <v>154685.71</v>
          </cell>
        </row>
        <row r="587">
          <cell r="A587" t="str">
            <v>540008</v>
          </cell>
          <cell r="B587" t="str">
            <v>291637.66</v>
          </cell>
        </row>
        <row r="588">
          <cell r="A588" t="str">
            <v>540009</v>
          </cell>
          <cell r="B588" t="str">
            <v>297956.22</v>
          </cell>
        </row>
        <row r="589">
          <cell r="A589" t="str">
            <v>540010</v>
          </cell>
          <cell r="B589" t="str">
            <v>25046.40</v>
          </cell>
        </row>
        <row r="590">
          <cell r="A590" t="str">
            <v>540011</v>
          </cell>
          <cell r="B590" t="str">
            <v>122678.40</v>
          </cell>
        </row>
        <row r="591">
          <cell r="A591" t="str">
            <v>540012</v>
          </cell>
          <cell r="B591" t="str">
            <v>923654.79</v>
          </cell>
        </row>
        <row r="592">
          <cell r="A592" t="str">
            <v>540013</v>
          </cell>
          <cell r="B592" t="str">
            <v>40131.45</v>
          </cell>
        </row>
        <row r="593">
          <cell r="A593" t="str">
            <v>550001</v>
          </cell>
          <cell r="B593" t="str">
            <v>54305.66</v>
          </cell>
        </row>
        <row r="594">
          <cell r="A594" t="str">
            <v>550002</v>
          </cell>
          <cell r="B594" t="str">
            <v>794126.00</v>
          </cell>
        </row>
        <row r="595">
          <cell r="A595" t="str">
            <v>550003</v>
          </cell>
          <cell r="B595" t="str">
            <v>381040.70</v>
          </cell>
        </row>
        <row r="596">
          <cell r="A596" t="str">
            <v>550015</v>
          </cell>
          <cell r="B596" t="str">
            <v>417288.12</v>
          </cell>
        </row>
        <row r="597">
          <cell r="A597" t="str">
            <v>560101</v>
          </cell>
          <cell r="B597" t="str">
            <v>440676.74</v>
          </cell>
        </row>
        <row r="598">
          <cell r="A598" t="str">
            <v>560102</v>
          </cell>
          <cell r="B598" t="str">
            <v>3963678.02</v>
          </cell>
        </row>
        <row r="599">
          <cell r="A599" t="str">
            <v>560103</v>
          </cell>
          <cell r="B599" t="str">
            <v>3669001.65</v>
          </cell>
        </row>
        <row r="600">
          <cell r="A600" t="str">
            <v>560104</v>
          </cell>
          <cell r="B600" t="str">
            <v>709052.43</v>
          </cell>
        </row>
        <row r="601">
          <cell r="A601" t="str">
            <v>560105</v>
          </cell>
          <cell r="B601" t="str">
            <v>280616.50</v>
          </cell>
        </row>
        <row r="602">
          <cell r="A602" t="str">
            <v>560106</v>
          </cell>
          <cell r="B602" t="str">
            <v>2951175.70</v>
          </cell>
        </row>
        <row r="603">
          <cell r="A603" t="str">
            <v>560107</v>
          </cell>
          <cell r="B603" t="str">
            <v>15144596.12</v>
          </cell>
        </row>
        <row r="604">
          <cell r="A604" t="str">
            <v>560108</v>
          </cell>
          <cell r="B604" t="str">
            <v>4728315.70</v>
          </cell>
        </row>
        <row r="605">
          <cell r="A605" t="str">
            <v>570001</v>
          </cell>
          <cell r="B605" t="str">
            <v>5621.04</v>
          </cell>
        </row>
        <row r="606">
          <cell r="A606" t="str">
            <v>570002</v>
          </cell>
          <cell r="B606" t="str">
            <v>99556.74</v>
          </cell>
        </row>
        <row r="607">
          <cell r="A607" t="str">
            <v>580001</v>
          </cell>
          <cell r="B607" t="str">
            <v>57460.78</v>
          </cell>
        </row>
        <row r="608">
          <cell r="A608" t="str">
            <v>580002</v>
          </cell>
          <cell r="B608" t="str">
            <v>149023.38</v>
          </cell>
        </row>
        <row r="609">
          <cell r="A609" t="str">
            <v>580003</v>
          </cell>
          <cell r="B609" t="str">
            <v>1482057.70</v>
          </cell>
        </row>
        <row r="610">
          <cell r="A610" t="str">
            <v>580004</v>
          </cell>
          <cell r="B610" t="str">
            <v>192538.40</v>
          </cell>
        </row>
        <row r="611">
          <cell r="A611" t="str">
            <v>580005</v>
          </cell>
          <cell r="B611" t="str">
            <v>12040.00</v>
          </cell>
        </row>
        <row r="612">
          <cell r="A612" t="str">
            <v>580006</v>
          </cell>
          <cell r="B612" t="str">
            <v>248427.75</v>
          </cell>
        </row>
        <row r="613">
          <cell r="A613" t="str">
            <v>580007</v>
          </cell>
          <cell r="B613" t="str">
            <v>16371.49</v>
          </cell>
        </row>
        <row r="614">
          <cell r="A614" t="str">
            <v>580008</v>
          </cell>
          <cell r="B614" t="str">
            <v>642925.10</v>
          </cell>
        </row>
        <row r="615">
          <cell r="A615" t="str">
            <v>580009</v>
          </cell>
          <cell r="B615" t="str">
            <v>560586.60</v>
          </cell>
        </row>
        <row r="616">
          <cell r="A616" t="str">
            <v>580010</v>
          </cell>
          <cell r="B616" t="str">
            <v>698866.67</v>
          </cell>
        </row>
        <row r="617">
          <cell r="A617" t="str">
            <v>580011</v>
          </cell>
          <cell r="B617" t="str">
            <v>22857.41</v>
          </cell>
        </row>
        <row r="618">
          <cell r="A618" t="str">
            <v>580012</v>
          </cell>
          <cell r="B618" t="str">
            <v>30156.65</v>
          </cell>
        </row>
        <row r="619">
          <cell r="A619" t="str">
            <v>580013</v>
          </cell>
          <cell r="B619" t="str">
            <v>486967.46</v>
          </cell>
        </row>
        <row r="620">
          <cell r="A620" t="str">
            <v>580014</v>
          </cell>
          <cell r="B620" t="str">
            <v>4390.00</v>
          </cell>
        </row>
        <row r="621">
          <cell r="A621" t="str">
            <v>580015</v>
          </cell>
          <cell r="B621" t="str">
            <v>13.00</v>
          </cell>
        </row>
        <row r="622">
          <cell r="A622" t="str">
            <v>590001</v>
          </cell>
          <cell r="B622" t="str">
            <v>5975.40</v>
          </cell>
        </row>
        <row r="623">
          <cell r="A623" t="str">
            <v>590002</v>
          </cell>
          <cell r="B623" t="str">
            <v>16125.50</v>
          </cell>
        </row>
        <row r="624">
          <cell r="A624" t="str">
            <v>590003</v>
          </cell>
          <cell r="B624" t="str">
            <v>1400.00</v>
          </cell>
        </row>
        <row r="625">
          <cell r="A625" t="str">
            <v>590005</v>
          </cell>
          <cell r="B625" t="str">
            <v>472.50</v>
          </cell>
        </row>
        <row r="626">
          <cell r="A626" t="str">
            <v>590006</v>
          </cell>
          <cell r="B626" t="str">
            <v>2030.00</v>
          </cell>
        </row>
        <row r="627">
          <cell r="A627" t="str">
            <v>590007</v>
          </cell>
          <cell r="B627" t="str">
            <v>321440.24</v>
          </cell>
        </row>
        <row r="628">
          <cell r="A628" t="str">
            <v>590008</v>
          </cell>
          <cell r="B628" t="str">
            <v>3446.00</v>
          </cell>
        </row>
        <row r="629">
          <cell r="A629" t="str">
            <v>590009</v>
          </cell>
          <cell r="B629" t="str">
            <v>3980.00</v>
          </cell>
        </row>
        <row r="630">
          <cell r="A630" t="str">
            <v>590010</v>
          </cell>
          <cell r="B630" t="str">
            <v>-321.00</v>
          </cell>
        </row>
        <row r="631">
          <cell r="A631" t="str">
            <v>590015</v>
          </cell>
          <cell r="B631" t="str">
            <v>2421.00</v>
          </cell>
        </row>
        <row r="632">
          <cell r="A632" t="str">
            <v>610101</v>
          </cell>
          <cell r="B632" t="str">
            <v>73358015.38</v>
          </cell>
        </row>
        <row r="633">
          <cell r="A633" t="str">
            <v>610102</v>
          </cell>
          <cell r="B633" t="str">
            <v>5598.21</v>
          </cell>
        </row>
        <row r="634">
          <cell r="A634" t="str">
            <v>610104</v>
          </cell>
          <cell r="B634" t="str">
            <v>-257961.68</v>
          </cell>
        </row>
        <row r="635">
          <cell r="A635" t="str">
            <v>610201</v>
          </cell>
          <cell r="B635" t="str">
            <v>2475.00</v>
          </cell>
        </row>
        <row r="636">
          <cell r="A636" t="str">
            <v>610202</v>
          </cell>
          <cell r="B636" t="str">
            <v>29222.98</v>
          </cell>
        </row>
        <row r="637">
          <cell r="A637" t="str">
            <v>610204</v>
          </cell>
          <cell r="B637" t="str">
            <v>1696354.12</v>
          </cell>
        </row>
        <row r="638">
          <cell r="A638" t="str">
            <v>610206</v>
          </cell>
          <cell r="B638" t="str">
            <v>1372736.15</v>
          </cell>
        </row>
        <row r="639">
          <cell r="A639" t="str">
            <v>610207</v>
          </cell>
          <cell r="B639" t="str">
            <v>32000.00</v>
          </cell>
        </row>
        <row r="640">
          <cell r="A640" t="str">
            <v>610209</v>
          </cell>
          <cell r="B640" t="str">
            <v>24894.73</v>
          </cell>
        </row>
        <row r="641">
          <cell r="A641" t="str">
            <v>610210</v>
          </cell>
          <cell r="B641" t="str">
            <v>1516.13</v>
          </cell>
        </row>
        <row r="642">
          <cell r="A642" t="str">
            <v>610211</v>
          </cell>
          <cell r="B642" t="str">
            <v>36288.57</v>
          </cell>
        </row>
        <row r="643">
          <cell r="A643" t="str">
            <v>630001</v>
          </cell>
          <cell r="B643" t="str">
            <v>11891595.81</v>
          </cell>
        </row>
        <row r="644">
          <cell r="A644" t="str">
            <v>630002</v>
          </cell>
          <cell r="B644" t="str">
            <v>10593.99</v>
          </cell>
        </row>
        <row r="645">
          <cell r="A645" t="str">
            <v>630003</v>
          </cell>
          <cell r="B645" t="str">
            <v>539274.94</v>
          </cell>
        </row>
        <row r="646">
          <cell r="A646" t="str">
            <v>630004</v>
          </cell>
          <cell r="B646" t="str">
            <v>1159300.90</v>
          </cell>
        </row>
        <row r="647">
          <cell r="A647" t="str">
            <v>630005</v>
          </cell>
          <cell r="B647" t="str">
            <v>-13828.00</v>
          </cell>
        </row>
        <row r="648">
          <cell r="A648" t="str">
            <v>640001</v>
          </cell>
          <cell r="B648" t="str">
            <v>1930730.01</v>
          </cell>
        </row>
        <row r="649">
          <cell r="A649" t="str">
            <v>640003</v>
          </cell>
          <cell r="B649" t="str">
            <v>270318.05</v>
          </cell>
        </row>
        <row r="650">
          <cell r="A650" t="str">
            <v>640004</v>
          </cell>
          <cell r="B650" t="str">
            <v>34737.16</v>
          </cell>
        </row>
        <row r="651">
          <cell r="A651" t="str">
            <v>640005</v>
          </cell>
          <cell r="B651" t="str">
            <v>48585.93</v>
          </cell>
        </row>
        <row r="652">
          <cell r="A652" t="str">
            <v>640006</v>
          </cell>
          <cell r="B652" t="str">
            <v>23170.65</v>
          </cell>
        </row>
        <row r="653">
          <cell r="A653" t="str">
            <v>640008</v>
          </cell>
          <cell r="B653" t="str">
            <v>121626.00</v>
          </cell>
        </row>
        <row r="654">
          <cell r="A654" t="str">
            <v>640009</v>
          </cell>
          <cell r="B654" t="str">
            <v>141929.80</v>
          </cell>
        </row>
        <row r="655">
          <cell r="A655" t="str">
            <v>640010</v>
          </cell>
          <cell r="B655" t="str">
            <v>4340.00</v>
          </cell>
        </row>
        <row r="656">
          <cell r="A656" t="str">
            <v>640011</v>
          </cell>
          <cell r="B656" t="str">
            <v>1500.00</v>
          </cell>
        </row>
        <row r="657">
          <cell r="A657" t="str">
            <v>640014</v>
          </cell>
          <cell r="B657" t="str">
            <v>35389.05</v>
          </cell>
        </row>
        <row r="658">
          <cell r="A658" t="str">
            <v>640015</v>
          </cell>
          <cell r="B658" t="str">
            <v>17682.75</v>
          </cell>
        </row>
        <row r="659">
          <cell r="A659" t="str">
            <v>640020</v>
          </cell>
          <cell r="B659" t="str">
            <v>-9437.09</v>
          </cell>
        </row>
        <row r="660">
          <cell r="A660" t="str">
            <v>640021</v>
          </cell>
          <cell r="B660" t="str">
            <v>1400.00</v>
          </cell>
        </row>
        <row r="661">
          <cell r="A661" t="str">
            <v>650101</v>
          </cell>
          <cell r="B661" t="str">
            <v>1097664.86</v>
          </cell>
        </row>
        <row r="662">
          <cell r="A662" t="str">
            <v>650102</v>
          </cell>
          <cell r="B662" t="str">
            <v>1446336.16</v>
          </cell>
        </row>
        <row r="663">
          <cell r="A663" t="str">
            <v>650201</v>
          </cell>
          <cell r="B663" t="str">
            <v>26974.91</v>
          </cell>
        </row>
        <row r="664">
          <cell r="A664" t="str">
            <v>650202</v>
          </cell>
          <cell r="B664" t="str">
            <v>48755.57</v>
          </cell>
        </row>
        <row r="665">
          <cell r="A665" t="str">
            <v>650301</v>
          </cell>
          <cell r="B665" t="str">
            <v>13998.80</v>
          </cell>
        </row>
        <row r="666">
          <cell r="A666" t="str">
            <v>650302</v>
          </cell>
          <cell r="B666" t="str">
            <v>5557.45</v>
          </cell>
        </row>
        <row r="667">
          <cell r="A667" t="str">
            <v>650303</v>
          </cell>
          <cell r="B667" t="str">
            <v>21515.90</v>
          </cell>
        </row>
        <row r="668">
          <cell r="A668" t="str">
            <v>650304</v>
          </cell>
          <cell r="B668" t="str">
            <v>11406.40</v>
          </cell>
        </row>
        <row r="669">
          <cell r="A669" t="str">
            <v>650305</v>
          </cell>
          <cell r="B669" t="str">
            <v>7412.50</v>
          </cell>
        </row>
        <row r="670">
          <cell r="A670" t="str">
            <v>650307</v>
          </cell>
          <cell r="B670" t="str">
            <v>17457.30</v>
          </cell>
        </row>
        <row r="671">
          <cell r="A671" t="str">
            <v>650308</v>
          </cell>
          <cell r="B671" t="str">
            <v>4450.00</v>
          </cell>
        </row>
        <row r="672">
          <cell r="A672" t="str">
            <v>660001</v>
          </cell>
          <cell r="B672" t="str">
            <v>558501.14</v>
          </cell>
        </row>
        <row r="673">
          <cell r="A673" t="str">
            <v>660002</v>
          </cell>
          <cell r="B673" t="str">
            <v>2276146.40</v>
          </cell>
        </row>
        <row r="674">
          <cell r="A674" t="str">
            <v>660003</v>
          </cell>
          <cell r="B674" t="str">
            <v>13501.46</v>
          </cell>
        </row>
        <row r="675">
          <cell r="A675" t="str">
            <v>660004</v>
          </cell>
          <cell r="B675" t="str">
            <v>3852.75</v>
          </cell>
        </row>
        <row r="676">
          <cell r="A676" t="str">
            <v>660005</v>
          </cell>
          <cell r="B676" t="str">
            <v>233410.74</v>
          </cell>
        </row>
        <row r="677">
          <cell r="A677" t="str">
            <v>660006</v>
          </cell>
          <cell r="B677" t="str">
            <v>142109.17</v>
          </cell>
        </row>
        <row r="678">
          <cell r="A678" t="str">
            <v>670001</v>
          </cell>
          <cell r="B678" t="str">
            <v>133097.25</v>
          </cell>
        </row>
        <row r="679">
          <cell r="A679" t="str">
            <v>670002</v>
          </cell>
          <cell r="B679" t="str">
            <v>192486.46</v>
          </cell>
        </row>
        <row r="680">
          <cell r="A680" t="str">
            <v>670010</v>
          </cell>
          <cell r="B680" t="str">
            <v>236929.69</v>
          </cell>
        </row>
        <row r="681">
          <cell r="A681" t="str">
            <v>680001</v>
          </cell>
          <cell r="B681" t="str">
            <v>135500.00</v>
          </cell>
        </row>
        <row r="682">
          <cell r="A682" t="str">
            <v>680003</v>
          </cell>
          <cell r="B682" t="str">
            <v>75242.32</v>
          </cell>
        </row>
        <row r="683">
          <cell r="A683" t="str">
            <v>680004</v>
          </cell>
          <cell r="B683" t="str">
            <v>2002381.93</v>
          </cell>
        </row>
        <row r="684">
          <cell r="A684" t="str">
            <v>680005</v>
          </cell>
          <cell r="B684" t="str">
            <v>3718825.50</v>
          </cell>
        </row>
        <row r="685">
          <cell r="A685" t="str">
            <v>680006</v>
          </cell>
          <cell r="B685" t="str">
            <v>1131000.30</v>
          </cell>
        </row>
        <row r="686">
          <cell r="A686" t="str">
            <v>680007</v>
          </cell>
          <cell r="B686" t="str">
            <v>3813470.16</v>
          </cell>
        </row>
        <row r="687">
          <cell r="A687" t="str">
            <v>680009</v>
          </cell>
          <cell r="B687" t="str">
            <v>146731.00</v>
          </cell>
        </row>
        <row r="688">
          <cell r="A688" t="str">
            <v>680011</v>
          </cell>
          <cell r="B688" t="str">
            <v>45000.00</v>
          </cell>
        </row>
        <row r="689">
          <cell r="A689" t="str">
            <v>680012</v>
          </cell>
          <cell r="B689" t="str">
            <v>-1440.95</v>
          </cell>
        </row>
        <row r="690">
          <cell r="A690" t="str">
            <v>680013</v>
          </cell>
          <cell r="B690" t="str">
            <v>2449303.52</v>
          </cell>
        </row>
        <row r="691">
          <cell r="A691" t="str">
            <v>680014</v>
          </cell>
          <cell r="B691" t="str">
            <v>132092.24</v>
          </cell>
        </row>
        <row r="692">
          <cell r="A692" t="str">
            <v>680020</v>
          </cell>
          <cell r="B692" t="str">
            <v>1175.27</v>
          </cell>
        </row>
        <row r="693">
          <cell r="A693" t="str">
            <v>680022</v>
          </cell>
          <cell r="B693" t="str">
            <v>1000.00</v>
          </cell>
        </row>
        <row r="694">
          <cell r="A694" t="str">
            <v>680024</v>
          </cell>
          <cell r="B694" t="str">
            <v>11754.93</v>
          </cell>
        </row>
        <row r="695">
          <cell r="A695" t="str">
            <v>680025</v>
          </cell>
          <cell r="B695" t="str">
            <v>248185.00</v>
          </cell>
        </row>
        <row r="696">
          <cell r="A696" t="str">
            <v>680026</v>
          </cell>
          <cell r="B696" t="str">
            <v>91807.70</v>
          </cell>
        </row>
        <row r="697">
          <cell r="A697" t="str">
            <v>810002</v>
          </cell>
          <cell r="B697" t="str">
            <v>448506.09</v>
          </cell>
        </row>
        <row r="698">
          <cell r="A698" t="str">
            <v>810003</v>
          </cell>
          <cell r="B698" t="str">
            <v>7147183.00</v>
          </cell>
        </row>
        <row r="699">
          <cell r="A699" t="str">
            <v>810004</v>
          </cell>
          <cell r="B699" t="str">
            <v>69750289.30</v>
          </cell>
        </row>
        <row r="700">
          <cell r="A700" t="str">
            <v>810005</v>
          </cell>
          <cell r="B700" t="str">
            <v>39207384.10</v>
          </cell>
        </row>
        <row r="701">
          <cell r="A701" t="str">
            <v>810007</v>
          </cell>
          <cell r="B701" t="str">
            <v>53134.31</v>
          </cell>
        </row>
        <row r="702">
          <cell r="A702" t="str">
            <v>810008</v>
          </cell>
          <cell r="B702" t="str">
            <v>68048.04</v>
          </cell>
        </row>
        <row r="703">
          <cell r="A703" t="str">
            <v>810101</v>
          </cell>
          <cell r="B703" t="str">
            <v>18767349.82</v>
          </cell>
        </row>
        <row r="704">
          <cell r="A704" t="str">
            <v>810201</v>
          </cell>
          <cell r="B704" t="str">
            <v>39782819.24</v>
          </cell>
        </row>
        <row r="705">
          <cell r="A705" t="str">
            <v>810301</v>
          </cell>
          <cell r="B705" t="str">
            <v>10477670.06</v>
          </cell>
        </row>
        <row r="706">
          <cell r="A706" t="str">
            <v>810304</v>
          </cell>
          <cell r="B706" t="str">
            <v>65464.10</v>
          </cell>
        </row>
        <row r="707">
          <cell r="A707" t="str">
            <v>810305</v>
          </cell>
          <cell r="B707" t="str">
            <v>6819852.17</v>
          </cell>
        </row>
        <row r="708">
          <cell r="A708" t="str">
            <v>810306</v>
          </cell>
          <cell r="B708" t="str">
            <v>1118165.12</v>
          </cell>
        </row>
        <row r="709">
          <cell r="A709" t="str">
            <v>810307</v>
          </cell>
          <cell r="B709" t="str">
            <v>23437.48</v>
          </cell>
        </row>
        <row r="710">
          <cell r="A710" t="str">
            <v>810308</v>
          </cell>
          <cell r="B710" t="str">
            <v>2840.00</v>
          </cell>
        </row>
        <row r="711">
          <cell r="A711" t="str">
            <v>820001</v>
          </cell>
          <cell r="B711" t="str">
            <v>9200.00</v>
          </cell>
        </row>
        <row r="712">
          <cell r="A712" t="str">
            <v>820002</v>
          </cell>
          <cell r="B712" t="str">
            <v>192644.11</v>
          </cell>
        </row>
        <row r="713">
          <cell r="A713" t="str">
            <v>820003</v>
          </cell>
          <cell r="B713" t="str">
            <v>3154.36</v>
          </cell>
        </row>
        <row r="714">
          <cell r="A714" t="str">
            <v>820006</v>
          </cell>
          <cell r="B714" t="str">
            <v>-1298318.20</v>
          </cell>
        </row>
        <row r="715">
          <cell r="A715" t="str">
            <v>820008</v>
          </cell>
          <cell r="B715" t="str">
            <v>2011.03</v>
          </cell>
        </row>
        <row r="716">
          <cell r="A716" t="str">
            <v>820013</v>
          </cell>
          <cell r="B716" t="str">
            <v>-3934.89</v>
          </cell>
        </row>
        <row r="717">
          <cell r="A717" t="str">
            <v>820015</v>
          </cell>
          <cell r="B717" t="str">
            <v>1737726.04</v>
          </cell>
        </row>
        <row r="718">
          <cell r="A718" t="str">
            <v>820016</v>
          </cell>
          <cell r="B718" t="str">
            <v>19833333.33</v>
          </cell>
        </row>
        <row r="719">
          <cell r="A719" t="str">
            <v>820021</v>
          </cell>
          <cell r="B719" t="str">
            <v>85750.74</v>
          </cell>
        </row>
        <row r="720">
          <cell r="A720" t="str">
            <v>820022</v>
          </cell>
          <cell r="B720" t="str">
            <v>4293988.16</v>
          </cell>
        </row>
        <row r="721">
          <cell r="A721" t="str">
            <v>820025</v>
          </cell>
          <cell r="B721" t="str">
            <v>1481270.65</v>
          </cell>
        </row>
        <row r="722">
          <cell r="A722" t="str">
            <v>820026</v>
          </cell>
          <cell r="B722" t="str">
            <v>21052455.26</v>
          </cell>
        </row>
        <row r="723">
          <cell r="A723" t="str">
            <v>820028</v>
          </cell>
          <cell r="B723" t="str">
            <v>6359172.49</v>
          </cell>
        </row>
        <row r="724">
          <cell r="A724" t="str">
            <v>820029</v>
          </cell>
          <cell r="B724" t="str">
            <v>706977.05</v>
          </cell>
        </row>
        <row r="725">
          <cell r="A725" t="str">
            <v>820032</v>
          </cell>
          <cell r="B725" t="str">
            <v>-585678.00</v>
          </cell>
        </row>
        <row r="726">
          <cell r="A726" t="str">
            <v>820034</v>
          </cell>
          <cell r="B726" t="str">
            <v>165210.78</v>
          </cell>
        </row>
        <row r="727">
          <cell r="A727" t="str">
            <v>820035</v>
          </cell>
          <cell r="B727" t="str">
            <v>1438.05</v>
          </cell>
        </row>
        <row r="728">
          <cell r="A728" t="str">
            <v>830004</v>
          </cell>
          <cell r="B728" t="str">
            <v>86193.21</v>
          </cell>
        </row>
        <row r="729">
          <cell r="A729" t="str">
            <v>830006</v>
          </cell>
          <cell r="B729" t="str">
            <v>459.00</v>
          </cell>
        </row>
        <row r="730">
          <cell r="A730" t="str">
            <v>830007</v>
          </cell>
          <cell r="B730" t="str">
            <v>3101.08</v>
          </cell>
        </row>
        <row r="731">
          <cell r="A731" t="str">
            <v>830012</v>
          </cell>
          <cell r="B731" t="str">
            <v>4228336.97</v>
          </cell>
        </row>
        <row r="732">
          <cell r="A732" t="str">
            <v>830017</v>
          </cell>
          <cell r="B732" t="str">
            <v>3171.78</v>
          </cell>
        </row>
        <row r="733">
          <cell r="A733" t="str">
            <v>830019</v>
          </cell>
          <cell r="B733" t="str">
            <v>25837758.17</v>
          </cell>
        </row>
        <row r="734">
          <cell r="A734" t="str">
            <v>830021</v>
          </cell>
          <cell r="B734" t="str">
            <v>2935577.13</v>
          </cell>
        </row>
        <row r="735">
          <cell r="A735" t="str">
            <v>830022</v>
          </cell>
          <cell r="B735" t="str">
            <v>6978469.28</v>
          </cell>
        </row>
        <row r="736">
          <cell r="A736" t="str">
            <v>830024</v>
          </cell>
          <cell r="B736" t="str">
            <v>645029.10</v>
          </cell>
        </row>
        <row r="737">
          <cell r="A737" t="str">
            <v>830028</v>
          </cell>
          <cell r="B737" t="str">
            <v>1337440.19</v>
          </cell>
        </row>
        <row r="738">
          <cell r="A738" t="str">
            <v>830029</v>
          </cell>
          <cell r="B738" t="str">
            <v>1046165.92</v>
          </cell>
        </row>
        <row r="739">
          <cell r="A739" t="str">
            <v>840001</v>
          </cell>
          <cell r="B739" t="str">
            <v>-7351610.33</v>
          </cell>
        </row>
        <row r="740">
          <cell r="A740" t="str">
            <v>850005</v>
          </cell>
          <cell r="B740" t="str">
            <v>-71941.79</v>
          </cell>
        </row>
        <row r="741">
          <cell r="A741" t="str">
            <v>850016</v>
          </cell>
          <cell r="B741" t="str">
            <v>412470.98</v>
          </cell>
        </row>
        <row r="742">
          <cell r="A742" t="str">
            <v>850020</v>
          </cell>
          <cell r="B742" t="str">
            <v>173030.10</v>
          </cell>
        </row>
        <row r="743">
          <cell r="A743" t="str">
            <v>850021</v>
          </cell>
          <cell r="B743" t="str">
            <v>200530.00</v>
          </cell>
        </row>
        <row r="744">
          <cell r="A744" t="str">
            <v>850023</v>
          </cell>
          <cell r="B744" t="str">
            <v>-200.00</v>
          </cell>
        </row>
        <row r="745">
          <cell r="A745" t="str">
            <v>850024</v>
          </cell>
          <cell r="B745" t="str">
            <v>1800.00</v>
          </cell>
        </row>
        <row r="746">
          <cell r="A746" t="str">
            <v>850027</v>
          </cell>
          <cell r="B746" t="str">
            <v>1789553.78</v>
          </cell>
        </row>
        <row r="747">
          <cell r="A747" t="str">
            <v>850029</v>
          </cell>
          <cell r="B747" t="str">
            <v>848.02</v>
          </cell>
        </row>
        <row r="748">
          <cell r="A748" t="str">
            <v>850030</v>
          </cell>
          <cell r="B748" t="str">
            <v>688520.02</v>
          </cell>
        </row>
      </sheetData>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aluation Matrix"/>
      <sheetName val="Standalone"/>
      <sheetName val="AccretionDilution"/>
      <sheetName val="PF Capitalization Table"/>
      <sheetName val="Danaher"/>
      <sheetName val="Iceman ($)"/>
      <sheetName val="Iceman (£)"/>
      <sheetName val="Debt Schedule"/>
    </sheetNames>
    <sheetDataSet>
      <sheetData sheetId="0">
        <row r="7">
          <cell r="J7">
            <v>1.4159999999999999</v>
          </cell>
        </row>
      </sheetData>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04"/>
      <sheetName val="09"/>
      <sheetName val="10"/>
      <sheetName val="11"/>
      <sheetName val="Europe"/>
      <sheetName val="US"/>
      <sheetName val="Sheet3"/>
    </sheetNames>
    <sheetDataSet>
      <sheetData sheetId="0">
        <row r="322">
          <cell r="C322" t="str">
            <v>Quality 1</v>
          </cell>
          <cell r="D322">
            <v>54</v>
          </cell>
        </row>
        <row r="323">
          <cell r="C323" t="str">
            <v>Quality 2</v>
          </cell>
          <cell r="D323">
            <v>37</v>
          </cell>
        </row>
        <row r="324">
          <cell r="C324" t="str">
            <v>Quality 3</v>
          </cell>
          <cell r="D324">
            <v>33</v>
          </cell>
        </row>
        <row r="325">
          <cell r="C325" t="str">
            <v>Quality 4</v>
          </cell>
          <cell r="D325">
            <v>173</v>
          </cell>
        </row>
      </sheetData>
      <sheetData sheetId="1"/>
      <sheetData sheetId="2"/>
      <sheetData sheetId="3"/>
      <sheetData sheetId="4"/>
      <sheetData sheetId="5" refreshError="1"/>
      <sheetData sheetId="6" refreshError="1"/>
      <sheetData sheetId="7"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Datastream&amp;Bloomberg"/>
    </sheetNames>
    <sheetDataSet>
      <sheetData sheetId="0">
        <row r="2">
          <cell r="I2">
            <v>275.01920000000001</v>
          </cell>
        </row>
      </sheetData>
      <sheetData sheetId="1"/>
      <sheetData sheetId="2"/>
      <sheetData sheetId="3"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Mgt Fee"/>
      <sheetName val="Indirect Mgt Fee 2011B"/>
      <sheetName val="Directly Attr Cost 2011B"/>
      <sheetName val="Data Cost_Mkt Allocation"/>
      <sheetName val="Summary Derv info"/>
      <sheetName val="SAP Table"/>
      <sheetName val="Pivot"/>
      <sheetName val="Data"/>
      <sheetName val="Allocation of Services"/>
      <sheetName val="Derived Headcount"/>
      <sheetName val="Finance Allocation %"/>
      <sheetName val="FlrSpaceRental &amp; Build Mgt Cost"/>
      <sheetName val="Working_Bld Maint Cost"/>
      <sheetName val="New_Lease Rental"/>
      <sheetName val="Old_Lease Rental"/>
      <sheetName val="LR6mthsImpactBDvsBDC"/>
      <sheetName val="HC BD&amp;BDC"/>
      <sheetName val="Allocation BD vs BDC"/>
      <sheetName val="Board &amp; Commitee Cost"/>
      <sheetName val="Sheet1"/>
      <sheetName val="SAP_Board&amp;Commt"/>
      <sheetName val="Summary IT Maintenance"/>
      <sheetName val="SAP_ITMaint"/>
      <sheetName val="ITMaint2011"/>
      <sheetName val="SGP"/>
      <sheetName val="Original_RIMS"/>
      <sheetName val="Sheet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ow r="25">
          <cell r="D25">
            <v>0.14268645556275569</v>
          </cell>
        </row>
      </sheetData>
      <sheetData sheetId="9"/>
      <sheetData sheetId="10">
        <row r="33">
          <cell r="N33">
            <v>0.39565482857931727</v>
          </cell>
        </row>
      </sheetData>
      <sheetData sheetId="11">
        <row r="52">
          <cell r="F52">
            <v>0.70447260936590816</v>
          </cell>
        </row>
      </sheetData>
      <sheetData sheetId="12">
        <row r="10">
          <cell r="E10">
            <v>1438586.29</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32">
          <cell r="B32">
            <v>0</v>
          </cell>
        </row>
      </sheetData>
      <sheetData sheetId="25" refreshError="1"/>
      <sheetData sheetId="26"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gdv"/>
      <sheetName val="bldg-cost"/>
      <sheetName val="bldg_cost"/>
      <sheetName val="Reimbursements"/>
      <sheetName val="CA Sheet"/>
      <sheetName val="Sheet3"/>
      <sheetName val="WP-3  Inventories"/>
      <sheetName val="FF-1"/>
      <sheetName val="WP-10 Taxation"/>
      <sheetName val="COMP"/>
      <sheetName val="MV"/>
      <sheetName val="TB Worksheet"/>
      <sheetName val="K1 Property, Plant&amp;Equipment"/>
      <sheetName val="U"/>
      <sheetName val="JUNE EOH-MASTER (2)"/>
      <sheetName val="detailed"/>
      <sheetName val="DECS (2)"/>
      <sheetName val="FSA"/>
      <sheetName val="Interim --&gt; Top"/>
      <sheetName val="B"/>
      <sheetName val="IBACOMP.XLS"/>
      <sheetName val="10"/>
      <sheetName val="G2|1-MGS-SS"/>
      <sheetName val="Dir"/>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t"/>
      <sheetName val="concert"/>
      <sheetName val="tld"/>
      <sheetName val="dt"/>
      <sheetName val="ft"/>
      <sheetName val="ote"/>
      <sheetName val="kpn"/>
      <sheetName val="kpnex"/>
      <sheetName val="tit"/>
      <sheetName val="titr"/>
      <sheetName val="TI"/>
      <sheetName val="TI2"/>
      <sheetName val="STETgrp"/>
      <sheetName val="tef"/>
      <sheetName val="tefc"/>
      <sheetName val="telia"/>
      <sheetName val="swiss"/>
      <sheetName val="ptco"/>
      <sheetName val="Valuation"/>
      <sheetName val="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5">
          <cell r="H5" t="str">
            <v>Rec</v>
          </cell>
        </row>
        <row r="6">
          <cell r="H6" t="str">
            <v>Buy</v>
          </cell>
        </row>
        <row r="7">
          <cell r="H7" t="str">
            <v>Buy</v>
          </cell>
        </row>
        <row r="8">
          <cell r="H8" t="str">
            <v>Hold</v>
          </cell>
        </row>
        <row r="9">
          <cell r="H9" t="str">
            <v>Hold</v>
          </cell>
        </row>
        <row r="10">
          <cell r="H10" t="str">
            <v>Buy</v>
          </cell>
        </row>
        <row r="11">
          <cell r="H11" t="str">
            <v>n.a</v>
          </cell>
        </row>
        <row r="12">
          <cell r="H12" t="str">
            <v>Buy</v>
          </cell>
        </row>
        <row r="13">
          <cell r="H13" t="str">
            <v>Buy</v>
          </cell>
        </row>
        <row r="14">
          <cell r="H14" t="str">
            <v>n.a</v>
          </cell>
        </row>
        <row r="15">
          <cell r="H15" t="str">
            <v>n.a.</v>
          </cell>
        </row>
        <row r="16">
          <cell r="H16" t="str">
            <v>n.a.</v>
          </cell>
        </row>
        <row r="17">
          <cell r="H17" t="str">
            <v>n.a.</v>
          </cell>
        </row>
        <row r="18">
          <cell r="H18" t="str">
            <v>n.a.</v>
          </cell>
        </row>
        <row r="19">
          <cell r="H19" t="str">
            <v>n.a.</v>
          </cell>
        </row>
        <row r="20">
          <cell r="H20" t="str">
            <v>n.a.</v>
          </cell>
        </row>
        <row r="21">
          <cell r="H21" t="str">
            <v>Hold</v>
          </cell>
        </row>
        <row r="22">
          <cell r="H22" t="str">
            <v>n.a.</v>
          </cell>
        </row>
        <row r="23">
          <cell r="H23" t="str">
            <v>n.a.</v>
          </cell>
        </row>
      </sheetData>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A (Revenue) "/>
      <sheetName val="Form B_2012(Mkt Devt Non-Inita)"/>
      <sheetName val="TSG OPEX Details_2011-2013"/>
      <sheetName val="Form E (Professional Fee)"/>
      <sheetName val="Form F (Building Mgt)_2012"/>
      <sheetName val="Form G (ADM &amp; OTHER OP EXP)"/>
      <sheetName val="Form H 2012(Corp&amp;Info Sub)"/>
      <sheetName val="Form J"/>
      <sheetName val="Form K(Approved Budget)"/>
      <sheetName val="Form K(BG)"/>
      <sheetName val="FormK(FG)"/>
      <sheetName val="data"/>
      <sheetName val="GL list"/>
      <sheetName val="Cost Centre"/>
      <sheetName val="control check"/>
    </sheetNames>
    <sheetDataSet>
      <sheetData sheetId="0" refreshError="1">
        <row r="6">
          <cell r="Q6">
            <v>1</v>
          </cell>
          <cell r="R6">
            <v>2</v>
          </cell>
          <cell r="S6">
            <v>3</v>
          </cell>
          <cell r="T6">
            <v>4</v>
          </cell>
          <cell r="U6">
            <v>5</v>
          </cell>
          <cell r="V6">
            <v>6</v>
          </cell>
          <cell r="W6">
            <v>7</v>
          </cell>
          <cell r="X6">
            <v>8</v>
          </cell>
          <cell r="Y6">
            <v>9</v>
          </cell>
          <cell r="Z6">
            <v>10</v>
          </cell>
          <cell r="AA6">
            <v>11</v>
          </cell>
          <cell r="AB6">
            <v>12</v>
          </cell>
          <cell r="AC6">
            <v>13</v>
          </cell>
          <cell r="AD6">
            <v>14</v>
          </cell>
          <cell r="AE6">
            <v>15</v>
          </cell>
          <cell r="AF6">
            <v>16</v>
          </cell>
          <cell r="AG6">
            <v>17</v>
          </cell>
          <cell r="AH6">
            <v>18</v>
          </cell>
          <cell r="AI6">
            <v>19</v>
          </cell>
          <cell r="AJ6">
            <v>20</v>
          </cell>
          <cell r="AK6">
            <v>21</v>
          </cell>
          <cell r="AL6">
            <v>22</v>
          </cell>
          <cell r="AM6">
            <v>23</v>
          </cell>
          <cell r="AN6">
            <v>24</v>
          </cell>
          <cell r="AO6">
            <v>25</v>
          </cell>
          <cell r="AP6">
            <v>26</v>
          </cell>
          <cell r="AQ6">
            <v>27</v>
          </cell>
        </row>
        <row r="9">
          <cell r="F9" t="str">
            <v>F1100041000000</v>
          </cell>
          <cell r="Q9">
            <v>18.028396000000001</v>
          </cell>
          <cell r="S9">
            <v>13.077013409999999</v>
          </cell>
          <cell r="U9">
            <v>19.600000000000001</v>
          </cell>
          <cell r="W9">
            <v>2.8641518886950514</v>
          </cell>
          <cell r="Y9">
            <v>22.464151888695053</v>
          </cell>
          <cell r="AA9">
            <v>6.3742960000000002</v>
          </cell>
          <cell r="AC9">
            <v>16.089855888695052</v>
          </cell>
          <cell r="AE9">
            <v>27.124100000000002</v>
          </cell>
          <cell r="AG9">
            <v>-7.5279000000000025</v>
          </cell>
          <cell r="AI9">
            <v>19.5962</v>
          </cell>
          <cell r="AK9">
            <v>31.85</v>
          </cell>
          <cell r="AM9">
            <v>-7.3511194030081128</v>
          </cell>
          <cell r="AO9">
            <v>24.498880596991889</v>
          </cell>
          <cell r="AQ9">
            <v>29.398068352863763</v>
          </cell>
        </row>
        <row r="10">
          <cell r="F10" t="str">
            <v>F1100041100000</v>
          </cell>
          <cell r="Q10">
            <v>140.059303</v>
          </cell>
          <cell r="S10">
            <v>99.198603810000009</v>
          </cell>
          <cell r="U10">
            <v>155.33235200000001</v>
          </cell>
          <cell r="W10">
            <v>20.528818602742547</v>
          </cell>
          <cell r="Y10">
            <v>175.86117060274256</v>
          </cell>
          <cell r="AA10">
            <v>48.210556999999994</v>
          </cell>
          <cell r="AC10">
            <v>127.65061360274257</v>
          </cell>
          <cell r="AE10">
            <v>212.34169004823909</v>
          </cell>
          <cell r="AG10">
            <v>-58.932351986393599</v>
          </cell>
          <cell r="AI10">
            <v>153.40933806184549</v>
          </cell>
          <cell r="AK10">
            <v>249.33851549125743</v>
          </cell>
          <cell r="AM10">
            <v>-57.548420695291099</v>
          </cell>
          <cell r="AO10">
            <v>191.79009479596633</v>
          </cell>
          <cell r="AQ10">
            <v>230.14350773668963</v>
          </cell>
        </row>
        <row r="11">
          <cell r="F11" t="str">
            <v>F1100041720000</v>
          </cell>
          <cell r="Q11">
            <v>0.5988730000000001</v>
          </cell>
          <cell r="S11">
            <v>0.30956257999999998</v>
          </cell>
          <cell r="U11">
            <v>0.47</v>
          </cell>
          <cell r="W11">
            <v>0.23</v>
          </cell>
          <cell r="Y11">
            <v>0.7</v>
          </cell>
          <cell r="AA11">
            <v>0.13503699999999999</v>
          </cell>
          <cell r="AC11">
            <v>0.56496299999999999</v>
          </cell>
          <cell r="AE11">
            <v>0.78</v>
          </cell>
          <cell r="AI11">
            <v>0.78</v>
          </cell>
          <cell r="AK11">
            <v>0.86</v>
          </cell>
          <cell r="AO11">
            <v>0.86</v>
          </cell>
          <cell r="AQ11">
            <v>0.89</v>
          </cell>
        </row>
        <row r="13">
          <cell r="Q13">
            <v>158.68657199999998</v>
          </cell>
          <cell r="S13">
            <v>112.58517980000002</v>
          </cell>
          <cell r="U13">
            <v>175.40235200000001</v>
          </cell>
          <cell r="W13">
            <v>23.622970491437599</v>
          </cell>
          <cell r="Y13">
            <v>199.02532249143761</v>
          </cell>
          <cell r="AA13">
            <v>54.719889999999992</v>
          </cell>
          <cell r="AC13">
            <v>144.30543249143761</v>
          </cell>
          <cell r="AE13">
            <v>240.24579004823909</v>
          </cell>
          <cell r="AG13">
            <v>-66.460251986393601</v>
          </cell>
          <cell r="AI13">
            <v>173.7855380618455</v>
          </cell>
          <cell r="AK13">
            <v>282.04851549125743</v>
          </cell>
          <cell r="AM13">
            <v>-64.899540098299212</v>
          </cell>
          <cell r="AO13">
            <v>217.14897539295822</v>
          </cell>
          <cell r="AQ13">
            <v>260.4315760895534</v>
          </cell>
        </row>
        <row r="15">
          <cell r="F15" t="str">
            <v>I1300041500000</v>
          </cell>
          <cell r="Q15">
            <v>12.196147</v>
          </cell>
          <cell r="S15">
            <v>7.4841949000000003</v>
          </cell>
          <cell r="U15">
            <v>12.462999999999999</v>
          </cell>
          <cell r="W15">
            <v>0.22</v>
          </cell>
          <cell r="Y15">
            <v>12.683</v>
          </cell>
          <cell r="AA15">
            <v>3.133095</v>
          </cell>
          <cell r="AC15">
            <v>9.549904999999999</v>
          </cell>
          <cell r="AE15">
            <v>17.811</v>
          </cell>
          <cell r="AG15">
            <v>-0.30099999999999838</v>
          </cell>
          <cell r="AI15">
            <v>17.510000000000002</v>
          </cell>
          <cell r="AK15">
            <v>18.5</v>
          </cell>
          <cell r="AM15">
            <v>4.54</v>
          </cell>
          <cell r="AO15">
            <v>23.04</v>
          </cell>
          <cell r="AQ15">
            <v>24.978000000000002</v>
          </cell>
        </row>
        <row r="16">
          <cell r="F16" t="str">
            <v>I1300041500300</v>
          </cell>
          <cell r="Q16">
            <v>0.56197399999999997</v>
          </cell>
          <cell r="S16">
            <v>0.56472840000000002</v>
          </cell>
          <cell r="U16">
            <v>0.32</v>
          </cell>
          <cell r="W16">
            <v>-0.18</v>
          </cell>
          <cell r="Y16">
            <v>0.14000000000000001</v>
          </cell>
          <cell r="AA16">
            <v>0.11299600000000001</v>
          </cell>
          <cell r="AC16">
            <v>2.7004E-2</v>
          </cell>
          <cell r="AE16">
            <v>0.122</v>
          </cell>
          <cell r="AG16">
            <v>1.8000000000000016E-2</v>
          </cell>
          <cell r="AI16">
            <v>0.14000000000000001</v>
          </cell>
          <cell r="AK16">
            <v>0.13799999999999998</v>
          </cell>
          <cell r="AM16">
            <v>0.09</v>
          </cell>
          <cell r="AO16">
            <v>0.22799999999999998</v>
          </cell>
          <cell r="AQ16">
            <v>0.24</v>
          </cell>
        </row>
        <row r="17">
          <cell r="F17" t="str">
            <v>I1300041500405</v>
          </cell>
          <cell r="Q17">
            <v>0.26273799999999997</v>
          </cell>
          <cell r="S17">
            <v>0.16475044</v>
          </cell>
          <cell r="U17">
            <v>0.27500000000000002</v>
          </cell>
          <cell r="W17">
            <v>0.02</v>
          </cell>
          <cell r="Y17">
            <v>0.29500000000000004</v>
          </cell>
          <cell r="AA17">
            <v>7.0541999999999994E-2</v>
          </cell>
          <cell r="AC17">
            <v>0.22445800000000005</v>
          </cell>
          <cell r="AE17">
            <v>0.13799999999999998</v>
          </cell>
          <cell r="AG17">
            <v>9.2000000000000026E-2</v>
          </cell>
          <cell r="AI17">
            <v>0.23</v>
          </cell>
          <cell r="AK17">
            <v>0.55600000000000005</v>
          </cell>
          <cell r="AO17">
            <v>0.55600000000000005</v>
          </cell>
          <cell r="AQ17">
            <v>0.60199999999999998</v>
          </cell>
        </row>
        <row r="18">
          <cell r="F18" t="str">
            <v>I1300041500403</v>
          </cell>
          <cell r="Q18">
            <v>0.10054000000000002</v>
          </cell>
          <cell r="S18">
            <v>7.684407E-2</v>
          </cell>
          <cell r="U18">
            <v>0.16</v>
          </cell>
          <cell r="W18">
            <v>0.1</v>
          </cell>
          <cell r="Y18">
            <v>0.26</v>
          </cell>
          <cell r="AA18">
            <v>5.3085E-2</v>
          </cell>
          <cell r="AC18">
            <v>0.20691500000000002</v>
          </cell>
          <cell r="AE18">
            <v>0.51400000000000001</v>
          </cell>
          <cell r="AG18">
            <v>-4.0000000000000036E-3</v>
          </cell>
          <cell r="AI18">
            <v>0.51</v>
          </cell>
          <cell r="AK18">
            <v>0.23899999999999999</v>
          </cell>
          <cell r="AM18">
            <v>-0.15</v>
          </cell>
          <cell r="AO18">
            <v>8.8999999999999996E-2</v>
          </cell>
          <cell r="AQ18">
            <v>0.1</v>
          </cell>
        </row>
        <row r="19">
          <cell r="F19" t="str">
            <v>I1300041500402</v>
          </cell>
          <cell r="Q19">
            <v>0.443185</v>
          </cell>
          <cell r="S19">
            <v>0.62809413000000003</v>
          </cell>
          <cell r="U19">
            <v>1.5920000000000001</v>
          </cell>
          <cell r="W19">
            <v>-0.2</v>
          </cell>
          <cell r="Y19">
            <v>1.3920000000000001</v>
          </cell>
          <cell r="AA19">
            <v>0.16451499999999999</v>
          </cell>
          <cell r="AC19">
            <v>1.2274850000000002</v>
          </cell>
          <cell r="AE19">
            <v>0.21999999999999997</v>
          </cell>
          <cell r="AG19">
            <v>-0.13999999999999996</v>
          </cell>
          <cell r="AI19">
            <v>0.08</v>
          </cell>
          <cell r="AK19">
            <v>1.6</v>
          </cell>
          <cell r="AM19">
            <v>0.05</v>
          </cell>
          <cell r="AO19">
            <v>1.6500000000000001</v>
          </cell>
          <cell r="AQ19">
            <v>1.78</v>
          </cell>
        </row>
        <row r="20">
          <cell r="F20" t="str">
            <v>I1300041500500</v>
          </cell>
          <cell r="Q20">
            <v>0.16244999999999998</v>
          </cell>
          <cell r="S20">
            <v>9.4049999999999995E-2</v>
          </cell>
          <cell r="U20">
            <v>0.18149999999999999</v>
          </cell>
          <cell r="W20">
            <v>-6.1499999999999999E-2</v>
          </cell>
          <cell r="Y20">
            <v>0.12</v>
          </cell>
          <cell r="AA20">
            <v>4.1250000000000002E-2</v>
          </cell>
          <cell r="AC20">
            <v>7.8749999999999987E-2</v>
          </cell>
          <cell r="AE20">
            <v>1.53</v>
          </cell>
          <cell r="AG20">
            <v>0</v>
          </cell>
          <cell r="AI20">
            <v>1.53</v>
          </cell>
          <cell r="AK20">
            <v>0.122</v>
          </cell>
          <cell r="AM20">
            <v>0.03</v>
          </cell>
          <cell r="AO20">
            <v>0.152</v>
          </cell>
          <cell r="AQ20">
            <v>0.15</v>
          </cell>
        </row>
        <row r="22">
          <cell r="Q22">
            <v>13.727034</v>
          </cell>
          <cell r="S22">
            <v>9.012661940000001</v>
          </cell>
          <cell r="U22">
            <v>14.9915</v>
          </cell>
          <cell r="W22">
            <v>-0.10149999999999998</v>
          </cell>
          <cell r="Y22">
            <v>14.889999999999999</v>
          </cell>
          <cell r="AA22">
            <v>3.5754829999999997</v>
          </cell>
          <cell r="AC22">
            <v>11.314516999999999</v>
          </cell>
          <cell r="AE22">
            <v>20.335000000000001</v>
          </cell>
          <cell r="AG22">
            <v>-0.3349999999999983</v>
          </cell>
          <cell r="AI22">
            <v>20.000000000000004</v>
          </cell>
          <cell r="AK22">
            <v>21.155000000000005</v>
          </cell>
          <cell r="AM22">
            <v>4.5599999999999996</v>
          </cell>
          <cell r="AO22">
            <v>25.715</v>
          </cell>
          <cell r="AQ22">
            <v>27.85</v>
          </cell>
        </row>
        <row r="24">
          <cell r="F24" t="str">
            <v>F1100041600000</v>
          </cell>
          <cell r="Q24">
            <v>3.4127389999999997</v>
          </cell>
          <cell r="S24">
            <v>2.8839879599999998</v>
          </cell>
          <cell r="U24">
            <v>3</v>
          </cell>
          <cell r="W24">
            <v>0.11</v>
          </cell>
          <cell r="Y24">
            <v>3.11</v>
          </cell>
          <cell r="AA24">
            <v>1.1946000000000001</v>
          </cell>
          <cell r="AC24">
            <v>1.9153999999999998</v>
          </cell>
          <cell r="AE24">
            <v>5.7</v>
          </cell>
          <cell r="AG24">
            <v>-0.8</v>
          </cell>
          <cell r="AI24">
            <v>4.9000000000000004</v>
          </cell>
          <cell r="AK24">
            <v>5.99</v>
          </cell>
          <cell r="AM24">
            <v>0.19</v>
          </cell>
          <cell r="AO24">
            <v>6.1800000000000006</v>
          </cell>
          <cell r="AQ24">
            <v>7.29</v>
          </cell>
        </row>
        <row r="25">
          <cell r="F25" t="str">
            <v>F1100041600200</v>
          </cell>
          <cell r="Q25">
            <v>28.798750999999999</v>
          </cell>
          <cell r="S25">
            <v>18.246616960000001</v>
          </cell>
          <cell r="U25">
            <v>29</v>
          </cell>
          <cell r="W25">
            <v>2.44</v>
          </cell>
          <cell r="Y25">
            <v>31.44</v>
          </cell>
          <cell r="AA25">
            <v>7.966488</v>
          </cell>
          <cell r="AC25">
            <v>23.473511999999999</v>
          </cell>
          <cell r="AE25">
            <v>36.17</v>
          </cell>
          <cell r="AG25">
            <v>-3.73</v>
          </cell>
          <cell r="AI25">
            <v>32.440000000000005</v>
          </cell>
          <cell r="AK25">
            <v>37.76</v>
          </cell>
          <cell r="AM25">
            <v>19.899999999999999</v>
          </cell>
          <cell r="AO25">
            <v>57.66</v>
          </cell>
          <cell r="AQ25">
            <v>58.96</v>
          </cell>
        </row>
        <row r="26">
          <cell r="F26" t="str">
            <v>F1100041600100</v>
          </cell>
          <cell r="Q26">
            <v>3.7734279999999996</v>
          </cell>
          <cell r="S26">
            <v>1.9536771799999999</v>
          </cell>
          <cell r="U26">
            <v>3</v>
          </cell>
          <cell r="W26">
            <v>1.2</v>
          </cell>
          <cell r="Y26">
            <v>4.2</v>
          </cell>
          <cell r="AA26">
            <v>0.80521100000000001</v>
          </cell>
          <cell r="AC26">
            <v>3.3947890000000003</v>
          </cell>
          <cell r="AE26">
            <v>5.3</v>
          </cell>
          <cell r="AG26">
            <v>-2.7</v>
          </cell>
          <cell r="AI26">
            <v>2.5999999999999996</v>
          </cell>
          <cell r="AK26">
            <v>7.6</v>
          </cell>
          <cell r="AM26">
            <v>-4.5</v>
          </cell>
          <cell r="AO26">
            <v>3.0999999999999996</v>
          </cell>
          <cell r="AQ26">
            <v>3.4</v>
          </cell>
        </row>
        <row r="28">
          <cell r="Q28">
            <v>35.984918</v>
          </cell>
          <cell r="S28">
            <v>23.084282099999999</v>
          </cell>
          <cell r="U28">
            <v>35</v>
          </cell>
          <cell r="W28">
            <v>3.75</v>
          </cell>
          <cell r="Y28">
            <v>38.750000000000007</v>
          </cell>
          <cell r="AA28">
            <v>9.9662989999999994</v>
          </cell>
          <cell r="AC28">
            <v>28.783700999999997</v>
          </cell>
          <cell r="AE28">
            <v>47.17</v>
          </cell>
          <cell r="AG28">
            <v>-7.23</v>
          </cell>
          <cell r="AI28">
            <v>39.940000000000005</v>
          </cell>
          <cell r="AK28">
            <v>51.35</v>
          </cell>
          <cell r="AM28">
            <v>15.59</v>
          </cell>
          <cell r="AO28">
            <v>66.94</v>
          </cell>
          <cell r="AQ28">
            <v>69.650000000000006</v>
          </cell>
        </row>
        <row r="30">
          <cell r="F30" t="str">
            <v>F1100041300100</v>
          </cell>
          <cell r="Q30">
            <v>1.1391</v>
          </cell>
          <cell r="S30">
            <v>0.63339999999999996</v>
          </cell>
          <cell r="U30">
            <v>1.1100000000000001</v>
          </cell>
          <cell r="Y30">
            <v>1.1100000000000001</v>
          </cell>
          <cell r="AA30">
            <v>0.26510033</v>
          </cell>
          <cell r="AC30">
            <v>0.8448996700000001</v>
          </cell>
          <cell r="AE30">
            <v>1.1100000000000001</v>
          </cell>
          <cell r="AG30">
            <v>0.78</v>
          </cell>
          <cell r="AI30">
            <v>1.8900000000000001</v>
          </cell>
          <cell r="AK30">
            <v>1.1100000000000001</v>
          </cell>
          <cell r="AM30">
            <v>0.78</v>
          </cell>
          <cell r="AO30">
            <v>1.8900000000000001</v>
          </cell>
          <cell r="AQ30">
            <v>1.89</v>
          </cell>
        </row>
        <row r="31">
          <cell r="F31" t="str">
            <v>F1100041300102</v>
          </cell>
          <cell r="Q31">
            <v>0.23000299999999996</v>
          </cell>
          <cell r="S31">
            <v>0.14041661999999999</v>
          </cell>
          <cell r="U31">
            <v>0.22</v>
          </cell>
          <cell r="Y31">
            <v>0.22</v>
          </cell>
          <cell r="AA31">
            <v>5.3749320000000003E-2</v>
          </cell>
          <cell r="AC31">
            <v>0.16625067999999998</v>
          </cell>
          <cell r="AE31">
            <v>0.22</v>
          </cell>
          <cell r="AI31">
            <v>0.22</v>
          </cell>
          <cell r="AK31">
            <v>0.22</v>
          </cell>
          <cell r="AO31">
            <v>0.22</v>
          </cell>
          <cell r="AQ31">
            <v>0.22</v>
          </cell>
        </row>
        <row r="32">
          <cell r="F32" t="str">
            <v>F1100041300108</v>
          </cell>
          <cell r="Q32">
            <v>0.57900000000000007</v>
          </cell>
          <cell r="S32">
            <v>0.32633330999999999</v>
          </cell>
          <cell r="U32">
            <v>0.63</v>
          </cell>
          <cell r="Y32">
            <v>0.63</v>
          </cell>
          <cell r="AA32">
            <v>0.14099899999999999</v>
          </cell>
          <cell r="AC32">
            <v>0.48900100000000002</v>
          </cell>
          <cell r="AE32">
            <v>0.63</v>
          </cell>
          <cell r="AI32">
            <v>0.63</v>
          </cell>
          <cell r="AK32">
            <v>0.63</v>
          </cell>
          <cell r="AO32">
            <v>0.63</v>
          </cell>
          <cell r="AQ32">
            <v>0.63</v>
          </cell>
        </row>
        <row r="33">
          <cell r="F33" t="str">
            <v>F1100041300113</v>
          </cell>
          <cell r="Q33">
            <v>0.60416999999999998</v>
          </cell>
          <cell r="S33">
            <v>0.48333331000000002</v>
          </cell>
          <cell r="U33">
            <v>0.65</v>
          </cell>
          <cell r="Y33">
            <v>0.65</v>
          </cell>
          <cell r="AA33">
            <v>9.9999000000000005E-2</v>
          </cell>
          <cell r="AC33">
            <v>0.55000099999999996</v>
          </cell>
          <cell r="AE33">
            <v>0.65</v>
          </cell>
          <cell r="AI33">
            <v>0.65</v>
          </cell>
          <cell r="AK33">
            <v>0.65</v>
          </cell>
          <cell r="AO33">
            <v>0.65</v>
          </cell>
          <cell r="AQ33">
            <v>0.65</v>
          </cell>
        </row>
        <row r="35">
          <cell r="Q35">
            <v>2.552273</v>
          </cell>
          <cell r="S35">
            <v>1.5834832400000001</v>
          </cell>
          <cell r="U35">
            <v>2.61</v>
          </cell>
          <cell r="W35">
            <v>0</v>
          </cell>
          <cell r="Y35">
            <v>2.61</v>
          </cell>
          <cell r="AA35">
            <v>0.55984765000000003</v>
          </cell>
          <cell r="AC35">
            <v>2.0501523500000003</v>
          </cell>
          <cell r="AE35">
            <v>2.61</v>
          </cell>
          <cell r="AG35">
            <v>0.78</v>
          </cell>
          <cell r="AI35">
            <v>3.39</v>
          </cell>
          <cell r="AK35">
            <v>2.61</v>
          </cell>
          <cell r="AM35">
            <v>0.78</v>
          </cell>
          <cell r="AO35">
            <v>3.39</v>
          </cell>
          <cell r="AQ35">
            <v>3.3899999999999997</v>
          </cell>
        </row>
        <row r="37">
          <cell r="F37" t="str">
            <v>F1100041510003</v>
          </cell>
          <cell r="Q37">
            <v>0.91</v>
          </cell>
          <cell r="S37">
            <v>0.52922666000000007</v>
          </cell>
          <cell r="U37">
            <v>0.92</v>
          </cell>
          <cell r="Y37">
            <v>0.92</v>
          </cell>
          <cell r="AA37">
            <v>0.22536</v>
          </cell>
          <cell r="AC37">
            <v>0.69464000000000004</v>
          </cell>
          <cell r="AE37">
            <v>0.92</v>
          </cell>
          <cell r="AI37">
            <v>0.92</v>
          </cell>
          <cell r="AK37">
            <v>0.92</v>
          </cell>
          <cell r="AO37">
            <v>0.92</v>
          </cell>
          <cell r="AQ37">
            <v>0.92</v>
          </cell>
        </row>
        <row r="38">
          <cell r="F38" t="str">
            <v>F1100041510000</v>
          </cell>
          <cell r="Q38">
            <v>4.6399999999999997</v>
          </cell>
          <cell r="S38">
            <v>2.6897850000000001</v>
          </cell>
          <cell r="U38">
            <v>3.6179999999999999</v>
          </cell>
          <cell r="Y38">
            <v>3.6179999999999999</v>
          </cell>
          <cell r="AA38">
            <v>1.1586150000000002</v>
          </cell>
          <cell r="AC38">
            <v>2.4593849999999997</v>
          </cell>
          <cell r="AE38">
            <v>0.9</v>
          </cell>
          <cell r="AG38">
            <v>1.21</v>
          </cell>
          <cell r="AI38">
            <v>2.11</v>
          </cell>
          <cell r="AK38">
            <v>0</v>
          </cell>
          <cell r="AO38">
            <v>0</v>
          </cell>
        </row>
        <row r="39">
          <cell r="F39" t="str">
            <v>F1100041510004</v>
          </cell>
          <cell r="Q39">
            <v>0.21656</v>
          </cell>
          <cell r="S39">
            <v>0.23476</v>
          </cell>
          <cell r="U39">
            <v>0.22</v>
          </cell>
          <cell r="Y39">
            <v>0.22</v>
          </cell>
          <cell r="AA39">
            <v>0.12932000000000002</v>
          </cell>
          <cell r="AC39">
            <v>9.0679999999999983E-2</v>
          </cell>
          <cell r="AE39">
            <v>0</v>
          </cell>
          <cell r="AG39">
            <v>2.88</v>
          </cell>
          <cell r="AI39">
            <v>2.88</v>
          </cell>
          <cell r="AK39">
            <v>0</v>
          </cell>
          <cell r="AM39">
            <v>5.18</v>
          </cell>
          <cell r="AO39">
            <v>5.18</v>
          </cell>
          <cell r="AQ39">
            <v>5.47</v>
          </cell>
        </row>
        <row r="40">
          <cell r="F40" t="str">
            <v>F1100041510009</v>
          </cell>
          <cell r="Q40">
            <v>0</v>
          </cell>
          <cell r="S40">
            <v>0</v>
          </cell>
          <cell r="U40">
            <v>2.25</v>
          </cell>
          <cell r="W40">
            <v>0.25</v>
          </cell>
          <cell r="Y40">
            <v>2.5</v>
          </cell>
          <cell r="AA40">
            <v>0</v>
          </cell>
          <cell r="AC40">
            <v>2.5</v>
          </cell>
          <cell r="AE40">
            <v>2.52</v>
          </cell>
          <cell r="AG40">
            <v>-2.52</v>
          </cell>
          <cell r="AI40">
            <v>0</v>
          </cell>
          <cell r="AK40">
            <v>2.52</v>
          </cell>
          <cell r="AM40">
            <v>-2.52</v>
          </cell>
          <cell r="AO40">
            <v>0</v>
          </cell>
        </row>
        <row r="41">
          <cell r="F41" t="str">
            <v>F1100041510009SEC01</v>
          </cell>
          <cell r="Q41">
            <v>0</v>
          </cell>
          <cell r="S41">
            <v>0</v>
          </cell>
          <cell r="U41">
            <v>2.508</v>
          </cell>
          <cell r="W41">
            <v>-1.43</v>
          </cell>
          <cell r="Y41">
            <v>1.0780000000000001</v>
          </cell>
          <cell r="AA41">
            <v>0</v>
          </cell>
          <cell r="AC41">
            <v>1.0780000000000001</v>
          </cell>
          <cell r="AE41">
            <v>2.64</v>
          </cell>
          <cell r="AG41">
            <v>-2.64</v>
          </cell>
          <cell r="AI41">
            <v>0</v>
          </cell>
          <cell r="AK41">
            <v>5.28</v>
          </cell>
          <cell r="AM41">
            <v>-5.28</v>
          </cell>
          <cell r="AO41">
            <v>0</v>
          </cell>
        </row>
        <row r="43">
          <cell r="Q43">
            <v>5.7665600000000001</v>
          </cell>
          <cell r="S43">
            <v>3.4537716600000001</v>
          </cell>
          <cell r="U43">
            <v>9.516</v>
          </cell>
          <cell r="W43">
            <v>-1.18</v>
          </cell>
          <cell r="Y43">
            <v>8.3360000000000003</v>
          </cell>
          <cell r="AA43">
            <v>1.5132950000000003</v>
          </cell>
          <cell r="AC43">
            <v>6.822705</v>
          </cell>
          <cell r="AE43">
            <v>6.98</v>
          </cell>
          <cell r="AG43">
            <v>-1.0700000000000003</v>
          </cell>
          <cell r="AI43">
            <v>5.91</v>
          </cell>
          <cell r="AK43">
            <v>8.7200000000000006</v>
          </cell>
          <cell r="AM43">
            <v>-2.6200000000000006</v>
          </cell>
          <cell r="AO43">
            <v>6.1</v>
          </cell>
          <cell r="AQ43">
            <v>6.39</v>
          </cell>
        </row>
        <row r="45">
          <cell r="F45" t="str">
            <v>F1100042460100</v>
          </cell>
          <cell r="Q45">
            <v>6.4572000000000004E-2</v>
          </cell>
          <cell r="S45">
            <v>4.6495050000000003E-2</v>
          </cell>
          <cell r="U45">
            <v>0</v>
          </cell>
          <cell r="W45">
            <v>0.55000000000000004</v>
          </cell>
          <cell r="Y45">
            <v>0.55000000000000004</v>
          </cell>
          <cell r="AA45">
            <v>2.0109000000000002E-2</v>
          </cell>
          <cell r="AC45">
            <v>0.529891</v>
          </cell>
          <cell r="AE45">
            <v>0.6</v>
          </cell>
          <cell r="AG45">
            <v>0</v>
          </cell>
          <cell r="AI45">
            <v>0.6</v>
          </cell>
          <cell r="AK45">
            <v>0.6</v>
          </cell>
          <cell r="AO45">
            <v>0.6</v>
          </cell>
          <cell r="AQ45">
            <v>0.6</v>
          </cell>
        </row>
        <row r="46">
          <cell r="Q46">
            <v>8.6183910000000002E-2</v>
          </cell>
          <cell r="S46">
            <v>6.0974239999999999E-2</v>
          </cell>
          <cell r="U46">
            <v>0</v>
          </cell>
          <cell r="Y46">
            <v>0</v>
          </cell>
          <cell r="AA46">
            <v>3.3462480000000003E-2</v>
          </cell>
          <cell r="AC46">
            <v>-3.3462480000000003E-2</v>
          </cell>
          <cell r="AE46">
            <v>0</v>
          </cell>
          <cell r="AG46">
            <v>0</v>
          </cell>
          <cell r="AI46">
            <v>0</v>
          </cell>
          <cell r="AK46">
            <v>0</v>
          </cell>
          <cell r="AO46">
            <v>0</v>
          </cell>
        </row>
        <row r="47">
          <cell r="S47">
            <v>4.3874200000000004E-3</v>
          </cell>
          <cell r="Y47">
            <v>0</v>
          </cell>
          <cell r="AC47">
            <v>0</v>
          </cell>
          <cell r="AE47">
            <v>0</v>
          </cell>
          <cell r="AI47">
            <v>0</v>
          </cell>
          <cell r="AK47">
            <v>0</v>
          </cell>
          <cell r="AO47">
            <v>0</v>
          </cell>
        </row>
        <row r="48">
          <cell r="F48" t="str">
            <v>F11000MktIntel</v>
          </cell>
          <cell r="AE48">
            <v>6.4000000000000001E-2</v>
          </cell>
          <cell r="AI48">
            <v>6.4000000000000001E-2</v>
          </cell>
          <cell r="AK48">
            <v>0.129</v>
          </cell>
          <cell r="AO48">
            <v>0.129</v>
          </cell>
          <cell r="AQ48">
            <v>0.13</v>
          </cell>
        </row>
        <row r="50">
          <cell r="Q50">
            <v>0.15075590999999999</v>
          </cell>
          <cell r="S50">
            <v>0.11185671</v>
          </cell>
          <cell r="U50">
            <v>0</v>
          </cell>
          <cell r="W50">
            <v>0.55000000000000004</v>
          </cell>
          <cell r="Y50">
            <v>0.55000000000000004</v>
          </cell>
          <cell r="AA50">
            <v>5.3571480000000005E-2</v>
          </cell>
          <cell r="AC50">
            <v>0.49642851999999998</v>
          </cell>
          <cell r="AE50">
            <v>0.66399999999999992</v>
          </cell>
          <cell r="AG50">
            <v>0</v>
          </cell>
          <cell r="AI50">
            <v>0.66399999999999992</v>
          </cell>
          <cell r="AK50">
            <v>0.72899999999999998</v>
          </cell>
          <cell r="AM50">
            <v>0</v>
          </cell>
          <cell r="AO50">
            <v>0.72899999999999998</v>
          </cell>
          <cell r="AQ50">
            <v>0.73</v>
          </cell>
        </row>
        <row r="52">
          <cell r="Q52">
            <v>216.86811290999998</v>
          </cell>
          <cell r="S52">
            <v>149.83123545000004</v>
          </cell>
          <cell r="U52">
            <v>237.51985200000001</v>
          </cell>
          <cell r="W52">
            <v>26.641470491437598</v>
          </cell>
          <cell r="Y52">
            <v>264.1613224914376</v>
          </cell>
          <cell r="AA52">
            <v>70.388386129999986</v>
          </cell>
          <cell r="AC52">
            <v>193.77293636143762</v>
          </cell>
          <cell r="AE52">
            <v>318.0047900482391</v>
          </cell>
          <cell r="AG52">
            <v>-74.315251986393605</v>
          </cell>
          <cell r="AI52">
            <v>243.68953806184547</v>
          </cell>
          <cell r="AK52">
            <v>366.61251549125751</v>
          </cell>
          <cell r="AM52">
            <v>-46.589540098299203</v>
          </cell>
          <cell r="AO52">
            <v>320.02297539295824</v>
          </cell>
          <cell r="AQ52">
            <v>368.44157608955345</v>
          </cell>
        </row>
        <row r="55">
          <cell r="F55" t="str">
            <v>D1800041010002</v>
          </cell>
          <cell r="Q55">
            <v>13.356439</v>
          </cell>
          <cell r="S55">
            <v>8.9743289999999991</v>
          </cell>
          <cell r="U55">
            <v>18.244209832459848</v>
          </cell>
          <cell r="W55">
            <v>4.0669901675401503</v>
          </cell>
          <cell r="Y55">
            <v>22.311199999999999</v>
          </cell>
          <cell r="AA55">
            <v>4.0673500000000002</v>
          </cell>
          <cell r="AC55">
            <v>18.243849999999998</v>
          </cell>
          <cell r="AE55">
            <v>30.12012</v>
          </cell>
          <cell r="AG55">
            <v>-3.0120119999999986</v>
          </cell>
          <cell r="AI55">
            <v>27.108108000000001</v>
          </cell>
          <cell r="AK55">
            <v>40.662162000000009</v>
          </cell>
          <cell r="AM55">
            <v>-4.0662162000000066</v>
          </cell>
          <cell r="AO55">
            <v>36.595945800000003</v>
          </cell>
          <cell r="AQ55">
            <v>45.013013334000007</v>
          </cell>
        </row>
        <row r="56">
          <cell r="F56" t="str">
            <v>D1800041010000</v>
          </cell>
          <cell r="Q56">
            <v>12.126279</v>
          </cell>
          <cell r="S56">
            <v>10.350858000000001</v>
          </cell>
          <cell r="U56">
            <v>15.910688303880846</v>
          </cell>
          <cell r="W56">
            <v>4.3464116961191506</v>
          </cell>
          <cell r="Y56">
            <v>20.257099999999998</v>
          </cell>
          <cell r="AA56">
            <v>4.5360779999999998</v>
          </cell>
          <cell r="AC56">
            <v>15.721021999999998</v>
          </cell>
          <cell r="AE56">
            <v>27.347085000000003</v>
          </cell>
          <cell r="AG56">
            <v>-2.7347085</v>
          </cell>
          <cell r="AI56">
            <v>24.612376500000003</v>
          </cell>
          <cell r="AK56">
            <v>36.918564750000009</v>
          </cell>
          <cell r="AM56">
            <v>-3.6918564750000016</v>
          </cell>
          <cell r="AO56">
            <v>33.226708275000007</v>
          </cell>
          <cell r="AQ56">
            <v>40.868851178250011</v>
          </cell>
        </row>
        <row r="57">
          <cell r="F57" t="str">
            <v>D1800041010001</v>
          </cell>
          <cell r="Q57">
            <v>9.5050999999999997E-2</v>
          </cell>
          <cell r="S57">
            <v>7.6177999999999996E-2</v>
          </cell>
          <cell r="U57">
            <v>0.16013715099054082</v>
          </cell>
          <cell r="W57">
            <v>6.8628490094591902E-3</v>
          </cell>
          <cell r="Y57">
            <v>0.16700000000000001</v>
          </cell>
          <cell r="AA57">
            <v>5.2728000000000004E-2</v>
          </cell>
          <cell r="AC57">
            <v>0.11427200000000001</v>
          </cell>
          <cell r="AE57">
            <v>0.22545000000000004</v>
          </cell>
          <cell r="AG57">
            <v>0</v>
          </cell>
          <cell r="AI57">
            <v>0.22545000000000004</v>
          </cell>
          <cell r="AK57">
            <v>0.30435750000000011</v>
          </cell>
          <cell r="AM57">
            <v>0</v>
          </cell>
          <cell r="AO57">
            <v>0.30435750000000011</v>
          </cell>
          <cell r="AQ57">
            <v>0.37435972500000014</v>
          </cell>
        </row>
        <row r="58">
          <cell r="F58" t="str">
            <v>D1800041010002BD01</v>
          </cell>
          <cell r="Q58">
            <v>0</v>
          </cell>
          <cell r="S58">
            <v>0</v>
          </cell>
          <cell r="U58">
            <v>1.6442124999999999E-3</v>
          </cell>
          <cell r="W58">
            <v>-1.6442125000000001E-3</v>
          </cell>
          <cell r="Y58">
            <v>0</v>
          </cell>
          <cell r="AA58">
            <v>0</v>
          </cell>
          <cell r="AC58">
            <v>0</v>
          </cell>
          <cell r="AE58">
            <v>0</v>
          </cell>
          <cell r="AG58">
            <v>0.43046499999999999</v>
          </cell>
          <cell r="AI58">
            <v>0.43046499999999999</v>
          </cell>
          <cell r="AK58">
            <v>0</v>
          </cell>
          <cell r="AM58">
            <v>0.60809000000000002</v>
          </cell>
          <cell r="AO58">
            <v>0.60809000000000002</v>
          </cell>
          <cell r="AQ58">
            <v>0.74798500000000001</v>
          </cell>
        </row>
        <row r="59">
          <cell r="F59" t="str">
            <v>D1800041010000BD02</v>
          </cell>
          <cell r="Q59">
            <v>0</v>
          </cell>
          <cell r="S59">
            <v>0</v>
          </cell>
          <cell r="U59">
            <v>0.73226199999999997</v>
          </cell>
          <cell r="W59">
            <v>-0.73226199999999997</v>
          </cell>
          <cell r="Y59">
            <v>0</v>
          </cell>
          <cell r="AA59">
            <v>0</v>
          </cell>
          <cell r="AC59">
            <v>0</v>
          </cell>
          <cell r="AE59">
            <v>0</v>
          </cell>
          <cell r="AG59">
            <v>1.01675</v>
          </cell>
          <cell r="AI59">
            <v>1.01675</v>
          </cell>
          <cell r="AK59">
            <v>0</v>
          </cell>
          <cell r="AM59">
            <v>1.43668</v>
          </cell>
          <cell r="AO59">
            <v>1.43668</v>
          </cell>
          <cell r="AQ59">
            <v>1.7674300000000001</v>
          </cell>
        </row>
        <row r="60">
          <cell r="F60" t="str">
            <v>D1800041010020</v>
          </cell>
          <cell r="Q60">
            <v>0</v>
          </cell>
          <cell r="S60">
            <v>0</v>
          </cell>
          <cell r="U60">
            <v>0.88309599999999999</v>
          </cell>
          <cell r="W60">
            <v>-0.88309599999999999</v>
          </cell>
          <cell r="Y60">
            <v>0</v>
          </cell>
          <cell r="AA60">
            <v>0</v>
          </cell>
          <cell r="AC60">
            <v>0</v>
          </cell>
          <cell r="AE60">
            <v>0</v>
          </cell>
          <cell r="AG60">
            <v>-0.32486442050000003</v>
          </cell>
          <cell r="AI60">
            <v>-0.32486442050000003</v>
          </cell>
          <cell r="AK60">
            <v>0</v>
          </cell>
          <cell r="AM60">
            <v>-1.5370275559382294</v>
          </cell>
          <cell r="AO60">
            <v>-1.5370275559382294</v>
          </cell>
          <cell r="AQ60">
            <v>-0.40618709210037862</v>
          </cell>
        </row>
        <row r="61">
          <cell r="F61" t="str">
            <v>D1800041010020BD03</v>
          </cell>
          <cell r="Q61">
            <v>0</v>
          </cell>
          <cell r="S61">
            <v>0</v>
          </cell>
          <cell r="U61">
            <v>0.03</v>
          </cell>
          <cell r="W61">
            <v>-0.03</v>
          </cell>
          <cell r="Y61">
            <v>0</v>
          </cell>
          <cell r="AA61">
            <v>0</v>
          </cell>
          <cell r="AC61">
            <v>0</v>
          </cell>
          <cell r="AE61">
            <v>0</v>
          </cell>
          <cell r="AG61">
            <v>-0.16243221025000001</v>
          </cell>
          <cell r="AI61">
            <v>-0.16243221025000001</v>
          </cell>
          <cell r="AK61">
            <v>0</v>
          </cell>
          <cell r="AM61">
            <v>-0.53910074330244795</v>
          </cell>
          <cell r="AO61">
            <v>-0.53910074330244795</v>
          </cell>
          <cell r="AQ61">
            <v>-0.20309354605018931</v>
          </cell>
        </row>
        <row r="62">
          <cell r="F62" t="str">
            <v/>
          </cell>
          <cell r="Q62">
            <v>0</v>
          </cell>
          <cell r="S62">
            <v>0</v>
          </cell>
          <cell r="U62">
            <v>1.6442124999999999E-3</v>
          </cell>
          <cell r="W62">
            <v>-1.6442125000000001E-3</v>
          </cell>
          <cell r="Y62">
            <v>0</v>
          </cell>
          <cell r="AA62">
            <v>0</v>
          </cell>
          <cell r="AC62">
            <v>0</v>
          </cell>
          <cell r="AE62">
            <v>0</v>
          </cell>
          <cell r="AI62">
            <v>0</v>
          </cell>
          <cell r="AK62">
            <v>0</v>
          </cell>
          <cell r="AO62">
            <v>0</v>
          </cell>
        </row>
        <row r="63">
          <cell r="F63" t="str">
            <v/>
          </cell>
          <cell r="Q63">
            <v>0</v>
          </cell>
          <cell r="S63">
            <v>0</v>
          </cell>
          <cell r="U63">
            <v>0.73226199999999997</v>
          </cell>
          <cell r="W63">
            <v>-0.73226199999999997</v>
          </cell>
          <cell r="Y63">
            <v>0</v>
          </cell>
          <cell r="AA63">
            <v>0</v>
          </cell>
          <cell r="AC63">
            <v>0</v>
          </cell>
          <cell r="AE63">
            <v>0</v>
          </cell>
          <cell r="AI63">
            <v>0</v>
          </cell>
          <cell r="AK63">
            <v>0</v>
          </cell>
          <cell r="AO63">
            <v>0</v>
          </cell>
        </row>
        <row r="64">
          <cell r="F64" t="str">
            <v/>
          </cell>
          <cell r="Q64">
            <v>0</v>
          </cell>
          <cell r="S64">
            <v>0</v>
          </cell>
          <cell r="U64">
            <v>0.88309599999999999</v>
          </cell>
          <cell r="W64">
            <v>-0.88309599999999999</v>
          </cell>
          <cell r="Y64">
            <v>0</v>
          </cell>
          <cell r="AA64">
            <v>0</v>
          </cell>
          <cell r="AC64">
            <v>0</v>
          </cell>
          <cell r="AE64">
            <v>0</v>
          </cell>
          <cell r="AI64">
            <v>0</v>
          </cell>
          <cell r="AK64">
            <v>0</v>
          </cell>
          <cell r="AO64">
            <v>0</v>
          </cell>
        </row>
        <row r="65">
          <cell r="F65" t="str">
            <v/>
          </cell>
          <cell r="Q65">
            <v>0</v>
          </cell>
          <cell r="S65">
            <v>0</v>
          </cell>
          <cell r="U65">
            <v>0.03</v>
          </cell>
          <cell r="W65">
            <v>-0.03</v>
          </cell>
          <cell r="Y65">
            <v>0</v>
          </cell>
          <cell r="AA65">
            <v>0</v>
          </cell>
          <cell r="AC65">
            <v>0</v>
          </cell>
          <cell r="AE65">
            <v>0</v>
          </cell>
          <cell r="AI65">
            <v>0</v>
          </cell>
          <cell r="AK65">
            <v>0</v>
          </cell>
          <cell r="AO65">
            <v>0</v>
          </cell>
        </row>
        <row r="66">
          <cell r="F66" t="str">
            <v/>
          </cell>
          <cell r="Q66">
            <v>0</v>
          </cell>
          <cell r="S66">
            <v>0</v>
          </cell>
          <cell r="U66">
            <v>7.1999999999999995E-2</v>
          </cell>
          <cell r="W66">
            <v>-7.1999999999999995E-2</v>
          </cell>
          <cell r="Y66">
            <v>0</v>
          </cell>
          <cell r="AA66">
            <v>0</v>
          </cell>
          <cell r="AC66">
            <v>0</v>
          </cell>
          <cell r="AE66">
            <v>0</v>
          </cell>
          <cell r="AI66">
            <v>0</v>
          </cell>
          <cell r="AK66">
            <v>0</v>
          </cell>
          <cell r="AO66">
            <v>0</v>
          </cell>
        </row>
        <row r="67">
          <cell r="F67" t="str">
            <v>D1800041010020BD04</v>
          </cell>
          <cell r="W67">
            <v>1.0838296000000001E-2</v>
          </cell>
          <cell r="Y67">
            <v>1.0838296000000001E-2</v>
          </cell>
          <cell r="AE67">
            <v>0.60152542799999997</v>
          </cell>
          <cell r="AG67">
            <v>-0.32608513519999999</v>
          </cell>
          <cell r="AI67">
            <v>0.27544029279999999</v>
          </cell>
          <cell r="AK67">
            <v>1.0242189719999999</v>
          </cell>
          <cell r="AM67">
            <v>-0.2866387999679999</v>
          </cell>
          <cell r="AO67">
            <v>0.73758017203199999</v>
          </cell>
          <cell r="AQ67">
            <v>0.88509620643839992</v>
          </cell>
        </row>
        <row r="68">
          <cell r="F68" t="str">
            <v>D1800041010020BD05</v>
          </cell>
          <cell r="S68">
            <v>2.8800000000000001E-4</v>
          </cell>
          <cell r="W68">
            <v>0</v>
          </cell>
          <cell r="Y68">
            <v>0</v>
          </cell>
          <cell r="AE68">
            <v>1.2739760000000002</v>
          </cell>
          <cell r="AG68">
            <v>-0.45276070400000012</v>
          </cell>
          <cell r="AI68">
            <v>0.82121529600000009</v>
          </cell>
          <cell r="AK68">
            <v>2.2931568000000002</v>
          </cell>
          <cell r="AM68">
            <v>-1.3076984448000002</v>
          </cell>
          <cell r="AO68">
            <v>0.98545835520000002</v>
          </cell>
          <cell r="AQ68">
            <v>1.1825500262400002</v>
          </cell>
        </row>
        <row r="69">
          <cell r="F69" t="str">
            <v>D1800041010020BD06</v>
          </cell>
          <cell r="W69">
            <v>3.1831807728518499E-2</v>
          </cell>
          <cell r="Y69">
            <v>3.1831807728518499E-2</v>
          </cell>
          <cell r="AE69">
            <v>0.45837803129066668</v>
          </cell>
          <cell r="AG69">
            <v>-0.30561003129066666</v>
          </cell>
          <cell r="AI69">
            <v>0.15276800000000001</v>
          </cell>
          <cell r="AK69">
            <v>0.68756704693600001</v>
          </cell>
          <cell r="AM69">
            <v>-0.51952224693599991</v>
          </cell>
          <cell r="AO69">
            <v>0.16804480000000011</v>
          </cell>
          <cell r="AQ69">
            <v>0.18484928000000009</v>
          </cell>
        </row>
        <row r="70">
          <cell r="F70" t="str">
            <v>D1800041010020BD07</v>
          </cell>
          <cell r="W70">
            <v>0.74399999999999999</v>
          </cell>
          <cell r="Y70">
            <v>0.74399999999999999</v>
          </cell>
          <cell r="AE70">
            <v>2.6784000000000003</v>
          </cell>
          <cell r="AG70">
            <v>-2.4056000000000002</v>
          </cell>
          <cell r="AI70">
            <v>0.27280000000000015</v>
          </cell>
          <cell r="AK70">
            <v>4.0176000000000007</v>
          </cell>
          <cell r="AM70">
            <v>-3.7175200000000008</v>
          </cell>
          <cell r="AO70">
            <v>0.3000799999999999</v>
          </cell>
          <cell r="AQ70">
            <v>0.3300880000000001</v>
          </cell>
        </row>
        <row r="71">
          <cell r="F71" t="str">
            <v>D1800041010020BD08</v>
          </cell>
          <cell r="Y71">
            <v>0</v>
          </cell>
          <cell r="AE71">
            <v>0.22319999999999998</v>
          </cell>
          <cell r="AG71">
            <v>-0.22319999999999998</v>
          </cell>
          <cell r="AI71">
            <v>0</v>
          </cell>
          <cell r="AK71">
            <v>1.3392000000000002</v>
          </cell>
          <cell r="AM71">
            <v>-0.80352000000000023</v>
          </cell>
          <cell r="AO71">
            <v>0.53567999999999993</v>
          </cell>
          <cell r="AQ71">
            <v>0.64281599999999983</v>
          </cell>
        </row>
        <row r="72">
          <cell r="F72" t="str">
            <v/>
          </cell>
          <cell r="Y72">
            <v>0</v>
          </cell>
          <cell r="AE72">
            <v>0</v>
          </cell>
          <cell r="AG72">
            <v>0</v>
          </cell>
          <cell r="AI72">
            <v>0</v>
          </cell>
          <cell r="AK72">
            <v>1.2910323176470588</v>
          </cell>
          <cell r="AM72">
            <v>-0.5809645429411765</v>
          </cell>
          <cell r="AO72">
            <v>0.71006777470588234</v>
          </cell>
          <cell r="AQ72">
            <v>1.041432736235294</v>
          </cell>
        </row>
        <row r="73">
          <cell r="F73" t="str">
            <v>D1800041010020BD09</v>
          </cell>
          <cell r="Y73">
            <v>0</v>
          </cell>
          <cell r="AE73">
            <v>0.13080262500000003</v>
          </cell>
          <cell r="AG73">
            <v>-0.10173537500000003</v>
          </cell>
          <cell r="AI73">
            <v>2.9067250000000003E-2</v>
          </cell>
          <cell r="AK73">
            <v>0.34880700000000009</v>
          </cell>
          <cell r="AM73">
            <v>-0.12498917500000004</v>
          </cell>
          <cell r="AO73">
            <v>0.22381782500000005</v>
          </cell>
          <cell r="AQ73">
            <v>0.24619960750000008</v>
          </cell>
        </row>
        <row r="74">
          <cell r="F74" t="str">
            <v>D1800041010020BD10</v>
          </cell>
          <cell r="Y74">
            <v>0</v>
          </cell>
          <cell r="AE74">
            <v>0.29805314000000005</v>
          </cell>
          <cell r="AG74">
            <v>-0.21676592000000006</v>
          </cell>
          <cell r="AI74">
            <v>8.1287219999999993E-2</v>
          </cell>
          <cell r="AK74">
            <v>1.3412391300000002</v>
          </cell>
          <cell r="AM74">
            <v>-0.2682478260000003</v>
          </cell>
          <cell r="AO74">
            <v>1.0729913039999999</v>
          </cell>
          <cell r="AQ74">
            <v>1.2875895648000002</v>
          </cell>
        </row>
        <row r="75">
          <cell r="F75" t="str">
            <v/>
          </cell>
          <cell r="Y75">
            <v>0</v>
          </cell>
          <cell r="AE75">
            <v>0</v>
          </cell>
          <cell r="AI75">
            <v>0</v>
          </cell>
          <cell r="AK75">
            <v>0.59519999999999995</v>
          </cell>
          <cell r="AM75">
            <v>-0.22320000000000001</v>
          </cell>
          <cell r="AO75">
            <v>0.37199999999999994</v>
          </cell>
          <cell r="AQ75">
            <v>1.0713599999999999</v>
          </cell>
        </row>
        <row r="76">
          <cell r="F76" t="str">
            <v/>
          </cell>
          <cell r="Y76">
            <v>0</v>
          </cell>
          <cell r="AE76">
            <v>0</v>
          </cell>
          <cell r="AI76">
            <v>0</v>
          </cell>
          <cell r="AK76">
            <v>0.65067655234504018</v>
          </cell>
          <cell r="AM76">
            <v>-0.37181517276859438</v>
          </cell>
          <cell r="AO76">
            <v>0.2788613795764458</v>
          </cell>
          <cell r="AQ76">
            <v>0.61349503506818082</v>
          </cell>
        </row>
        <row r="77">
          <cell r="F77" t="str">
            <v/>
          </cell>
          <cell r="AE77">
            <v>0</v>
          </cell>
          <cell r="AI77">
            <v>0</v>
          </cell>
          <cell r="AK77">
            <v>0</v>
          </cell>
          <cell r="AM77">
            <v>0.30553600000000003</v>
          </cell>
          <cell r="AO77">
            <v>0.30553600000000003</v>
          </cell>
          <cell r="AQ77">
            <v>0.5041344000000002</v>
          </cell>
        </row>
        <row r="78">
          <cell r="F78" t="str">
            <v/>
          </cell>
          <cell r="AE78">
            <v>0</v>
          </cell>
          <cell r="AI78">
            <v>0</v>
          </cell>
          <cell r="AK78">
            <v>0</v>
          </cell>
          <cell r="AM78">
            <v>0</v>
          </cell>
          <cell r="AO78">
            <v>0</v>
          </cell>
          <cell r="AQ78">
            <v>0</v>
          </cell>
        </row>
        <row r="79">
          <cell r="F79" t="str">
            <v/>
          </cell>
          <cell r="AE79">
            <v>0</v>
          </cell>
          <cell r="AI79">
            <v>0</v>
          </cell>
          <cell r="AK79">
            <v>0</v>
          </cell>
          <cell r="AM79">
            <v>0.20240000000000002</v>
          </cell>
          <cell r="AO79">
            <v>0.20240000000000002</v>
          </cell>
          <cell r="AQ79">
            <v>0.56672000000000011</v>
          </cell>
        </row>
        <row r="80">
          <cell r="F80" t="str">
            <v/>
          </cell>
          <cell r="AE80">
            <v>0</v>
          </cell>
          <cell r="AI80">
            <v>0</v>
          </cell>
          <cell r="AK80">
            <v>0</v>
          </cell>
          <cell r="AM80">
            <v>2.8800000000000006E-2</v>
          </cell>
          <cell r="AO80">
            <v>2.8800000000000006E-2</v>
          </cell>
          <cell r="AQ80">
            <v>0.36432000000000009</v>
          </cell>
        </row>
        <row r="81">
          <cell r="F81" t="str">
            <v/>
          </cell>
          <cell r="AE81">
            <v>0</v>
          </cell>
          <cell r="AI81">
            <v>0</v>
          </cell>
          <cell r="AK81">
            <v>0</v>
          </cell>
          <cell r="AM81">
            <v>0</v>
          </cell>
          <cell r="AO81">
            <v>0</v>
          </cell>
          <cell r="AQ81">
            <v>0</v>
          </cell>
        </row>
        <row r="82">
          <cell r="F82" t="str">
            <v/>
          </cell>
          <cell r="AE82">
            <v>0</v>
          </cell>
          <cell r="AI82">
            <v>0</v>
          </cell>
          <cell r="AK82">
            <v>0</v>
          </cell>
          <cell r="AM82">
            <v>0</v>
          </cell>
          <cell r="AO82">
            <v>0</v>
          </cell>
          <cell r="AQ82">
            <v>0</v>
          </cell>
        </row>
        <row r="84">
          <cell r="Q84">
            <v>25.577769</v>
          </cell>
          <cell r="S84">
            <v>19.401653</v>
          </cell>
          <cell r="U84">
            <v>37.681039712331234</v>
          </cell>
          <cell r="W84">
            <v>5.8409303913972774</v>
          </cell>
          <cell r="Y84">
            <v>43.521970103728513</v>
          </cell>
          <cell r="AA84">
            <v>8.6561560000000011</v>
          </cell>
          <cell r="AC84">
            <v>34.079143999999999</v>
          </cell>
          <cell r="AE84">
            <v>63.356990224290676</v>
          </cell>
          <cell r="AG84">
            <v>-8.8185592962406663</v>
          </cell>
          <cell r="AI84">
            <v>54.538430928049998</v>
          </cell>
          <cell r="AK84">
            <v>91.473782068928145</v>
          </cell>
          <cell r="AM84">
            <v>-15.456811182654455</v>
          </cell>
          <cell r="AO84">
            <v>76.01697088627364</v>
          </cell>
          <cell r="AQ84">
            <v>97.083009455381344</v>
          </cell>
        </row>
        <row r="85">
          <cell r="Y85">
            <v>0</v>
          </cell>
          <cell r="AI85">
            <v>0</v>
          </cell>
          <cell r="AO85">
            <v>0</v>
          </cell>
        </row>
        <row r="86">
          <cell r="Y86">
            <v>0</v>
          </cell>
          <cell r="AI86">
            <v>0</v>
          </cell>
          <cell r="AO86">
            <v>0</v>
          </cell>
        </row>
        <row r="87">
          <cell r="F87" t="str">
            <v>D1800041110002</v>
          </cell>
          <cell r="Q87">
            <v>3.5957840000000001</v>
          </cell>
          <cell r="S87">
            <v>2.4158119999999998</v>
          </cell>
          <cell r="U87">
            <v>4.9271002124670655</v>
          </cell>
          <cell r="W87">
            <v>1.08489978753293</v>
          </cell>
          <cell r="Y87">
            <v>6.0119999999999951</v>
          </cell>
          <cell r="AA87">
            <v>1.1017980000000001</v>
          </cell>
          <cell r="AC87">
            <v>4.9102019999999946</v>
          </cell>
          <cell r="AE87">
            <v>8.116200000000001</v>
          </cell>
          <cell r="AG87">
            <v>-0.81161999999999956</v>
          </cell>
          <cell r="AI87">
            <v>7.3045800000000014</v>
          </cell>
          <cell r="AK87">
            <v>10.956870000000002</v>
          </cell>
          <cell r="AM87">
            <v>-1.0956869999999981</v>
          </cell>
          <cell r="AO87">
            <v>9.861183000000004</v>
          </cell>
          <cell r="AQ87">
            <v>12.129255090000004</v>
          </cell>
        </row>
        <row r="88">
          <cell r="F88" t="str">
            <v>D1800041110000</v>
          </cell>
          <cell r="Q88">
            <v>4.8453710000000001</v>
          </cell>
          <cell r="S88">
            <v>4.0781700000000001</v>
          </cell>
          <cell r="U88">
            <v>6.3606390374316151</v>
          </cell>
          <cell r="W88">
            <v>1.73886096256838</v>
          </cell>
          <cell r="Y88">
            <v>8.0994999999999955</v>
          </cell>
          <cell r="AA88">
            <v>1.7860519999999998</v>
          </cell>
          <cell r="AC88">
            <v>6.3134479999999957</v>
          </cell>
          <cell r="AE88">
            <v>10.934324999999999</v>
          </cell>
          <cell r="AG88">
            <v>-1.0934325000000005</v>
          </cell>
          <cell r="AI88">
            <v>9.8408924999999989</v>
          </cell>
          <cell r="AK88">
            <v>14.761338749999998</v>
          </cell>
          <cell r="AM88">
            <v>-1.4761338750000004</v>
          </cell>
          <cell r="AO88">
            <v>13.285204874999998</v>
          </cell>
          <cell r="AQ88">
            <v>16.340801996249997</v>
          </cell>
        </row>
        <row r="89">
          <cell r="F89" t="str">
            <v>D1800041110001</v>
          </cell>
          <cell r="Q89">
            <v>9.511399999999999E-2</v>
          </cell>
          <cell r="S89">
            <v>7.6177999999999996E-2</v>
          </cell>
          <cell r="U89">
            <v>0.16013715099054082</v>
          </cell>
          <cell r="W89">
            <v>6.8628490094591902E-3</v>
          </cell>
          <cell r="Y89">
            <v>0.16700000000000001</v>
          </cell>
          <cell r="AA89">
            <v>5.2728000000000004E-2</v>
          </cell>
          <cell r="AC89">
            <v>0.11427200000000001</v>
          </cell>
          <cell r="AE89">
            <v>0.22545000000000004</v>
          </cell>
          <cell r="AG89">
            <v>0</v>
          </cell>
          <cell r="AI89">
            <v>0.22545000000000004</v>
          </cell>
          <cell r="AK89">
            <v>0.30435750000000011</v>
          </cell>
          <cell r="AM89">
            <v>0</v>
          </cell>
          <cell r="AO89">
            <v>0.30435750000000011</v>
          </cell>
          <cell r="AQ89">
            <v>0.37435972500000014</v>
          </cell>
        </row>
        <row r="90">
          <cell r="F90" t="str">
            <v>D1800041110002BD11</v>
          </cell>
          <cell r="Q90">
            <v>0</v>
          </cell>
          <cell r="S90">
            <v>0</v>
          </cell>
          <cell r="U90">
            <v>1.6442124999999999E-3</v>
          </cell>
          <cell r="W90">
            <v>-1.6442125000000001E-3</v>
          </cell>
          <cell r="Y90">
            <v>0</v>
          </cell>
          <cell r="AA90">
            <v>0</v>
          </cell>
          <cell r="AC90">
            <v>0</v>
          </cell>
          <cell r="AE90">
            <v>0</v>
          </cell>
          <cell r="AG90">
            <v>0.21523249999999999</v>
          </cell>
          <cell r="AI90">
            <v>0.21523249999999999</v>
          </cell>
          <cell r="AK90">
            <v>0</v>
          </cell>
          <cell r="AM90">
            <v>0.30404500000000001</v>
          </cell>
          <cell r="AO90">
            <v>0.30404500000000001</v>
          </cell>
          <cell r="AQ90">
            <v>0.37399250000000001</v>
          </cell>
        </row>
        <row r="91">
          <cell r="F91" t="str">
            <v>D1800041110000BD12</v>
          </cell>
          <cell r="Q91">
            <v>0</v>
          </cell>
          <cell r="S91">
            <v>0</v>
          </cell>
          <cell r="U91">
            <v>0.36613099999999998</v>
          </cell>
          <cell r="W91">
            <v>-0.36613099999999998</v>
          </cell>
          <cell r="Y91">
            <v>0</v>
          </cell>
          <cell r="AA91">
            <v>0</v>
          </cell>
          <cell r="AC91">
            <v>0</v>
          </cell>
          <cell r="AE91">
            <v>0</v>
          </cell>
          <cell r="AG91">
            <v>0.50837500000000002</v>
          </cell>
          <cell r="AI91">
            <v>0.50837500000000002</v>
          </cell>
          <cell r="AK91">
            <v>0</v>
          </cell>
          <cell r="AM91">
            <v>0.71833999999999998</v>
          </cell>
          <cell r="AO91">
            <v>0.71833999999999998</v>
          </cell>
          <cell r="AQ91">
            <v>0.88371500000000003</v>
          </cell>
        </row>
        <row r="92">
          <cell r="F92" t="str">
            <v>D1800041110020</v>
          </cell>
          <cell r="Q92">
            <v>0</v>
          </cell>
          <cell r="S92">
            <v>0</v>
          </cell>
          <cell r="U92">
            <v>0.220774</v>
          </cell>
          <cell r="W92">
            <v>-0.220774</v>
          </cell>
          <cell r="Y92">
            <v>0</v>
          </cell>
          <cell r="AA92">
            <v>0</v>
          </cell>
          <cell r="AC92">
            <v>0</v>
          </cell>
          <cell r="AE92">
            <v>0</v>
          </cell>
          <cell r="AG92">
            <v>-0.10951715325000001</v>
          </cell>
          <cell r="AI92">
            <v>-0.10951715325000001</v>
          </cell>
          <cell r="AK92">
            <v>0</v>
          </cell>
          <cell r="AM92">
            <v>-0.72763022367401609</v>
          </cell>
          <cell r="AO92">
            <v>-0.72763022367401609</v>
          </cell>
          <cell r="AQ92">
            <v>-0.21657431042613623</v>
          </cell>
        </row>
        <row r="93">
          <cell r="F93" t="str">
            <v/>
          </cell>
          <cell r="Q93">
            <v>0</v>
          </cell>
          <cell r="S93">
            <v>0</v>
          </cell>
          <cell r="U93">
            <v>1.6442124999999999E-3</v>
          </cell>
          <cell r="W93">
            <v>-1.6442125000000001E-3</v>
          </cell>
          <cell r="Y93">
            <v>0</v>
          </cell>
          <cell r="AA93">
            <v>0</v>
          </cell>
          <cell r="AC93">
            <v>0</v>
          </cell>
          <cell r="AE93">
            <v>0</v>
          </cell>
          <cell r="AI93">
            <v>0</v>
          </cell>
          <cell r="AK93">
            <v>0</v>
          </cell>
          <cell r="AO93">
            <v>0</v>
          </cell>
        </row>
        <row r="94">
          <cell r="F94" t="str">
            <v/>
          </cell>
          <cell r="Q94">
            <v>0</v>
          </cell>
          <cell r="S94">
            <v>0</v>
          </cell>
          <cell r="U94">
            <v>0.36613099999999998</v>
          </cell>
          <cell r="W94">
            <v>-0.36613099999999998</v>
          </cell>
          <cell r="Y94">
            <v>0</v>
          </cell>
          <cell r="AA94">
            <v>0</v>
          </cell>
          <cell r="AC94">
            <v>0</v>
          </cell>
          <cell r="AE94">
            <v>0</v>
          </cell>
          <cell r="AI94">
            <v>0</v>
          </cell>
          <cell r="AK94">
            <v>0</v>
          </cell>
          <cell r="AO94">
            <v>0</v>
          </cell>
        </row>
        <row r="95">
          <cell r="F95" t="str">
            <v/>
          </cell>
          <cell r="Q95">
            <v>0</v>
          </cell>
          <cell r="S95">
            <v>0</v>
          </cell>
          <cell r="U95">
            <v>0.220774</v>
          </cell>
          <cell r="W95">
            <v>-0.220774</v>
          </cell>
          <cell r="Y95">
            <v>0</v>
          </cell>
          <cell r="AA95">
            <v>0</v>
          </cell>
          <cell r="AC95">
            <v>0</v>
          </cell>
          <cell r="AE95">
            <v>0</v>
          </cell>
          <cell r="AI95">
            <v>0</v>
          </cell>
          <cell r="AK95">
            <v>0</v>
          </cell>
          <cell r="AO95">
            <v>0</v>
          </cell>
        </row>
        <row r="96">
          <cell r="F96" t="str">
            <v/>
          </cell>
          <cell r="Q96">
            <v>0</v>
          </cell>
          <cell r="S96">
            <v>0</v>
          </cell>
          <cell r="U96">
            <v>0.03</v>
          </cell>
          <cell r="W96">
            <v>-0.03</v>
          </cell>
          <cell r="Y96">
            <v>0</v>
          </cell>
          <cell r="AA96">
            <v>0</v>
          </cell>
          <cell r="AC96">
            <v>0</v>
          </cell>
          <cell r="AE96">
            <v>0</v>
          </cell>
          <cell r="AI96">
            <v>0</v>
          </cell>
          <cell r="AK96">
            <v>0</v>
          </cell>
          <cell r="AO96">
            <v>0</v>
          </cell>
        </row>
        <row r="97">
          <cell r="F97" t="str">
            <v/>
          </cell>
          <cell r="Q97">
            <v>0</v>
          </cell>
          <cell r="S97">
            <v>0</v>
          </cell>
          <cell r="U97">
            <v>7.1999999999999995E-2</v>
          </cell>
          <cell r="W97">
            <v>-7.1999999999999995E-2</v>
          </cell>
          <cell r="Y97">
            <v>0</v>
          </cell>
          <cell r="AA97">
            <v>0</v>
          </cell>
          <cell r="AC97">
            <v>0</v>
          </cell>
          <cell r="AE97">
            <v>0</v>
          </cell>
          <cell r="AI97">
            <v>0</v>
          </cell>
          <cell r="AK97">
            <v>0</v>
          </cell>
          <cell r="AO97">
            <v>0</v>
          </cell>
        </row>
        <row r="98">
          <cell r="F98" t="str">
            <v>D1800041110020BD13</v>
          </cell>
          <cell r="W98">
            <v>5.4191480000000004E-3</v>
          </cell>
          <cell r="Y98">
            <v>5.4191480000000004E-3</v>
          </cell>
          <cell r="AC98">
            <v>5.4191480000000004E-3</v>
          </cell>
          <cell r="AE98">
            <v>0.30076271399999999</v>
          </cell>
          <cell r="AG98">
            <v>-0.17527558919999997</v>
          </cell>
          <cell r="AI98">
            <v>0.12548712480000002</v>
          </cell>
          <cell r="AK98">
            <v>0.51210948599999995</v>
          </cell>
          <cell r="AM98">
            <v>-0.20828858308799991</v>
          </cell>
          <cell r="AO98">
            <v>0.30382090291200003</v>
          </cell>
          <cell r="AQ98">
            <v>0.42140944189439999</v>
          </cell>
        </row>
        <row r="99">
          <cell r="F99" t="str">
            <v>D1800041110020BD14</v>
          </cell>
          <cell r="S99">
            <v>3.1999999999999999E-5</v>
          </cell>
          <cell r="W99">
            <v>2.2737005520370401E-2</v>
          </cell>
          <cell r="Y99">
            <v>2.2737005520370401E-2</v>
          </cell>
          <cell r="AC99">
            <v>2.2737005520370401E-2</v>
          </cell>
          <cell r="AE99">
            <v>0.31849400000000005</v>
          </cell>
          <cell r="AG99">
            <v>-9.8049776000000033E-2</v>
          </cell>
          <cell r="AI99">
            <v>0.22044422400000002</v>
          </cell>
          <cell r="AK99">
            <v>0.57328920000000005</v>
          </cell>
          <cell r="AM99">
            <v>-0.30875613120000006</v>
          </cell>
          <cell r="AO99">
            <v>0.26453306879999999</v>
          </cell>
          <cell r="AQ99">
            <v>0.31743968256000005</v>
          </cell>
        </row>
        <row r="100">
          <cell r="F100" t="str">
            <v>D1800041110020BD15</v>
          </cell>
          <cell r="W100">
            <v>0.372</v>
          </cell>
          <cell r="Y100">
            <v>0.372</v>
          </cell>
          <cell r="AC100">
            <v>0.372</v>
          </cell>
          <cell r="AE100">
            <v>0.32741287949333331</v>
          </cell>
          <cell r="AG100">
            <v>-0.21829287949333331</v>
          </cell>
          <cell r="AI100">
            <v>0.10911999999999999</v>
          </cell>
          <cell r="AK100">
            <v>0.49111931923999996</v>
          </cell>
          <cell r="AM100">
            <v>-0.37108731923999994</v>
          </cell>
          <cell r="AO100">
            <v>0.12003200000000003</v>
          </cell>
          <cell r="AQ100">
            <v>0.13203520000000005</v>
          </cell>
        </row>
        <row r="101">
          <cell r="F101" t="str">
            <v>D1800041110020BD16</v>
          </cell>
          <cell r="Y101">
            <v>0</v>
          </cell>
          <cell r="AC101">
            <v>0</v>
          </cell>
          <cell r="AE101">
            <v>1.3392000000000002</v>
          </cell>
          <cell r="AG101">
            <v>-1.2028000000000001</v>
          </cell>
          <cell r="AI101">
            <v>0.13640000000000008</v>
          </cell>
          <cell r="AK101">
            <v>2.0088000000000004</v>
          </cell>
          <cell r="AM101">
            <v>-1.8587600000000004</v>
          </cell>
          <cell r="AO101">
            <v>0.15003999999999995</v>
          </cell>
          <cell r="AQ101">
            <v>0.16504400000000005</v>
          </cell>
        </row>
        <row r="102">
          <cell r="F102" t="str">
            <v>D1800041110020BD17</v>
          </cell>
          <cell r="Y102">
            <v>0</v>
          </cell>
          <cell r="AC102">
            <v>0</v>
          </cell>
          <cell r="AE102">
            <v>0.124</v>
          </cell>
          <cell r="AG102">
            <v>-0.124</v>
          </cell>
          <cell r="AI102">
            <v>0</v>
          </cell>
          <cell r="AK102">
            <v>0.74399999999999999</v>
          </cell>
          <cell r="AM102">
            <v>-0.44640000000000002</v>
          </cell>
          <cell r="AO102">
            <v>0.29759999999999998</v>
          </cell>
          <cell r="AQ102">
            <v>0.35711999999999994</v>
          </cell>
        </row>
        <row r="103">
          <cell r="F103" t="str">
            <v/>
          </cell>
          <cell r="Y103">
            <v>0</v>
          </cell>
          <cell r="AC103">
            <v>0</v>
          </cell>
          <cell r="AE103">
            <v>0</v>
          </cell>
          <cell r="AG103">
            <v>0</v>
          </cell>
          <cell r="AI103">
            <v>0</v>
          </cell>
          <cell r="AK103">
            <v>0.71724017647058824</v>
          </cell>
          <cell r="AM103">
            <v>-0.32275807941176476</v>
          </cell>
          <cell r="AO103">
            <v>0.39448209705882348</v>
          </cell>
          <cell r="AQ103">
            <v>0.57857374235294112</v>
          </cell>
        </row>
        <row r="104">
          <cell r="F104" t="str">
            <v>D1800041110020BD18</v>
          </cell>
          <cell r="Y104">
            <v>0</v>
          </cell>
          <cell r="AC104">
            <v>0</v>
          </cell>
          <cell r="AE104">
            <v>1.3080262500000002E-2</v>
          </cell>
          <cell r="AG104">
            <v>-1.0173537500000001E-2</v>
          </cell>
          <cell r="AI104">
            <v>2.9067250000000006E-3</v>
          </cell>
          <cell r="AK104">
            <v>3.4880700000000008E-2</v>
          </cell>
          <cell r="AM104">
            <v>-1.2498917500000001E-2</v>
          </cell>
          <cell r="AO104">
            <v>2.2381782500000006E-2</v>
          </cell>
          <cell r="AQ104">
            <v>2.461996075000001E-2</v>
          </cell>
        </row>
        <row r="105">
          <cell r="F105" t="str">
            <v>D1800041110020BD19</v>
          </cell>
          <cell r="Y105">
            <v>0</v>
          </cell>
          <cell r="AC105">
            <v>0</v>
          </cell>
          <cell r="AE105">
            <v>0.16257444000000001</v>
          </cell>
          <cell r="AG105">
            <v>-0.12193083000000002</v>
          </cell>
          <cell r="AI105">
            <v>4.0643609999999997E-2</v>
          </cell>
          <cell r="AK105">
            <v>0.73158498000000005</v>
          </cell>
          <cell r="AM105">
            <v>-0.14631699600000003</v>
          </cell>
          <cell r="AO105">
            <v>0.58526798400000002</v>
          </cell>
          <cell r="AQ105">
            <v>0.70232158080000007</v>
          </cell>
        </row>
        <row r="106">
          <cell r="F106" t="str">
            <v/>
          </cell>
          <cell r="Y106">
            <v>0</v>
          </cell>
          <cell r="AC106">
            <v>0</v>
          </cell>
          <cell r="AE106">
            <v>0</v>
          </cell>
          <cell r="AG106">
            <v>0</v>
          </cell>
          <cell r="AI106">
            <v>0</v>
          </cell>
          <cell r="AK106">
            <v>0.33066666666666661</v>
          </cell>
          <cell r="AM106">
            <v>-0.12399999999999997</v>
          </cell>
          <cell r="AO106">
            <v>0.20666666666666664</v>
          </cell>
          <cell r="AQ106">
            <v>0.59519999999999995</v>
          </cell>
        </row>
        <row r="107">
          <cell r="F107" t="str">
            <v/>
          </cell>
          <cell r="Y107">
            <v>0</v>
          </cell>
          <cell r="AC107">
            <v>0</v>
          </cell>
          <cell r="AE107">
            <v>0</v>
          </cell>
          <cell r="AG107">
            <v>0</v>
          </cell>
          <cell r="AI107">
            <v>0</v>
          </cell>
          <cell r="AK107">
            <v>0.23238448298037151</v>
          </cell>
          <cell r="AM107">
            <v>-7.7461494326790503E-2</v>
          </cell>
          <cell r="AO107">
            <v>0.15492298865358101</v>
          </cell>
          <cell r="AQ107">
            <v>0.34083057503787823</v>
          </cell>
        </row>
        <row r="108">
          <cell r="F108" t="str">
            <v/>
          </cell>
          <cell r="AE108">
            <v>0</v>
          </cell>
          <cell r="AG108">
            <v>0</v>
          </cell>
          <cell r="AI108">
            <v>0</v>
          </cell>
          <cell r="AK108">
            <v>0</v>
          </cell>
          <cell r="AM108">
            <v>0.21823999999999999</v>
          </cell>
          <cell r="AO108">
            <v>0.21823999999999999</v>
          </cell>
          <cell r="AQ108">
            <v>0.36009600000000008</v>
          </cell>
        </row>
        <row r="109">
          <cell r="F109" t="str">
            <v/>
          </cell>
          <cell r="AE109">
            <v>0</v>
          </cell>
          <cell r="AG109">
            <v>0</v>
          </cell>
          <cell r="AI109">
            <v>0</v>
          </cell>
          <cell r="AK109">
            <v>0</v>
          </cell>
          <cell r="AM109">
            <v>0</v>
          </cell>
          <cell r="AO109">
            <v>0</v>
          </cell>
          <cell r="AQ109">
            <v>0</v>
          </cell>
        </row>
        <row r="110">
          <cell r="F110" t="str">
            <v/>
          </cell>
          <cell r="AE110">
            <v>0</v>
          </cell>
          <cell r="AG110">
            <v>0</v>
          </cell>
          <cell r="AI110">
            <v>0</v>
          </cell>
          <cell r="AK110">
            <v>0</v>
          </cell>
          <cell r="AM110">
            <v>0.10120000000000001</v>
          </cell>
          <cell r="AO110">
            <v>0.10120000000000001</v>
          </cell>
          <cell r="AQ110">
            <v>0.28336000000000006</v>
          </cell>
        </row>
        <row r="111">
          <cell r="F111" t="str">
            <v/>
          </cell>
          <cell r="AE111">
            <v>0</v>
          </cell>
          <cell r="AG111">
            <v>0</v>
          </cell>
          <cell r="AI111">
            <v>0</v>
          </cell>
          <cell r="AK111">
            <v>0</v>
          </cell>
          <cell r="AM111">
            <v>1.4400000000000003E-2</v>
          </cell>
          <cell r="AO111">
            <v>1.4400000000000003E-2</v>
          </cell>
          <cell r="AQ111">
            <v>0.18216000000000004</v>
          </cell>
        </row>
        <row r="112">
          <cell r="F112" t="str">
            <v/>
          </cell>
          <cell r="AE112">
            <v>0</v>
          </cell>
          <cell r="AG112">
            <v>0</v>
          </cell>
          <cell r="AI112">
            <v>0</v>
          </cell>
          <cell r="AK112">
            <v>0</v>
          </cell>
          <cell r="AM112">
            <v>0.10560000000000003</v>
          </cell>
          <cell r="AO112">
            <v>0.10560000000000003</v>
          </cell>
          <cell r="AQ112">
            <v>2.2920000000000007</v>
          </cell>
        </row>
        <row r="113">
          <cell r="F113" t="str">
            <v/>
          </cell>
          <cell r="AE113">
            <v>0</v>
          </cell>
          <cell r="AG113">
            <v>0</v>
          </cell>
          <cell r="AI113">
            <v>0</v>
          </cell>
          <cell r="AK113">
            <v>0</v>
          </cell>
          <cell r="AM113">
            <v>0.25</v>
          </cell>
          <cell r="AO113">
            <v>0.25</v>
          </cell>
          <cell r="AQ113">
            <v>1.7725</v>
          </cell>
        </row>
        <row r="115">
          <cell r="Q115">
            <v>8.5362690000000008</v>
          </cell>
          <cell r="S115">
            <v>6.5701599999999996</v>
          </cell>
          <cell r="U115">
            <v>12.726974825889222</v>
          </cell>
          <cell r="W115">
            <v>1.9516813276311398</v>
          </cell>
          <cell r="Y115">
            <v>14.678656153520361</v>
          </cell>
          <cell r="AA115">
            <v>2.9405779999999999</v>
          </cell>
          <cell r="AC115">
            <v>11.738078153520361</v>
          </cell>
          <cell r="AE115">
            <v>21.861499295993337</v>
          </cell>
          <cell r="AG115">
            <v>-3.2414847654433339</v>
          </cell>
          <cell r="AI115">
            <v>18.620014530550002</v>
          </cell>
          <cell r="AK115">
            <v>32.398641261357632</v>
          </cell>
          <cell r="AM115">
            <v>-5.46395361944057</v>
          </cell>
          <cell r="AO115">
            <v>26.934687641917055</v>
          </cell>
          <cell r="AQ115">
            <v>38.410260184219091</v>
          </cell>
        </row>
        <row r="117">
          <cell r="F117" t="str">
            <v>D18000TenderCashPort</v>
          </cell>
          <cell r="Q117">
            <v>3.529668</v>
          </cell>
          <cell r="S117">
            <v>3.39037275</v>
          </cell>
          <cell r="U117">
            <v>3.63</v>
          </cell>
          <cell r="W117">
            <v>0.48</v>
          </cell>
          <cell r="Y117">
            <v>4.1099999999999994</v>
          </cell>
          <cell r="AA117">
            <v>1.43</v>
          </cell>
          <cell r="AC117">
            <v>2.6799999999999997</v>
          </cell>
          <cell r="AE117">
            <v>4.7300000000000004</v>
          </cell>
          <cell r="AG117">
            <v>2.1529934456264508</v>
          </cell>
          <cell r="AI117">
            <v>6.8829934456264512</v>
          </cell>
          <cell r="AK117">
            <v>5.51</v>
          </cell>
          <cell r="AM117">
            <v>2.392891151595709</v>
          </cell>
          <cell r="AO117">
            <v>7.9028911515957088</v>
          </cell>
          <cell r="AQ117">
            <v>8.845391616462722</v>
          </cell>
        </row>
        <row r="119">
          <cell r="Q119">
            <v>37.643706000000002</v>
          </cell>
          <cell r="S119">
            <v>29.362185749999998</v>
          </cell>
          <cell r="U119">
            <v>54.038014538220459</v>
          </cell>
          <cell r="W119">
            <v>10.875799189028417</v>
          </cell>
          <cell r="Y119">
            <v>62.31062625724887</v>
          </cell>
          <cell r="AA119">
            <v>13.026734000000001</v>
          </cell>
          <cell r="AC119">
            <v>48.497222153520362</v>
          </cell>
          <cell r="AE119">
            <v>89.948489520284014</v>
          </cell>
          <cell r="AG119">
            <v>-9.9070506160575498</v>
          </cell>
          <cell r="AI119">
            <v>80.041438904226453</v>
          </cell>
          <cell r="AK119">
            <v>129.38242333028577</v>
          </cell>
          <cell r="AM119">
            <v>-18.527873650499316</v>
          </cell>
          <cell r="AO119">
            <v>110.8545496797864</v>
          </cell>
          <cell r="AQ119">
            <v>144.33866125606318</v>
          </cell>
        </row>
        <row r="121">
          <cell r="F121" t="str">
            <v>D1800041500100</v>
          </cell>
          <cell r="Q121">
            <v>3.2464819999999999</v>
          </cell>
          <cell r="S121">
            <v>2.0873203999999999</v>
          </cell>
          <cell r="U121">
            <v>3.45</v>
          </cell>
          <cell r="W121">
            <v>-0.17</v>
          </cell>
          <cell r="Y121">
            <v>3.2800000000000002</v>
          </cell>
          <cell r="AA121">
            <v>0.87368100000000004</v>
          </cell>
          <cell r="AC121">
            <v>2.4063190000000003</v>
          </cell>
          <cell r="AE121">
            <v>4.239096</v>
          </cell>
          <cell r="AG121">
            <v>0.67965000000000053</v>
          </cell>
          <cell r="AI121">
            <v>4.9187460000000005</v>
          </cell>
          <cell r="AJ121">
            <v>4.6233360000000001</v>
          </cell>
          <cell r="AK121">
            <v>4.6233360000000001</v>
          </cell>
          <cell r="AM121">
            <v>2.1143999999999998</v>
          </cell>
          <cell r="AO121">
            <v>6.7377359999999999</v>
          </cell>
          <cell r="AP121">
            <v>4.6233360000000001</v>
          </cell>
          <cell r="AQ121">
            <v>7.3287095999999998</v>
          </cell>
        </row>
        <row r="122">
          <cell r="F122" t="str">
            <v>D1800041500403</v>
          </cell>
          <cell r="Q122">
            <v>2.0313000000000001E-2</v>
          </cell>
          <cell r="S122">
            <v>2.644326E-2</v>
          </cell>
          <cell r="U122">
            <v>3.7476000000000002E-2</v>
          </cell>
          <cell r="W122">
            <v>0.05</v>
          </cell>
          <cell r="Y122">
            <v>8.7475999999999998E-2</v>
          </cell>
          <cell r="AA122">
            <v>1.226E-2</v>
          </cell>
          <cell r="AC122">
            <v>7.5216000000000005E-2</v>
          </cell>
          <cell r="AE122">
            <v>7.3286399999999988E-2</v>
          </cell>
          <cell r="AG122">
            <v>-3.5375999999999984E-2</v>
          </cell>
          <cell r="AI122">
            <v>3.7910400000000004E-2</v>
          </cell>
          <cell r="AJ122">
            <v>4.1500000000000002E-2</v>
          </cell>
          <cell r="AK122">
            <v>4.1500000000000002E-2</v>
          </cell>
          <cell r="AM122">
            <v>7.2199999999994491E-5</v>
          </cell>
          <cell r="AO122">
            <v>4.1572199999999997E-2</v>
          </cell>
          <cell r="AP122">
            <v>4.1500000000000002E-2</v>
          </cell>
          <cell r="AQ122">
            <v>4.572942E-2</v>
          </cell>
        </row>
        <row r="124">
          <cell r="Q124">
            <v>3.2667949999999997</v>
          </cell>
          <cell r="S124">
            <v>2.11376366</v>
          </cell>
          <cell r="U124">
            <v>3.487476</v>
          </cell>
          <cell r="W124">
            <v>-0.12000000000000001</v>
          </cell>
          <cell r="Y124">
            <v>3.3674760000000004</v>
          </cell>
          <cell r="AA124">
            <v>0.88594100000000009</v>
          </cell>
          <cell r="AC124">
            <v>2.4815350000000005</v>
          </cell>
          <cell r="AE124">
            <v>4.3123823999999997</v>
          </cell>
          <cell r="AG124">
            <v>0.64427400000000057</v>
          </cell>
          <cell r="AI124">
            <v>4.9566564000000009</v>
          </cell>
          <cell r="AK124">
            <v>4.6648360000000002</v>
          </cell>
          <cell r="AM124">
            <v>2.1144721999999998</v>
          </cell>
          <cell r="AO124">
            <v>6.7793082</v>
          </cell>
          <cell r="AQ124">
            <v>7.3744390199999996</v>
          </cell>
        </row>
        <row r="126">
          <cell r="F126" t="str">
            <v>D1800041300106</v>
          </cell>
          <cell r="Q126">
            <v>0.25555</v>
          </cell>
          <cell r="S126">
            <v>0.15135000000000001</v>
          </cell>
          <cell r="U126">
            <v>0.29499999999999998</v>
          </cell>
          <cell r="Y126">
            <v>0.29499999999999998</v>
          </cell>
          <cell r="AA126">
            <v>5.815E-2</v>
          </cell>
          <cell r="AC126">
            <v>0.23684999999999998</v>
          </cell>
          <cell r="AE126">
            <v>0.29499999999999998</v>
          </cell>
          <cell r="AI126">
            <v>0.29499999999999998</v>
          </cell>
          <cell r="AK126">
            <v>0.29499999999999998</v>
          </cell>
          <cell r="AO126">
            <v>0.29499999999999998</v>
          </cell>
          <cell r="AQ126">
            <v>0.29499999999999998</v>
          </cell>
        </row>
        <row r="127">
          <cell r="F127" t="str">
            <v/>
          </cell>
          <cell r="Q127">
            <v>5.3200000000000004E-2</v>
          </cell>
          <cell r="S127">
            <v>3.5000000000000001E-3</v>
          </cell>
          <cell r="U127">
            <v>0</v>
          </cell>
          <cell r="Y127">
            <v>0</v>
          </cell>
          <cell r="AA127">
            <v>3.5000000000000001E-3</v>
          </cell>
          <cell r="AC127">
            <v>-3.5000000000000001E-3</v>
          </cell>
          <cell r="AE127">
            <v>0</v>
          </cell>
          <cell r="AI127">
            <v>0</v>
          </cell>
          <cell r="AK127">
            <v>0</v>
          </cell>
          <cell r="AO127">
            <v>0</v>
          </cell>
        </row>
        <row r="129">
          <cell r="Q129">
            <v>0.30875000000000002</v>
          </cell>
          <cell r="S129">
            <v>0.15485000000000002</v>
          </cell>
          <cell r="U129">
            <v>0.29499999999999998</v>
          </cell>
          <cell r="W129">
            <v>0</v>
          </cell>
          <cell r="Y129">
            <v>0.29499999999999998</v>
          </cell>
          <cell r="AA129">
            <v>6.1650000000000003E-2</v>
          </cell>
          <cell r="AC129">
            <v>0.23334999999999997</v>
          </cell>
          <cell r="AE129">
            <v>0.29499999999999998</v>
          </cell>
          <cell r="AG129">
            <v>0</v>
          </cell>
          <cell r="AI129">
            <v>0.29499999999999998</v>
          </cell>
          <cell r="AK129">
            <v>0.29499999999999998</v>
          </cell>
          <cell r="AM129">
            <v>0</v>
          </cell>
          <cell r="AO129">
            <v>0.29499999999999998</v>
          </cell>
          <cell r="AQ129">
            <v>0.29499999999999998</v>
          </cell>
        </row>
        <row r="131">
          <cell r="F131" t="str">
            <v/>
          </cell>
          <cell r="Q131">
            <v>0.82612699999999994</v>
          </cell>
          <cell r="S131">
            <v>0</v>
          </cell>
          <cell r="U131">
            <v>0</v>
          </cell>
          <cell r="W131">
            <v>0</v>
          </cell>
          <cell r="Y131">
            <v>0</v>
          </cell>
          <cell r="AA131">
            <v>0</v>
          </cell>
          <cell r="AC131">
            <v>0</v>
          </cell>
          <cell r="AE131">
            <v>0</v>
          </cell>
          <cell r="AI131">
            <v>0</v>
          </cell>
          <cell r="AK131">
            <v>0</v>
          </cell>
          <cell r="AO131">
            <v>0</v>
          </cell>
        </row>
        <row r="132">
          <cell r="F132" t="str">
            <v/>
          </cell>
          <cell r="Q132">
            <v>0.35280999999999996</v>
          </cell>
          <cell r="S132">
            <v>0</v>
          </cell>
          <cell r="U132">
            <v>0</v>
          </cell>
          <cell r="W132">
            <v>0</v>
          </cell>
          <cell r="Y132">
            <v>0</v>
          </cell>
          <cell r="AA132">
            <v>0</v>
          </cell>
          <cell r="AC132">
            <v>0</v>
          </cell>
          <cell r="AE132">
            <v>0</v>
          </cell>
          <cell r="AI132">
            <v>0</v>
          </cell>
          <cell r="AK132">
            <v>0</v>
          </cell>
          <cell r="AO132">
            <v>0</v>
          </cell>
        </row>
        <row r="133">
          <cell r="F133" t="str">
            <v>D1800041510008</v>
          </cell>
          <cell r="Q133">
            <v>0.14795</v>
          </cell>
          <cell r="S133">
            <v>0.60274799999999995</v>
          </cell>
          <cell r="U133">
            <v>1.48</v>
          </cell>
          <cell r="W133">
            <v>-3.4599999999999964E-2</v>
          </cell>
          <cell r="Y133">
            <v>1.4454</v>
          </cell>
          <cell r="AA133">
            <v>0.22605</v>
          </cell>
          <cell r="AC133">
            <v>1.2193499999999999</v>
          </cell>
          <cell r="AE133">
            <v>0.77603999999999995</v>
          </cell>
          <cell r="AI133">
            <v>0.77603999999999995</v>
          </cell>
          <cell r="AO133">
            <v>0</v>
          </cell>
        </row>
        <row r="134">
          <cell r="F134" t="str">
            <v>D1800041510008BD20</v>
          </cell>
          <cell r="Q134">
            <v>0</v>
          </cell>
          <cell r="S134">
            <v>0.111872</v>
          </cell>
          <cell r="U134">
            <v>0.68</v>
          </cell>
          <cell r="W134">
            <v>4.0000000000000036E-3</v>
          </cell>
          <cell r="Y134">
            <v>0.68400000000000005</v>
          </cell>
          <cell r="AC134">
            <v>0.68400000000000005</v>
          </cell>
          <cell r="AE134">
            <v>0.37273400000000001</v>
          </cell>
          <cell r="AI134">
            <v>0.37273400000000001</v>
          </cell>
          <cell r="AO134">
            <v>0</v>
          </cell>
        </row>
        <row r="135">
          <cell r="F135" t="str">
            <v>D1800041510008BD21</v>
          </cell>
          <cell r="W135">
            <v>3.2000000000000001E-2</v>
          </cell>
          <cell r="Y135">
            <v>3.2000000000000001E-2</v>
          </cell>
          <cell r="AE135">
            <v>3.2000000000000001E-2</v>
          </cell>
          <cell r="AI135">
            <v>3.2000000000000001E-2</v>
          </cell>
          <cell r="AK135">
            <v>2.9499999999999998E-2</v>
          </cell>
          <cell r="AM135">
            <v>-2.9499999999999998E-2</v>
          </cell>
          <cell r="AO135">
            <v>0</v>
          </cell>
        </row>
        <row r="137">
          <cell r="Q137">
            <v>1.3268869999999999</v>
          </cell>
          <cell r="S137">
            <v>0.71461999999999992</v>
          </cell>
          <cell r="U137">
            <v>2.16</v>
          </cell>
          <cell r="W137">
            <v>1.4000000000000401E-3</v>
          </cell>
          <cell r="Y137">
            <v>2.1614</v>
          </cell>
          <cell r="AA137">
            <v>0.22605</v>
          </cell>
          <cell r="AC137">
            <v>1.9033500000000001</v>
          </cell>
          <cell r="AE137">
            <v>1.180774</v>
          </cell>
          <cell r="AG137">
            <v>0</v>
          </cell>
          <cell r="AI137">
            <v>1.180774</v>
          </cell>
          <cell r="AK137">
            <v>2.9499999999999998E-2</v>
          </cell>
          <cell r="AM137">
            <v>-2.9499999999999998E-2</v>
          </cell>
          <cell r="AO137">
            <v>0</v>
          </cell>
          <cell r="AQ137">
            <v>0</v>
          </cell>
        </row>
        <row r="140">
          <cell r="F140" t="str">
            <v>D1800041701000</v>
          </cell>
          <cell r="Q140">
            <v>3.5587000000000005E-4</v>
          </cell>
          <cell r="S140">
            <v>5.6397000000000001E-4</v>
          </cell>
          <cell r="U140">
            <v>0.82320000000000004</v>
          </cell>
          <cell r="W140">
            <v>-0.74724999999999997</v>
          </cell>
          <cell r="Y140">
            <v>7.5950000000000073E-2</v>
          </cell>
          <cell r="AA140">
            <v>4.7900000000000004E-4</v>
          </cell>
          <cell r="AC140">
            <v>7.547100000000008E-2</v>
          </cell>
          <cell r="AE140">
            <v>0.15190000000000001</v>
          </cell>
          <cell r="AI140">
            <v>0.15190000000000001</v>
          </cell>
          <cell r="AK140">
            <v>0.30380000000000001</v>
          </cell>
          <cell r="AM140">
            <v>-9.8000000000000309E-3</v>
          </cell>
          <cell r="AO140">
            <v>0.29399999999999998</v>
          </cell>
          <cell r="AQ140">
            <v>0.58799999999999997</v>
          </cell>
        </row>
        <row r="142">
          <cell r="Q142">
            <v>3.5587000000000005E-4</v>
          </cell>
          <cell r="S142">
            <v>5.6397000000000001E-4</v>
          </cell>
          <cell r="U142">
            <v>0.82320000000000004</v>
          </cell>
          <cell r="W142">
            <v>-0.74724999999999997</v>
          </cell>
          <cell r="Y142">
            <v>7.5950000000000073E-2</v>
          </cell>
          <cell r="AA142">
            <v>4.7900000000000004E-4</v>
          </cell>
          <cell r="AC142">
            <v>7.547100000000008E-2</v>
          </cell>
          <cell r="AE142">
            <v>0.15190000000000001</v>
          </cell>
          <cell r="AG142">
            <v>0</v>
          </cell>
          <cell r="AI142">
            <v>0.15190000000000001</v>
          </cell>
          <cell r="AK142">
            <v>0.30380000000000001</v>
          </cell>
          <cell r="AM142">
            <v>-9.8000000000000309E-3</v>
          </cell>
          <cell r="AO142">
            <v>0.29399999999999998</v>
          </cell>
          <cell r="AQ142">
            <v>0.58799999999999997</v>
          </cell>
        </row>
        <row r="144">
          <cell r="F144" t="str">
            <v>D18000IntCollateralBD</v>
          </cell>
          <cell r="Q144">
            <v>4.0857404400000004</v>
          </cell>
          <cell r="S144">
            <v>3.9345332500000003</v>
          </cell>
          <cell r="U144">
            <v>4.22</v>
          </cell>
          <cell r="W144">
            <v>2.6031874699999999</v>
          </cell>
          <cell r="Y144">
            <v>6.8231874699999997</v>
          </cell>
          <cell r="AA144">
            <v>1.77444917</v>
          </cell>
          <cell r="AC144">
            <v>5.0487383000000001</v>
          </cell>
          <cell r="AE144">
            <v>7.51</v>
          </cell>
          <cell r="AI144">
            <v>7.51</v>
          </cell>
          <cell r="AK144">
            <v>8.26</v>
          </cell>
          <cell r="AO144">
            <v>8.26</v>
          </cell>
          <cell r="AQ144">
            <v>9.0816625248210503</v>
          </cell>
        </row>
        <row r="145">
          <cell r="F145" t="str">
            <v>D1800042430000</v>
          </cell>
          <cell r="Q145">
            <v>4.0337380000000005</v>
          </cell>
          <cell r="S145">
            <v>5.3435896700000001</v>
          </cell>
          <cell r="U145">
            <v>4.13</v>
          </cell>
          <cell r="W145">
            <v>1.21</v>
          </cell>
          <cell r="Y145">
            <v>5.34</v>
          </cell>
          <cell r="AA145">
            <v>5.3435899999999998</v>
          </cell>
          <cell r="AC145">
            <v>-3.5899999999999821E-3</v>
          </cell>
          <cell r="AE145">
            <v>4.8131000000000004</v>
          </cell>
          <cell r="AI145">
            <v>4.8131000000000004</v>
          </cell>
          <cell r="AJ145">
            <v>6.33</v>
          </cell>
          <cell r="AK145">
            <v>5.8131000000000004</v>
          </cell>
          <cell r="AO145">
            <v>5.8131000000000004</v>
          </cell>
          <cell r="AP145">
            <v>6.33</v>
          </cell>
          <cell r="AQ145">
            <v>4.8131002900000004</v>
          </cell>
        </row>
        <row r="146">
          <cell r="F146" t="str">
            <v>D1800041702000</v>
          </cell>
          <cell r="Q146">
            <v>0.193492</v>
          </cell>
          <cell r="S146">
            <v>0.11272</v>
          </cell>
          <cell r="U146">
            <v>0.192</v>
          </cell>
          <cell r="Y146">
            <v>0.192</v>
          </cell>
          <cell r="AA146">
            <v>4.8435000000000006E-2</v>
          </cell>
          <cell r="AC146">
            <v>0.143565</v>
          </cell>
          <cell r="AE146">
            <v>0.19</v>
          </cell>
          <cell r="AI146">
            <v>0.19</v>
          </cell>
          <cell r="AK146">
            <v>0.19</v>
          </cell>
          <cell r="AO146">
            <v>0.19</v>
          </cell>
          <cell r="AQ146">
            <v>0.192</v>
          </cell>
        </row>
        <row r="148">
          <cell r="Q148">
            <v>8.3129704400000008</v>
          </cell>
          <cell r="S148">
            <v>9.3908429200000008</v>
          </cell>
          <cell r="U148">
            <v>8.5419999999999998</v>
          </cell>
          <cell r="W148">
            <v>1.21</v>
          </cell>
          <cell r="Y148">
            <v>12.355187470000001</v>
          </cell>
          <cell r="AA148">
            <v>7.166474169999999</v>
          </cell>
          <cell r="AC148">
            <v>5.1887132999999999</v>
          </cell>
          <cell r="AE148">
            <v>12.5131</v>
          </cell>
          <cell r="AG148">
            <v>0</v>
          </cell>
          <cell r="AI148">
            <v>12.5131</v>
          </cell>
          <cell r="AK148">
            <v>14.2631</v>
          </cell>
          <cell r="AM148">
            <v>0</v>
          </cell>
          <cell r="AO148">
            <v>14.2631</v>
          </cell>
          <cell r="AQ148">
            <v>14.08676281482105</v>
          </cell>
        </row>
        <row r="150">
          <cell r="Q150">
            <v>50.859464310000007</v>
          </cell>
          <cell r="S150">
            <v>41.736826300000004</v>
          </cell>
          <cell r="U150">
            <v>69.345690538220467</v>
          </cell>
          <cell r="W150">
            <v>11.219949189028419</v>
          </cell>
          <cell r="Y150">
            <v>80.565639727248879</v>
          </cell>
          <cell r="AA150">
            <v>21.36732817</v>
          </cell>
          <cell r="AC150">
            <v>58.379641453520364</v>
          </cell>
          <cell r="AE150">
            <v>108.40164592028401</v>
          </cell>
          <cell r="AG150">
            <v>-9.2627766160575487</v>
          </cell>
          <cell r="AI150">
            <v>99.138869304226446</v>
          </cell>
          <cell r="AK150">
            <v>148.93865933028579</v>
          </cell>
          <cell r="AM150">
            <v>-16.452701450499312</v>
          </cell>
          <cell r="AO150">
            <v>132.48595787978641</v>
          </cell>
          <cell r="AQ150">
            <v>166.68286309088421</v>
          </cell>
        </row>
        <row r="152">
          <cell r="F152" t="str">
            <v>E1111741040000</v>
          </cell>
          <cell r="Q152">
            <v>0.81251000000000007</v>
          </cell>
          <cell r="S152">
            <v>0.98097187000000008</v>
          </cell>
          <cell r="U152">
            <v>1.44</v>
          </cell>
          <cell r="W152">
            <v>3.0000000000000027E-2</v>
          </cell>
          <cell r="Y152">
            <v>1.47</v>
          </cell>
          <cell r="AA152">
            <v>0.37872900000000004</v>
          </cell>
          <cell r="AC152">
            <v>1.0912709999999999</v>
          </cell>
          <cell r="AE152">
            <v>6.9089999999999998</v>
          </cell>
          <cell r="AG152">
            <v>-3.6799999999999997</v>
          </cell>
          <cell r="AI152">
            <v>3.2290000000000001</v>
          </cell>
          <cell r="AK152">
            <v>9.5549999999999997</v>
          </cell>
          <cell r="AM152">
            <v>-3.6799999999999997</v>
          </cell>
          <cell r="AO152">
            <v>5.875</v>
          </cell>
          <cell r="AQ152">
            <v>7.35</v>
          </cell>
        </row>
        <row r="153">
          <cell r="F153" t="str">
            <v/>
          </cell>
          <cell r="Q153">
            <v>5.9000000000000007E-3</v>
          </cell>
          <cell r="S153">
            <v>0</v>
          </cell>
          <cell r="U153">
            <v>0</v>
          </cell>
          <cell r="Y153">
            <v>0</v>
          </cell>
          <cell r="AA153">
            <v>3.3E-3</v>
          </cell>
          <cell r="AC153">
            <v>-3.3E-3</v>
          </cell>
          <cell r="AE153">
            <v>0</v>
          </cell>
          <cell r="AI153">
            <v>0</v>
          </cell>
          <cell r="AK153">
            <v>0</v>
          </cell>
          <cell r="AO153">
            <v>0</v>
          </cell>
        </row>
        <row r="154">
          <cell r="F154" t="str">
            <v/>
          </cell>
          <cell r="Q154">
            <v>0</v>
          </cell>
          <cell r="S154">
            <v>7.7000000000000002E-3</v>
          </cell>
          <cell r="AC154">
            <v>0</v>
          </cell>
          <cell r="AE154">
            <v>0</v>
          </cell>
          <cell r="AK154">
            <v>0</v>
          </cell>
        </row>
        <row r="156">
          <cell r="Q156">
            <v>0.81841000000000008</v>
          </cell>
          <cell r="S156">
            <v>0.98867187000000012</v>
          </cell>
          <cell r="U156">
            <v>1.44</v>
          </cell>
          <cell r="W156">
            <v>3.0000000000000027E-2</v>
          </cell>
          <cell r="Y156">
            <v>1.47</v>
          </cell>
          <cell r="AA156">
            <v>0.38202900000000006</v>
          </cell>
          <cell r="AC156">
            <v>1.0879709999999998</v>
          </cell>
          <cell r="AE156">
            <v>6.9089999999999998</v>
          </cell>
          <cell r="AG156">
            <v>-3.6799999999999997</v>
          </cell>
          <cell r="AI156">
            <v>3.2290000000000001</v>
          </cell>
          <cell r="AK156">
            <v>9.5549999999999997</v>
          </cell>
          <cell r="AM156">
            <v>-3.6799999999999997</v>
          </cell>
          <cell r="AO156">
            <v>5.875</v>
          </cell>
          <cell r="AQ156">
            <v>7.35</v>
          </cell>
        </row>
        <row r="158">
          <cell r="F158" t="str">
            <v>E11117SMTrading</v>
          </cell>
          <cell r="AG158">
            <v>0.27503171553875</v>
          </cell>
          <cell r="AI158">
            <v>0.27503171553875</v>
          </cell>
          <cell r="AM158">
            <v>1.4699688870926251</v>
          </cell>
          <cell r="AO158">
            <v>1.4699688870926251</v>
          </cell>
          <cell r="AQ158">
            <v>2.6458683651398149</v>
          </cell>
        </row>
        <row r="159">
          <cell r="F159" t="str">
            <v>E11117SMClearing</v>
          </cell>
          <cell r="AG159">
            <v>1.1357915401056</v>
          </cell>
          <cell r="AI159">
            <v>1.1357915401056</v>
          </cell>
          <cell r="AM159">
            <v>6.0688106941161601</v>
          </cell>
          <cell r="AO159">
            <v>6.0688106941161601</v>
          </cell>
          <cell r="AQ159">
            <v>10.923403763527775</v>
          </cell>
        </row>
        <row r="160">
          <cell r="AI160">
            <v>0</v>
          </cell>
          <cell r="AO160">
            <v>0</v>
          </cell>
        </row>
        <row r="161">
          <cell r="F161" t="str">
            <v>E11117SMInitial</v>
          </cell>
          <cell r="AG161">
            <v>4.4999999999999998E-2</v>
          </cell>
          <cell r="AI161">
            <v>4.4999999999999998E-2</v>
          </cell>
          <cell r="AM161">
            <v>4.4999999999999998E-2</v>
          </cell>
          <cell r="AO161">
            <v>4.4999999999999998E-2</v>
          </cell>
          <cell r="AQ161">
            <v>4.4999999999999998E-2</v>
          </cell>
        </row>
        <row r="162">
          <cell r="F162" t="str">
            <v>E11117SMAnnual</v>
          </cell>
          <cell r="AG162">
            <v>4.2000000000000003E-2</v>
          </cell>
          <cell r="AI162">
            <v>4.2000000000000003E-2</v>
          </cell>
          <cell r="AM162">
            <v>8.4000000000000005E-2</v>
          </cell>
          <cell r="AO162">
            <v>8.4000000000000005E-2</v>
          </cell>
          <cell r="AQ162">
            <v>0.126</v>
          </cell>
        </row>
        <row r="164">
          <cell r="Q164">
            <v>0</v>
          </cell>
          <cell r="S164">
            <v>0</v>
          </cell>
          <cell r="U164">
            <v>0</v>
          </cell>
          <cell r="W164">
            <v>0</v>
          </cell>
          <cell r="Y164">
            <v>0</v>
          </cell>
          <cell r="AA164">
            <v>0</v>
          </cell>
          <cell r="AC164">
            <v>0</v>
          </cell>
          <cell r="AE164">
            <v>0</v>
          </cell>
          <cell r="AG164">
            <v>1.49782325564435</v>
          </cell>
          <cell r="AI164">
            <v>1.49782325564435</v>
          </cell>
          <cell r="AK164">
            <v>0</v>
          </cell>
          <cell r="AM164">
            <v>7.6677795812087846</v>
          </cell>
          <cell r="AO164">
            <v>7.6677795812087846</v>
          </cell>
          <cell r="AQ164">
            <v>13.74027212866759</v>
          </cell>
        </row>
        <row r="166">
          <cell r="F166" t="str">
            <v/>
          </cell>
          <cell r="Q166">
            <v>0</v>
          </cell>
          <cell r="S166">
            <v>0</v>
          </cell>
          <cell r="U166">
            <v>0</v>
          </cell>
          <cell r="Y166">
            <v>0</v>
          </cell>
          <cell r="AC166">
            <v>0</v>
          </cell>
          <cell r="AE166">
            <v>0</v>
          </cell>
          <cell r="AI166">
            <v>0</v>
          </cell>
          <cell r="AK166">
            <v>0</v>
          </cell>
          <cell r="AO166">
            <v>0</v>
          </cell>
        </row>
        <row r="167">
          <cell r="F167" t="str">
            <v>E1111041600206</v>
          </cell>
          <cell r="Q167">
            <v>0</v>
          </cell>
          <cell r="U167">
            <v>0.02</v>
          </cell>
          <cell r="Y167">
            <v>0.02</v>
          </cell>
          <cell r="AC167">
            <v>0.02</v>
          </cell>
          <cell r="AE167">
            <v>3.5000000000000003E-2</v>
          </cell>
          <cell r="AI167">
            <v>3.5000000000000003E-2</v>
          </cell>
          <cell r="AK167">
            <v>0.04</v>
          </cell>
          <cell r="AO167">
            <v>0.04</v>
          </cell>
        </row>
        <row r="168">
          <cell r="F168" t="str">
            <v/>
          </cell>
          <cell r="Q168">
            <v>0</v>
          </cell>
          <cell r="U168">
            <v>0</v>
          </cell>
          <cell r="Y168">
            <v>0</v>
          </cell>
          <cell r="AC168">
            <v>0</v>
          </cell>
          <cell r="AE168">
            <v>0</v>
          </cell>
          <cell r="AI168">
            <v>0</v>
          </cell>
          <cell r="AK168">
            <v>0</v>
          </cell>
          <cell r="AO168">
            <v>0</v>
          </cell>
        </row>
        <row r="169">
          <cell r="F169" t="str">
            <v/>
          </cell>
          <cell r="Q169">
            <v>0</v>
          </cell>
          <cell r="U169">
            <v>0</v>
          </cell>
          <cell r="Y169">
            <v>0</v>
          </cell>
          <cell r="AC169">
            <v>0</v>
          </cell>
          <cell r="AE169">
            <v>0</v>
          </cell>
          <cell r="AI169">
            <v>0</v>
          </cell>
          <cell r="AK169">
            <v>0</v>
          </cell>
          <cell r="AO169">
            <v>0</v>
          </cell>
        </row>
        <row r="171">
          <cell r="Q171">
            <v>0</v>
          </cell>
          <cell r="S171">
            <v>0</v>
          </cell>
          <cell r="U171">
            <v>0.02</v>
          </cell>
          <cell r="W171">
            <v>0</v>
          </cell>
          <cell r="Y171">
            <v>0.02</v>
          </cell>
          <cell r="AA171">
            <v>0</v>
          </cell>
          <cell r="AC171">
            <v>0.02</v>
          </cell>
          <cell r="AE171">
            <v>3.5000000000000003E-2</v>
          </cell>
          <cell r="AG171">
            <v>0</v>
          </cell>
          <cell r="AI171">
            <v>3.5000000000000003E-2</v>
          </cell>
          <cell r="AK171">
            <v>0.04</v>
          </cell>
          <cell r="AM171">
            <v>0</v>
          </cell>
          <cell r="AO171">
            <v>0.04</v>
          </cell>
          <cell r="AQ171">
            <v>0</v>
          </cell>
        </row>
        <row r="173">
          <cell r="F173" t="str">
            <v>E11111LFXListing</v>
          </cell>
          <cell r="Q173">
            <v>0.11600000000000001</v>
          </cell>
          <cell r="S173">
            <v>5.9287869999999999E-2</v>
          </cell>
          <cell r="U173">
            <v>0.184</v>
          </cell>
          <cell r="W173">
            <v>-8.9999999999999993E-3</v>
          </cell>
          <cell r="Y173">
            <v>0.17499999999999999</v>
          </cell>
          <cell r="AA173">
            <v>1.563413E-2</v>
          </cell>
          <cell r="AC173">
            <v>0.15936586999999999</v>
          </cell>
          <cell r="AE173">
            <v>0.14549999999999999</v>
          </cell>
          <cell r="AI173">
            <v>0.14549999999999999</v>
          </cell>
          <cell r="AK173">
            <v>0.192</v>
          </cell>
          <cell r="AO173">
            <v>0.192</v>
          </cell>
        </row>
        <row r="174">
          <cell r="F174" t="str">
            <v>E11111LFXPart</v>
          </cell>
          <cell r="Q174">
            <v>0.17499999999999999</v>
          </cell>
          <cell r="S174">
            <v>6.1561230000000002E-2</v>
          </cell>
          <cell r="U174">
            <v>0.182</v>
          </cell>
          <cell r="W174">
            <v>-5.8500000000000003E-2</v>
          </cell>
          <cell r="Y174">
            <v>0.1235</v>
          </cell>
          <cell r="AA174">
            <v>-1.5069849999999999E-2</v>
          </cell>
          <cell r="AC174">
            <v>0.13856984999999999</v>
          </cell>
          <cell r="AE174">
            <v>0.23400000000000001</v>
          </cell>
          <cell r="AI174">
            <v>0.23400000000000001</v>
          </cell>
          <cell r="AK174">
            <v>0.34499999999999997</v>
          </cell>
          <cell r="AO174">
            <v>0.34499999999999997</v>
          </cell>
        </row>
        <row r="175">
          <cell r="Y175">
            <v>0</v>
          </cell>
          <cell r="AI175">
            <v>0</v>
          </cell>
          <cell r="AO175">
            <v>0</v>
          </cell>
        </row>
        <row r="176">
          <cell r="Q176">
            <v>0.29099999999999998</v>
          </cell>
          <cell r="S176">
            <v>0.1208491</v>
          </cell>
          <cell r="U176">
            <v>0.36599999999999999</v>
          </cell>
          <cell r="W176">
            <v>-6.7500000000000004E-2</v>
          </cell>
          <cell r="Y176">
            <v>0.29849999999999999</v>
          </cell>
          <cell r="AA176">
            <v>5.6428000000000034E-4</v>
          </cell>
          <cell r="AC176">
            <v>0.29793572000000001</v>
          </cell>
          <cell r="AE176">
            <v>0.3795</v>
          </cell>
          <cell r="AG176">
            <v>0</v>
          </cell>
          <cell r="AI176">
            <v>0.3795</v>
          </cell>
          <cell r="AK176">
            <v>0.53699999999999992</v>
          </cell>
          <cell r="AM176">
            <v>0</v>
          </cell>
          <cell r="AO176">
            <v>0.53699999999999992</v>
          </cell>
          <cell r="AQ176">
            <v>0</v>
          </cell>
        </row>
        <row r="177">
          <cell r="Y177">
            <v>0</v>
          </cell>
          <cell r="AI177">
            <v>0</v>
          </cell>
          <cell r="AO177">
            <v>0</v>
          </cell>
        </row>
        <row r="178">
          <cell r="F178" t="str">
            <v>F0600041400001</v>
          </cell>
          <cell r="Q178">
            <v>11.04</v>
          </cell>
          <cell r="S178">
            <v>6.6026800000000003</v>
          </cell>
          <cell r="U178">
            <v>10.94</v>
          </cell>
          <cell r="W178">
            <v>0.12156</v>
          </cell>
          <cell r="Y178">
            <v>11.06156</v>
          </cell>
          <cell r="AA178">
            <v>2.84</v>
          </cell>
          <cell r="AC178">
            <v>8.2215600000000002</v>
          </cell>
          <cell r="AE178">
            <v>8.8492479999999993</v>
          </cell>
          <cell r="AG178">
            <v>-2.2200000000000002</v>
          </cell>
          <cell r="AI178">
            <v>6.6292479999999987</v>
          </cell>
          <cell r="AK178">
            <v>5.53078</v>
          </cell>
          <cell r="AM178">
            <v>0.44</v>
          </cell>
          <cell r="AO178">
            <v>5.9707800000000004</v>
          </cell>
          <cell r="AQ178">
            <v>5.97</v>
          </cell>
        </row>
        <row r="179">
          <cell r="F179" t="str">
            <v>F0600041400002</v>
          </cell>
          <cell r="Q179">
            <v>0.20064000000000001</v>
          </cell>
          <cell r="S179">
            <v>0.15995000000000001</v>
          </cell>
          <cell r="U179">
            <v>0.4</v>
          </cell>
          <cell r="Y179">
            <v>0.4</v>
          </cell>
          <cell r="AA179">
            <v>6.855E-2</v>
          </cell>
          <cell r="AC179">
            <v>0.33145000000000002</v>
          </cell>
          <cell r="AE179">
            <v>0.44</v>
          </cell>
          <cell r="AI179">
            <v>0.44</v>
          </cell>
          <cell r="AK179">
            <v>0.48399999999999999</v>
          </cell>
          <cell r="AO179">
            <v>0.48399999999999999</v>
          </cell>
          <cell r="AQ179">
            <v>0.53</v>
          </cell>
        </row>
        <row r="180">
          <cell r="Y180">
            <v>0</v>
          </cell>
          <cell r="AI180">
            <v>0</v>
          </cell>
          <cell r="AO180">
            <v>0</v>
          </cell>
        </row>
        <row r="181">
          <cell r="Q181">
            <v>11.240639999999999</v>
          </cell>
          <cell r="S181">
            <v>6.7626300000000006</v>
          </cell>
          <cell r="U181">
            <v>11.34</v>
          </cell>
          <cell r="W181">
            <v>0.12156</v>
          </cell>
          <cell r="Y181">
            <v>11.46156</v>
          </cell>
          <cell r="AA181">
            <v>2.90855</v>
          </cell>
          <cell r="AC181">
            <v>8.5530100000000004</v>
          </cell>
          <cell r="AE181">
            <v>9.2892479999999988</v>
          </cell>
          <cell r="AG181">
            <v>-2.2200000000000002</v>
          </cell>
          <cell r="AI181">
            <v>7.0692479999999991</v>
          </cell>
          <cell r="AK181">
            <v>6.01478</v>
          </cell>
          <cell r="AM181">
            <v>0.44</v>
          </cell>
          <cell r="AO181">
            <v>6.4547800000000004</v>
          </cell>
          <cell r="AQ181">
            <v>6.5</v>
          </cell>
        </row>
        <row r="183">
          <cell r="F183" t="str">
            <v>F0500041610100&amp;41610102</v>
          </cell>
          <cell r="Q183">
            <v>8.600384</v>
          </cell>
          <cell r="S183">
            <v>5.7357654900000004</v>
          </cell>
          <cell r="U183">
            <v>7.55</v>
          </cell>
          <cell r="Y183">
            <v>7.55</v>
          </cell>
          <cell r="AA183">
            <v>2.0106950000000001</v>
          </cell>
          <cell r="AC183">
            <v>5.5393049999999997</v>
          </cell>
          <cell r="AE183">
            <v>7.92</v>
          </cell>
          <cell r="AG183">
            <v>1.4800000000000004</v>
          </cell>
          <cell r="AI183">
            <v>9.4</v>
          </cell>
          <cell r="AK183">
            <v>8.32</v>
          </cell>
          <cell r="AM183">
            <v>1.5399999999999991</v>
          </cell>
          <cell r="AO183">
            <v>9.86</v>
          </cell>
          <cell r="AQ183">
            <v>10.35</v>
          </cell>
        </row>
        <row r="184">
          <cell r="F184" t="str">
            <v>F0500041510001</v>
          </cell>
          <cell r="Q184">
            <v>0.20340200000000003</v>
          </cell>
          <cell r="S184">
            <v>0.11489494</v>
          </cell>
          <cell r="U184">
            <v>0.18</v>
          </cell>
          <cell r="Y184">
            <v>0.18</v>
          </cell>
          <cell r="AA184">
            <v>4.9006000000000001E-2</v>
          </cell>
          <cell r="AC184">
            <v>0.130994</v>
          </cell>
          <cell r="AE184">
            <v>0.18</v>
          </cell>
          <cell r="AI184">
            <v>0.18</v>
          </cell>
          <cell r="AK184">
            <v>0.18</v>
          </cell>
          <cell r="AO184">
            <v>0.18</v>
          </cell>
          <cell r="AQ184">
            <v>0.18</v>
          </cell>
        </row>
        <row r="186">
          <cell r="Q186">
            <v>8.8037860000000006</v>
          </cell>
          <cell r="S186">
            <v>5.8506604300000005</v>
          </cell>
          <cell r="T186">
            <v>0</v>
          </cell>
          <cell r="U186">
            <v>7.7299999999999995</v>
          </cell>
          <cell r="W186">
            <v>0</v>
          </cell>
          <cell r="Y186">
            <v>7.7299999999999995</v>
          </cell>
          <cell r="AA186">
            <v>2.059701</v>
          </cell>
          <cell r="AC186">
            <v>5.670299</v>
          </cell>
          <cell r="AE186">
            <v>8.1</v>
          </cell>
          <cell r="AG186">
            <v>1.4800000000000004</v>
          </cell>
          <cell r="AI186">
            <v>9.58</v>
          </cell>
          <cell r="AK186">
            <v>8.5</v>
          </cell>
          <cell r="AM186">
            <v>1.5399999999999991</v>
          </cell>
          <cell r="AO186">
            <v>10.039999999999999</v>
          </cell>
          <cell r="AQ186">
            <v>10.53</v>
          </cell>
        </row>
        <row r="188">
          <cell r="F188" t="str">
            <v>C1200041710000</v>
          </cell>
          <cell r="Q188">
            <v>9.2325750000000006</v>
          </cell>
          <cell r="S188">
            <v>6.9056749999999996</v>
          </cell>
          <cell r="U188">
            <v>8.5500000000000007</v>
          </cell>
          <cell r="W188">
            <v>2.27</v>
          </cell>
          <cell r="Y188">
            <v>10.82</v>
          </cell>
          <cell r="AA188">
            <v>2.9470999999999998</v>
          </cell>
          <cell r="AC188">
            <v>7.8729000000000005</v>
          </cell>
          <cell r="AE188">
            <v>12.06</v>
          </cell>
          <cell r="AG188">
            <v>-2.2599999999999998</v>
          </cell>
          <cell r="AI188">
            <v>9.8000000000000007</v>
          </cell>
          <cell r="AK188">
            <v>13.4</v>
          </cell>
          <cell r="AM188">
            <v>-2.375</v>
          </cell>
          <cell r="AO188">
            <v>11.025</v>
          </cell>
          <cell r="AQ188">
            <v>12.862500000000001</v>
          </cell>
        </row>
        <row r="189">
          <cell r="Q189">
            <v>9.2325750000000006</v>
          </cell>
          <cell r="S189">
            <v>6.9056749999999996</v>
          </cell>
          <cell r="U189">
            <v>8.5500000000000007</v>
          </cell>
          <cell r="W189">
            <v>2.27</v>
          </cell>
          <cell r="Y189">
            <v>10.82</v>
          </cell>
          <cell r="AA189">
            <v>2.9470999999999998</v>
          </cell>
          <cell r="AC189">
            <v>7.8729000000000005</v>
          </cell>
          <cell r="AE189">
            <v>12.06</v>
          </cell>
          <cell r="AG189">
            <v>-2.2599999999999998</v>
          </cell>
          <cell r="AI189">
            <v>9.8000000000000007</v>
          </cell>
          <cell r="AK189">
            <v>13.4</v>
          </cell>
          <cell r="AM189">
            <v>-2.375</v>
          </cell>
          <cell r="AO189">
            <v>11.025</v>
          </cell>
          <cell r="AQ189">
            <v>12.862500000000001</v>
          </cell>
        </row>
        <row r="191">
          <cell r="F191" t="str">
            <v>C12000CMF</v>
          </cell>
          <cell r="Q191">
            <v>0</v>
          </cell>
          <cell r="S191">
            <v>0</v>
          </cell>
          <cell r="U191">
            <v>0</v>
          </cell>
          <cell r="W191">
            <v>0.18</v>
          </cell>
          <cell r="Y191">
            <v>0.18</v>
          </cell>
          <cell r="AA191">
            <v>0</v>
          </cell>
          <cell r="AC191">
            <v>0</v>
          </cell>
          <cell r="AE191">
            <v>0.18</v>
          </cell>
          <cell r="AG191">
            <v>1.6E-2</v>
          </cell>
          <cell r="AI191">
            <v>0.19600000000000001</v>
          </cell>
          <cell r="AK191">
            <v>0.18</v>
          </cell>
          <cell r="AM191">
            <v>0.08</v>
          </cell>
          <cell r="AO191">
            <v>0.26</v>
          </cell>
          <cell r="AQ191">
            <v>0.28000000000000003</v>
          </cell>
        </row>
        <row r="192">
          <cell r="Q192">
            <v>0</v>
          </cell>
          <cell r="S192">
            <v>0</v>
          </cell>
          <cell r="U192">
            <v>0</v>
          </cell>
          <cell r="W192">
            <v>0.18</v>
          </cell>
          <cell r="Y192">
            <v>0.18</v>
          </cell>
          <cell r="AA192">
            <v>0</v>
          </cell>
          <cell r="AC192">
            <v>0</v>
          </cell>
          <cell r="AE192">
            <v>0.18</v>
          </cell>
          <cell r="AG192">
            <v>1.6E-2</v>
          </cell>
          <cell r="AI192">
            <v>0.19600000000000001</v>
          </cell>
          <cell r="AK192">
            <v>0.18</v>
          </cell>
          <cell r="AM192">
            <v>0.08</v>
          </cell>
          <cell r="AO192">
            <v>0.26</v>
          </cell>
          <cell r="AQ192">
            <v>0.28000000000000003</v>
          </cell>
        </row>
        <row r="194">
          <cell r="F194" t="str">
            <v>C1200041200005</v>
          </cell>
          <cell r="Q194">
            <v>9.6358829999999998</v>
          </cell>
          <cell r="S194">
            <v>6.1563098600000004</v>
          </cell>
          <cell r="U194">
            <v>11.1</v>
          </cell>
          <cell r="Y194">
            <v>11.1</v>
          </cell>
          <cell r="AA194">
            <v>2.2975560000000002</v>
          </cell>
          <cell r="AC194">
            <v>8.8024439999999995</v>
          </cell>
          <cell r="AE194">
            <v>11.6599959</v>
          </cell>
          <cell r="AG194">
            <v>-1.03</v>
          </cell>
          <cell r="AI194">
            <v>10.629995900000001</v>
          </cell>
          <cell r="AJ194" t="e">
            <v>#REF!</v>
          </cell>
          <cell r="AK194">
            <v>12.242995695000001</v>
          </cell>
          <cell r="AM194">
            <v>-1.19</v>
          </cell>
          <cell r="AO194">
            <v>11.052995695000002</v>
          </cell>
          <cell r="AP194" t="e">
            <v>#REF!</v>
          </cell>
          <cell r="AQ194">
            <v>11.5</v>
          </cell>
        </row>
        <row r="195">
          <cell r="F195" t="str">
            <v>C1200041200004</v>
          </cell>
          <cell r="Q195">
            <v>8.4614879999999992</v>
          </cell>
          <cell r="S195">
            <v>5.2380575899999995</v>
          </cell>
          <cell r="U195">
            <v>9.1</v>
          </cell>
          <cell r="Y195">
            <v>9.1</v>
          </cell>
          <cell r="AA195">
            <v>2.1786400000000001</v>
          </cell>
          <cell r="AC195">
            <v>6.92136</v>
          </cell>
          <cell r="AE195">
            <v>9.5261984999999996</v>
          </cell>
          <cell r="AG195">
            <v>0.13</v>
          </cell>
          <cell r="AI195">
            <v>9.6561985000000004</v>
          </cell>
          <cell r="AJ195" t="e">
            <v>#REF!</v>
          </cell>
          <cell r="AK195">
            <v>10.002508425</v>
          </cell>
          <cell r="AM195">
            <v>0.48</v>
          </cell>
          <cell r="AO195">
            <v>10.482508425000001</v>
          </cell>
          <cell r="AP195" t="e">
            <v>#REF!</v>
          </cell>
          <cell r="AQ195">
            <v>11.41</v>
          </cell>
        </row>
        <row r="196">
          <cell r="F196" t="str">
            <v>C1200041200008</v>
          </cell>
          <cell r="Q196">
            <v>6.0702670000000003</v>
          </cell>
          <cell r="S196">
            <v>3.5863550000000002</v>
          </cell>
          <cell r="U196">
            <v>5.86</v>
          </cell>
          <cell r="Y196">
            <v>5.86</v>
          </cell>
          <cell r="AA196">
            <v>1.3009949999999999</v>
          </cell>
          <cell r="AC196">
            <v>4.5590050000000009</v>
          </cell>
          <cell r="AE196">
            <v>5.8510627499999996</v>
          </cell>
          <cell r="AG196">
            <v>0.34</v>
          </cell>
          <cell r="AI196">
            <v>6.1910627499999995</v>
          </cell>
          <cell r="AJ196" t="e">
            <v>#REF!</v>
          </cell>
          <cell r="AK196">
            <v>5.8510627499999996</v>
          </cell>
          <cell r="AM196">
            <v>0.39893725000000035</v>
          </cell>
          <cell r="AO196">
            <v>6.25</v>
          </cell>
          <cell r="AP196" t="e">
            <v>#REF!</v>
          </cell>
          <cell r="AQ196">
            <v>6.31</v>
          </cell>
        </row>
        <row r="197">
          <cell r="F197" t="str">
            <v>C1200041200003</v>
          </cell>
          <cell r="Q197">
            <v>2.8186330000000002</v>
          </cell>
          <cell r="S197">
            <v>1.3337683999999999</v>
          </cell>
          <cell r="U197">
            <v>3.13</v>
          </cell>
          <cell r="Y197">
            <v>3.13</v>
          </cell>
          <cell r="AA197">
            <v>0.50608600000000004</v>
          </cell>
          <cell r="AC197">
            <v>2.6239140000000001</v>
          </cell>
          <cell r="AE197">
            <v>3.2875447499999999</v>
          </cell>
          <cell r="AG197">
            <v>-0.95</v>
          </cell>
          <cell r="AI197">
            <v>2.3375447500000002</v>
          </cell>
          <cell r="AJ197" t="e">
            <v>#REF!</v>
          </cell>
          <cell r="AK197">
            <v>3.4519219875</v>
          </cell>
          <cell r="AM197">
            <v>-1.08</v>
          </cell>
          <cell r="AO197">
            <v>2.3719219874999999</v>
          </cell>
          <cell r="AP197" t="e">
            <v>#REF!</v>
          </cell>
          <cell r="AQ197">
            <v>2.41</v>
          </cell>
        </row>
        <row r="198">
          <cell r="F198" t="str">
            <v>C1200041200013</v>
          </cell>
          <cell r="Q198">
            <v>1.1852100000000001</v>
          </cell>
          <cell r="S198">
            <v>0.81162250000000002</v>
          </cell>
          <cell r="U198">
            <v>0.97</v>
          </cell>
          <cell r="W198">
            <v>3.9999999999999862E-3</v>
          </cell>
          <cell r="Y198">
            <v>0.97399999999999998</v>
          </cell>
          <cell r="AA198">
            <v>0.31571100000000002</v>
          </cell>
          <cell r="AC198">
            <v>0.6582889999999999</v>
          </cell>
          <cell r="AE198">
            <v>1.02</v>
          </cell>
          <cell r="AG198">
            <v>0.36999999999999988</v>
          </cell>
          <cell r="AI198">
            <v>1.39</v>
          </cell>
          <cell r="AJ198" t="e">
            <v>#REF!</v>
          </cell>
          <cell r="AK198">
            <v>1.071</v>
          </cell>
          <cell r="AM198">
            <v>0.32899999999999996</v>
          </cell>
          <cell r="AO198">
            <v>1.4</v>
          </cell>
          <cell r="AP198" t="e">
            <v>#REF!</v>
          </cell>
          <cell r="AQ198">
            <v>1.41</v>
          </cell>
        </row>
        <row r="199">
          <cell r="F199" t="str">
            <v>C1200041200002</v>
          </cell>
          <cell r="Q199">
            <v>4.1983389999999998</v>
          </cell>
          <cell r="S199">
            <v>1.9046231299999998</v>
          </cell>
          <cell r="U199">
            <v>1.83</v>
          </cell>
          <cell r="Y199">
            <v>1.83</v>
          </cell>
          <cell r="AA199">
            <v>0.292933</v>
          </cell>
          <cell r="AC199">
            <v>1.537067</v>
          </cell>
          <cell r="AE199">
            <v>1.9221824999999999</v>
          </cell>
          <cell r="AG199">
            <v>-0.48218249999999996</v>
          </cell>
          <cell r="AI199">
            <v>1.44</v>
          </cell>
          <cell r="AJ199" t="e">
            <v>#REF!</v>
          </cell>
          <cell r="AK199">
            <v>2.0182916249999998</v>
          </cell>
          <cell r="AM199">
            <v>-0.40829162499999971</v>
          </cell>
          <cell r="AO199">
            <v>1.61</v>
          </cell>
          <cell r="AP199" t="e">
            <v>#REF!</v>
          </cell>
          <cell r="AQ199">
            <v>1.89</v>
          </cell>
        </row>
        <row r="200">
          <cell r="F200" t="str">
            <v>C1200041200017</v>
          </cell>
          <cell r="Q200">
            <v>0.13989699999999999</v>
          </cell>
          <cell r="S200">
            <v>0.51252005</v>
          </cell>
          <cell r="U200">
            <v>0.43</v>
          </cell>
          <cell r="Y200">
            <v>0.43</v>
          </cell>
          <cell r="AA200">
            <v>0.191385</v>
          </cell>
          <cell r="AC200">
            <v>0.23861499999999999</v>
          </cell>
          <cell r="AE200">
            <v>0.45018750000000002</v>
          </cell>
          <cell r="AG200">
            <v>1.1898124999999999</v>
          </cell>
          <cell r="AI200">
            <v>1.64</v>
          </cell>
          <cell r="AJ200" t="e">
            <v>#REF!</v>
          </cell>
          <cell r="AK200">
            <v>0.46819499999999997</v>
          </cell>
          <cell r="AM200">
            <v>1.3418050000000001</v>
          </cell>
          <cell r="AO200">
            <v>1.81</v>
          </cell>
          <cell r="AP200" t="e">
            <v>#REF!</v>
          </cell>
          <cell r="AQ200">
            <v>1.98</v>
          </cell>
        </row>
        <row r="201">
          <cell r="F201" t="str">
            <v/>
          </cell>
          <cell r="Q201">
            <v>0</v>
          </cell>
          <cell r="U201">
            <v>0</v>
          </cell>
          <cell r="Y201">
            <v>0</v>
          </cell>
          <cell r="AA201">
            <v>0</v>
          </cell>
          <cell r="AC201">
            <v>0</v>
          </cell>
          <cell r="AE201">
            <v>0</v>
          </cell>
          <cell r="AG201">
            <v>0</v>
          </cell>
          <cell r="AI201">
            <v>0</v>
          </cell>
          <cell r="AK201">
            <v>1.33</v>
          </cell>
          <cell r="AM201">
            <v>-0.41</v>
          </cell>
          <cell r="AO201">
            <v>0.92000000000000015</v>
          </cell>
          <cell r="AQ201">
            <v>1.1399999999999999</v>
          </cell>
        </row>
        <row r="202">
          <cell r="F202" t="str">
            <v>C1200041200001</v>
          </cell>
          <cell r="Q202">
            <v>0.6285570000000007</v>
          </cell>
          <cell r="S202">
            <v>0.91091446999999803</v>
          </cell>
          <cell r="U202">
            <v>0.73</v>
          </cell>
          <cell r="Y202">
            <v>0.73</v>
          </cell>
          <cell r="AA202">
            <v>0.70302199999999981</v>
          </cell>
          <cell r="AC202">
            <v>2.6978000000000169E-2</v>
          </cell>
          <cell r="AE202">
            <v>0.75087212250000002</v>
          </cell>
          <cell r="AG202">
            <v>0.01</v>
          </cell>
          <cell r="AI202">
            <v>0.76087212250000003</v>
          </cell>
          <cell r="AJ202" t="e">
            <v>#REF!</v>
          </cell>
          <cell r="AK202">
            <v>0.75393024750000004</v>
          </cell>
          <cell r="AM202">
            <v>0.01</v>
          </cell>
          <cell r="AO202">
            <v>0.76393024750000005</v>
          </cell>
          <cell r="AP202" t="e">
            <v>#REF!</v>
          </cell>
          <cell r="AQ202">
            <v>0.77</v>
          </cell>
        </row>
        <row r="204">
          <cell r="Q204">
            <v>33.138274000000003</v>
          </cell>
          <cell r="S204">
            <v>20.454170999999999</v>
          </cell>
          <cell r="U204">
            <v>33.149999999999991</v>
          </cell>
          <cell r="W204">
            <v>3.9999999999999862E-3</v>
          </cell>
          <cell r="Y204">
            <v>33.153999999999996</v>
          </cell>
          <cell r="AA204">
            <v>7.7863280000000001</v>
          </cell>
          <cell r="AC204">
            <v>25.367671999999999</v>
          </cell>
          <cell r="AE204">
            <v>34.468044022499996</v>
          </cell>
          <cell r="AG204">
            <v>-0.42237000000000013</v>
          </cell>
          <cell r="AI204">
            <v>34.045674022499995</v>
          </cell>
          <cell r="AK204">
            <v>37.189905730000007</v>
          </cell>
          <cell r="AM204">
            <v>-0.52854937499999921</v>
          </cell>
          <cell r="AO204">
            <v>36.661356355000002</v>
          </cell>
          <cell r="AQ204">
            <v>38.82</v>
          </cell>
        </row>
        <row r="206">
          <cell r="Q206">
            <v>42.370849000000007</v>
          </cell>
          <cell r="S206">
            <v>27.359845999999997</v>
          </cell>
          <cell r="T206">
            <v>0</v>
          </cell>
          <cell r="U206">
            <v>41.699999999999989</v>
          </cell>
          <cell r="W206">
            <v>2.4540000000000002</v>
          </cell>
          <cell r="Y206">
            <v>44.153999999999996</v>
          </cell>
          <cell r="AA206">
            <v>10.733428</v>
          </cell>
          <cell r="AC206">
            <v>33.240572</v>
          </cell>
          <cell r="AE206">
            <v>46.708044022499998</v>
          </cell>
          <cell r="AG206">
            <v>-1.1685467443556496</v>
          </cell>
          <cell r="AI206">
            <v>45.539497278144339</v>
          </cell>
          <cell r="AK206">
            <v>50.769905730000005</v>
          </cell>
          <cell r="AM206">
            <v>4.8442302062087856</v>
          </cell>
          <cell r="AO206">
            <v>55.614135936208783</v>
          </cell>
          <cell r="AQ206">
            <v>65.70277212866759</v>
          </cell>
        </row>
        <row r="208">
          <cell r="Q208">
            <v>331.25226221999998</v>
          </cell>
          <cell r="S208">
            <v>232.65071915000004</v>
          </cell>
          <cell r="U208">
            <v>369.4615425382205</v>
          </cell>
          <cell r="W208">
            <v>40.399479680466023</v>
          </cell>
          <cell r="Y208">
            <v>409.86102221868651</v>
          </cell>
          <cell r="AA208">
            <v>107.83998658</v>
          </cell>
          <cell r="AC208">
            <v>301.02236553495794</v>
          </cell>
          <cell r="AE208">
            <v>497.82722799102316</v>
          </cell>
          <cell r="AG208">
            <v>-89.166575346806809</v>
          </cell>
          <cell r="AI208">
            <v>408.66065264421621</v>
          </cell>
          <cell r="AK208">
            <v>590.96786055154337</v>
          </cell>
          <cell r="AM208">
            <v>-59.898011342589733</v>
          </cell>
          <cell r="AO208">
            <v>531.06984920895343</v>
          </cell>
          <cell r="AQ208">
            <v>625.20721130910522</v>
          </cell>
        </row>
        <row r="210">
          <cell r="F210" t="str">
            <v>F08000InterestInternal</v>
          </cell>
          <cell r="Q210">
            <v>14.131059</v>
          </cell>
          <cell r="S210">
            <v>11.02033993</v>
          </cell>
          <cell r="U210">
            <v>13.2</v>
          </cell>
          <cell r="W210">
            <v>2.87</v>
          </cell>
          <cell r="Y210">
            <v>16.07</v>
          </cell>
          <cell r="AA210">
            <v>4.4274570000000004</v>
          </cell>
          <cell r="AC210">
            <v>11.642543</v>
          </cell>
          <cell r="AE210">
            <v>15.74</v>
          </cell>
          <cell r="AG210">
            <v>1.2099999999999991</v>
          </cell>
          <cell r="AI210">
            <v>16.95</v>
          </cell>
          <cell r="AK210">
            <v>19.920000000000002</v>
          </cell>
          <cell r="AM210">
            <v>-7.47</v>
          </cell>
          <cell r="AO210">
            <v>12.450000000000003</v>
          </cell>
          <cell r="AQ210">
            <v>17.05</v>
          </cell>
        </row>
        <row r="211">
          <cell r="F211" t="str">
            <v>F08000InterestExternal</v>
          </cell>
          <cell r="Q211">
            <v>1.8011870000000001</v>
          </cell>
          <cell r="S211">
            <v>0.77267554000000005</v>
          </cell>
          <cell r="U211">
            <v>1.9</v>
          </cell>
          <cell r="W211">
            <v>-0.7</v>
          </cell>
          <cell r="Y211">
            <v>1.2</v>
          </cell>
          <cell r="AA211">
            <v>0.27127000000000001</v>
          </cell>
          <cell r="AC211">
            <v>0.92872999999999994</v>
          </cell>
          <cell r="AE211">
            <v>1.42</v>
          </cell>
          <cell r="AG211">
            <v>-0.17999999999999994</v>
          </cell>
          <cell r="AI211">
            <v>1.24</v>
          </cell>
          <cell r="AK211">
            <v>1.5</v>
          </cell>
          <cell r="AM211">
            <v>-0.42</v>
          </cell>
          <cell r="AO211">
            <v>1.08</v>
          </cell>
          <cell r="AQ211">
            <v>1.19</v>
          </cell>
        </row>
        <row r="212">
          <cell r="Q212">
            <v>2.76E-2</v>
          </cell>
          <cell r="S212">
            <v>0.18001</v>
          </cell>
          <cell r="Y212">
            <v>0</v>
          </cell>
          <cell r="AA212">
            <v>0.13545000000000001</v>
          </cell>
          <cell r="AC212">
            <v>-0.13545000000000001</v>
          </cell>
          <cell r="AE212">
            <v>0</v>
          </cell>
          <cell r="AI212">
            <v>0</v>
          </cell>
          <cell r="AK212">
            <v>0</v>
          </cell>
          <cell r="AO212">
            <v>0</v>
          </cell>
        </row>
        <row r="213">
          <cell r="Q213">
            <v>0.62192499999999995</v>
          </cell>
          <cell r="Y213">
            <v>0</v>
          </cell>
          <cell r="AC213">
            <v>0</v>
          </cell>
          <cell r="AE213">
            <v>0</v>
          </cell>
          <cell r="AI213">
            <v>0</v>
          </cell>
          <cell r="AK213">
            <v>0</v>
          </cell>
          <cell r="AO213">
            <v>0</v>
          </cell>
        </row>
        <row r="215">
          <cell r="Q215">
            <v>16.581771</v>
          </cell>
          <cell r="S215">
            <v>11.97302547</v>
          </cell>
          <cell r="U215">
            <v>15.1</v>
          </cell>
          <cell r="W215">
            <v>2.17</v>
          </cell>
          <cell r="Y215">
            <v>17.27</v>
          </cell>
          <cell r="AA215">
            <v>4.8341770000000004</v>
          </cell>
          <cell r="AC215">
            <v>12.435822999999999</v>
          </cell>
          <cell r="AE215">
            <v>17.16</v>
          </cell>
          <cell r="AG215">
            <v>1.0299999999999991</v>
          </cell>
          <cell r="AI215">
            <v>18.189999999999998</v>
          </cell>
          <cell r="AK215">
            <v>21.42</v>
          </cell>
          <cell r="AM215">
            <v>-7.89</v>
          </cell>
          <cell r="AO215">
            <v>13.530000000000003</v>
          </cell>
          <cell r="AQ215">
            <v>18.240000000000002</v>
          </cell>
        </row>
        <row r="217">
          <cell r="F217" t="str">
            <v>F0800042300000</v>
          </cell>
          <cell r="Q217">
            <v>0.97371399999999997</v>
          </cell>
          <cell r="S217">
            <v>0.44917990999999996</v>
          </cell>
          <cell r="U217">
            <v>0.8</v>
          </cell>
          <cell r="W217">
            <v>-0.01</v>
          </cell>
          <cell r="Y217">
            <v>0.79</v>
          </cell>
          <cell r="AA217">
            <v>0.22844600000000001</v>
          </cell>
          <cell r="AC217">
            <v>0.561554</v>
          </cell>
          <cell r="AE217">
            <v>0.8</v>
          </cell>
          <cell r="AI217">
            <v>0.8</v>
          </cell>
          <cell r="AK217">
            <v>0.8</v>
          </cell>
          <cell r="AO217">
            <v>0.8</v>
          </cell>
          <cell r="AQ217">
            <v>0.8</v>
          </cell>
        </row>
        <row r="218">
          <cell r="F218" t="str">
            <v>F0500042000000</v>
          </cell>
          <cell r="Q218">
            <v>1.161805</v>
          </cell>
          <cell r="S218">
            <v>1.29487</v>
          </cell>
          <cell r="U218">
            <v>1</v>
          </cell>
          <cell r="W218">
            <v>-0.35</v>
          </cell>
          <cell r="Y218">
            <v>0.65</v>
          </cell>
          <cell r="AA218">
            <v>0.21584999999999999</v>
          </cell>
          <cell r="AC218">
            <v>0.43415000000000004</v>
          </cell>
          <cell r="AE218">
            <v>0.65</v>
          </cell>
          <cell r="AG218">
            <v>2.35</v>
          </cell>
          <cell r="AI218">
            <v>3</v>
          </cell>
          <cell r="AK218">
            <v>0.65</v>
          </cell>
          <cell r="AM218">
            <v>1.35</v>
          </cell>
          <cell r="AO218">
            <v>2</v>
          </cell>
          <cell r="AQ218">
            <v>2</v>
          </cell>
        </row>
        <row r="219">
          <cell r="F219" t="str">
            <v>F0500041300200</v>
          </cell>
          <cell r="Q219">
            <v>0.878</v>
          </cell>
          <cell r="S219">
            <v>0.84399999999999997</v>
          </cell>
          <cell r="U219">
            <v>0.7</v>
          </cell>
          <cell r="W219">
            <v>-0.2</v>
          </cell>
          <cell r="Y219">
            <v>0.49999999999999994</v>
          </cell>
          <cell r="AA219">
            <v>0.25800000000000001</v>
          </cell>
          <cell r="AC219">
            <v>0.24199999999999994</v>
          </cell>
          <cell r="AE219">
            <v>0.5</v>
          </cell>
          <cell r="AG219">
            <v>0.25</v>
          </cell>
          <cell r="AI219">
            <v>0.75</v>
          </cell>
          <cell r="AK219">
            <v>0.5</v>
          </cell>
          <cell r="AM219">
            <v>0.25</v>
          </cell>
          <cell r="AO219">
            <v>0.75</v>
          </cell>
          <cell r="AQ219">
            <v>0.75</v>
          </cell>
        </row>
        <row r="220">
          <cell r="F220" t="str">
            <v>F08000InterestStaff</v>
          </cell>
          <cell r="Q220">
            <v>0.67956700000000003</v>
          </cell>
          <cell r="S220">
            <v>0.32240618999999998</v>
          </cell>
          <cell r="U220">
            <v>0.7</v>
          </cell>
          <cell r="Y220">
            <v>0.7</v>
          </cell>
          <cell r="AA220">
            <v>0.14385300000000001</v>
          </cell>
          <cell r="AC220">
            <v>0.55614699999999995</v>
          </cell>
          <cell r="AE220">
            <v>0.7</v>
          </cell>
          <cell r="AG220">
            <v>-0.15</v>
          </cell>
          <cell r="AI220">
            <v>0.54999999999999993</v>
          </cell>
          <cell r="AK220">
            <v>0.7</v>
          </cell>
          <cell r="AM220">
            <v>-0.15</v>
          </cell>
          <cell r="AO220">
            <v>0.54999999999999993</v>
          </cell>
          <cell r="AQ220">
            <v>0.54999999999999993</v>
          </cell>
        </row>
        <row r="221">
          <cell r="F221" t="str">
            <v/>
          </cell>
          <cell r="Q221">
            <v>0</v>
          </cell>
          <cell r="S221">
            <v>-1.2666669999999998E-2</v>
          </cell>
          <cell r="U221">
            <v>0</v>
          </cell>
          <cell r="Y221">
            <v>0</v>
          </cell>
          <cell r="AA221">
            <v>-4.8667000000000002E-2</v>
          </cell>
          <cell r="AC221">
            <v>4.8667000000000002E-2</v>
          </cell>
          <cell r="AE221">
            <v>0</v>
          </cell>
          <cell r="AI221">
            <v>0</v>
          </cell>
          <cell r="AK221">
            <v>0</v>
          </cell>
          <cell r="AO221">
            <v>0</v>
          </cell>
        </row>
        <row r="222">
          <cell r="F222" t="str">
            <v>F0800042410000</v>
          </cell>
          <cell r="Q222">
            <v>5.9110319999999996</v>
          </cell>
          <cell r="S222">
            <v>3.6018877200000001</v>
          </cell>
          <cell r="U222">
            <v>6.6</v>
          </cell>
          <cell r="W222">
            <v>-0.6</v>
          </cell>
          <cell r="Y222">
            <v>6</v>
          </cell>
          <cell r="AA222">
            <v>1.5402209999999998</v>
          </cell>
          <cell r="AC222">
            <v>4.4597790000000002</v>
          </cell>
          <cell r="AE222">
            <v>6</v>
          </cell>
          <cell r="AI222">
            <v>6</v>
          </cell>
          <cell r="AK222">
            <v>7.6</v>
          </cell>
          <cell r="AM222">
            <v>-0.3</v>
          </cell>
          <cell r="AO222">
            <v>7.3</v>
          </cell>
          <cell r="AQ222">
            <v>7.3</v>
          </cell>
        </row>
        <row r="223">
          <cell r="F223" t="str">
            <v/>
          </cell>
          <cell r="Q223" t="e">
            <v>#NAME?</v>
          </cell>
          <cell r="Y223">
            <v>0</v>
          </cell>
          <cell r="AC223">
            <v>0</v>
          </cell>
          <cell r="AI223">
            <v>0</v>
          </cell>
          <cell r="AO223">
            <v>0</v>
          </cell>
        </row>
        <row r="224">
          <cell r="F224" t="str">
            <v/>
          </cell>
          <cell r="Q224" t="e">
            <v>#NAME?</v>
          </cell>
          <cell r="Y224">
            <v>0</v>
          </cell>
          <cell r="AC224">
            <v>0</v>
          </cell>
          <cell r="AI224">
            <v>0</v>
          </cell>
          <cell r="AO224">
            <v>0</v>
          </cell>
        </row>
        <row r="225">
          <cell r="F225" t="str">
            <v/>
          </cell>
          <cell r="Q225" t="e">
            <v>#NAME?</v>
          </cell>
          <cell r="Y225">
            <v>0</v>
          </cell>
          <cell r="AC225">
            <v>0</v>
          </cell>
          <cell r="AI225">
            <v>0</v>
          </cell>
          <cell r="AO225">
            <v>0</v>
          </cell>
        </row>
        <row r="226">
          <cell r="F226" t="str">
            <v/>
          </cell>
          <cell r="Q226" t="e">
            <v>#NAME?</v>
          </cell>
          <cell r="Y226">
            <v>0</v>
          </cell>
          <cell r="AC226">
            <v>0</v>
          </cell>
          <cell r="AI226">
            <v>0</v>
          </cell>
          <cell r="AO226">
            <v>0</v>
          </cell>
        </row>
        <row r="227">
          <cell r="F227" t="str">
            <v/>
          </cell>
          <cell r="Q227" t="e">
            <v>#NAME?</v>
          </cell>
          <cell r="Y227">
            <v>0</v>
          </cell>
          <cell r="AC227">
            <v>0</v>
          </cell>
          <cell r="AI227">
            <v>0</v>
          </cell>
          <cell r="AO227">
            <v>0</v>
          </cell>
        </row>
        <row r="228">
          <cell r="F228" t="str">
            <v/>
          </cell>
          <cell r="Q228" t="e">
            <v>#NAME?</v>
          </cell>
          <cell r="Y228">
            <v>0</v>
          </cell>
          <cell r="AC228">
            <v>0</v>
          </cell>
          <cell r="AI228">
            <v>0</v>
          </cell>
          <cell r="AO228">
            <v>0</v>
          </cell>
        </row>
        <row r="229">
          <cell r="F229" t="str">
            <v/>
          </cell>
          <cell r="Q229" t="e">
            <v>#NAME?</v>
          </cell>
          <cell r="Y229">
            <v>0</v>
          </cell>
          <cell r="AC229">
            <v>0</v>
          </cell>
          <cell r="AI229">
            <v>0</v>
          </cell>
          <cell r="AO229">
            <v>0</v>
          </cell>
        </row>
        <row r="230">
          <cell r="F230" t="str">
            <v>F0800042400000</v>
          </cell>
          <cell r="Q230">
            <v>1.0086850000000001</v>
          </cell>
          <cell r="S230">
            <v>0.59865259999999998</v>
          </cell>
          <cell r="U230">
            <v>1</v>
          </cell>
          <cell r="Y230">
            <v>1</v>
          </cell>
          <cell r="AA230">
            <v>0.25538</v>
          </cell>
          <cell r="AC230">
            <v>0.74462000000000006</v>
          </cell>
          <cell r="AE230">
            <v>1</v>
          </cell>
          <cell r="AI230">
            <v>1</v>
          </cell>
          <cell r="AK230">
            <v>1</v>
          </cell>
          <cell r="AO230">
            <v>1</v>
          </cell>
          <cell r="AQ230">
            <v>1</v>
          </cell>
        </row>
        <row r="231">
          <cell r="F231" t="str">
            <v>E1111242450001</v>
          </cell>
          <cell r="Q231">
            <v>1.6748050000000001</v>
          </cell>
          <cell r="S231">
            <v>0.91</v>
          </cell>
          <cell r="U231">
            <v>1.56</v>
          </cell>
          <cell r="Y231">
            <v>1.56</v>
          </cell>
          <cell r="AA231">
            <v>0.39049600000000001</v>
          </cell>
          <cell r="AC231">
            <v>1.1695040000000001</v>
          </cell>
          <cell r="AE231">
            <v>1.56</v>
          </cell>
          <cell r="AI231">
            <v>1.56</v>
          </cell>
          <cell r="AK231">
            <v>1.1599999999999999</v>
          </cell>
          <cell r="AO231">
            <v>1.1599999999999999</v>
          </cell>
        </row>
        <row r="232">
          <cell r="F232" t="str">
            <v/>
          </cell>
          <cell r="Q232" t="e">
            <v>#NAME?</v>
          </cell>
          <cell r="Y232">
            <v>0</v>
          </cell>
          <cell r="AC232">
            <v>0</v>
          </cell>
          <cell r="AI232">
            <v>0</v>
          </cell>
          <cell r="AO232">
            <v>0</v>
          </cell>
        </row>
        <row r="233">
          <cell r="F233" t="str">
            <v/>
          </cell>
          <cell r="Q233" t="e">
            <v>#NAME?</v>
          </cell>
          <cell r="Y233">
            <v>0</v>
          </cell>
          <cell r="AC233">
            <v>0</v>
          </cell>
          <cell r="AI233">
            <v>0</v>
          </cell>
          <cell r="AO233">
            <v>0</v>
          </cell>
        </row>
        <row r="234">
          <cell r="F234" t="str">
            <v>D1800042450001</v>
          </cell>
          <cell r="Q234">
            <v>0.62216499999999997</v>
          </cell>
          <cell r="S234">
            <v>0.68</v>
          </cell>
          <cell r="U234">
            <v>0.72</v>
          </cell>
          <cell r="W234">
            <v>0.38</v>
          </cell>
          <cell r="Y234">
            <v>1.1000000000000001</v>
          </cell>
          <cell r="AA234">
            <v>0.35970800000000003</v>
          </cell>
          <cell r="AC234">
            <v>0.74029200000000006</v>
          </cell>
          <cell r="AE234">
            <v>0.35</v>
          </cell>
          <cell r="AG234">
            <v>2.200000000000002E-2</v>
          </cell>
          <cell r="AI234">
            <v>0.372</v>
          </cell>
          <cell r="AK234">
            <v>0.35</v>
          </cell>
          <cell r="AM234">
            <v>0.24</v>
          </cell>
          <cell r="AO234">
            <v>0.59</v>
          </cell>
          <cell r="AQ234">
            <v>0.59</v>
          </cell>
        </row>
        <row r="235">
          <cell r="F235" t="str">
            <v>F0800042450000</v>
          </cell>
          <cell r="Q235">
            <v>0.31256884999999995</v>
          </cell>
          <cell r="S235">
            <v>0.15539728</v>
          </cell>
          <cell r="U235">
            <v>0</v>
          </cell>
          <cell r="W235">
            <v>0.03</v>
          </cell>
          <cell r="Y235">
            <v>0.03</v>
          </cell>
          <cell r="AA235">
            <v>3.7783999999999998E-2</v>
          </cell>
          <cell r="AC235">
            <v>-7.7839999999999993E-3</v>
          </cell>
          <cell r="AE235">
            <v>0.27971510399999999</v>
          </cell>
          <cell r="AG235">
            <v>0</v>
          </cell>
          <cell r="AI235">
            <v>0.27971510399999999</v>
          </cell>
          <cell r="AK235">
            <v>0.2937008592</v>
          </cell>
          <cell r="AM235">
            <v>0</v>
          </cell>
          <cell r="AO235">
            <v>0.2937008592</v>
          </cell>
          <cell r="AQ235">
            <v>0.30838590216</v>
          </cell>
        </row>
        <row r="237">
          <cell r="Q237">
            <v>13.222341849999999</v>
          </cell>
          <cell r="S237">
            <v>8.8437270300000002</v>
          </cell>
          <cell r="U237">
            <v>13.080000000000002</v>
          </cell>
          <cell r="W237">
            <v>-0.74999999999999989</v>
          </cell>
          <cell r="Y237">
            <v>12.33</v>
          </cell>
          <cell r="AA237">
            <v>3.3810709999999999</v>
          </cell>
          <cell r="AC237">
            <v>8.9489290000000015</v>
          </cell>
          <cell r="AE237">
            <v>11.839715104</v>
          </cell>
          <cell r="AG237">
            <v>2.4720000000000004</v>
          </cell>
          <cell r="AI237">
            <v>14.311715103999999</v>
          </cell>
          <cell r="AK237">
            <v>13.053700859199999</v>
          </cell>
          <cell r="AM237">
            <v>1.3900000000000001</v>
          </cell>
          <cell r="AO237">
            <v>14.443700859199998</v>
          </cell>
          <cell r="AQ237">
            <v>13.298385902159998</v>
          </cell>
        </row>
        <row r="239">
          <cell r="Q239">
            <v>0</v>
          </cell>
          <cell r="AC239">
            <v>0</v>
          </cell>
        </row>
        <row r="241">
          <cell r="F241" t="str">
            <v/>
          </cell>
          <cell r="Q241">
            <v>29.804112849999999</v>
          </cell>
          <cell r="S241">
            <v>20.8167525</v>
          </cell>
          <cell r="U241">
            <v>28.18</v>
          </cell>
          <cell r="W241">
            <v>1.42</v>
          </cell>
          <cell r="Y241">
            <v>29.6</v>
          </cell>
          <cell r="AA241">
            <v>8.2152480000000008</v>
          </cell>
          <cell r="AC241">
            <v>21.384751999999999</v>
          </cell>
          <cell r="AE241">
            <v>28.999715104</v>
          </cell>
          <cell r="AG241">
            <v>3.5019999999999998</v>
          </cell>
          <cell r="AI241">
            <v>32.501715103999999</v>
          </cell>
          <cell r="AK241">
            <v>34.473700859200001</v>
          </cell>
          <cell r="AM241">
            <v>-6.5</v>
          </cell>
          <cell r="AO241">
            <v>27.973700859200001</v>
          </cell>
          <cell r="AQ241">
            <v>31.538385902160002</v>
          </cell>
        </row>
        <row r="242">
          <cell r="F242" t="str">
            <v>TotalRevenue</v>
          </cell>
          <cell r="Y242">
            <v>439.46102221868654</v>
          </cell>
          <cell r="AI242">
            <v>441.16236774821618</v>
          </cell>
          <cell r="AO242">
            <v>559.04355006815342</v>
          </cell>
          <cell r="AQ242">
            <v>656.74559721126525</v>
          </cell>
        </row>
      </sheetData>
      <sheetData sheetId="1" refreshError="1">
        <row r="5">
          <cell r="E5">
            <v>1</v>
          </cell>
          <cell r="F5">
            <v>2</v>
          </cell>
          <cell r="G5">
            <v>3</v>
          </cell>
          <cell r="H5">
            <v>4</v>
          </cell>
        </row>
        <row r="9">
          <cell r="E9" t="str">
            <v>Others</v>
          </cell>
          <cell r="F9" t="str">
            <v>Others</v>
          </cell>
          <cell r="G9" t="str">
            <v>Travelling to Singapore, Hong Kong, China and US</v>
          </cell>
          <cell r="H9">
            <v>100000</v>
          </cell>
          <cell r="J9" t="str">
            <v>D1800052420102B001</v>
          </cell>
        </row>
        <row r="10">
          <cell r="E10" t="str">
            <v>Others</v>
          </cell>
          <cell r="F10" t="str">
            <v>Others</v>
          </cell>
          <cell r="G10" t="str">
            <v>DCS Launch Event</v>
          </cell>
          <cell r="H10">
            <v>30000</v>
          </cell>
          <cell r="J10" t="str">
            <v>D1800052420102B002</v>
          </cell>
        </row>
        <row r="11">
          <cell r="E11" t="str">
            <v>Others</v>
          </cell>
          <cell r="F11" t="str">
            <v>Others</v>
          </cell>
          <cell r="G11" t="str">
            <v>TP Apppreciation Dinner</v>
          </cell>
          <cell r="H11">
            <v>25000</v>
          </cell>
          <cell r="J11" t="str">
            <v>D1800052420102B003</v>
          </cell>
        </row>
        <row r="12">
          <cell r="E12" t="str">
            <v>Others</v>
          </cell>
          <cell r="F12" t="str">
            <v>Others</v>
          </cell>
          <cell r="G12" t="str">
            <v>Locals Dialogue cum Appreciation Lunch</v>
          </cell>
          <cell r="H12">
            <v>25000</v>
          </cell>
          <cell r="J12" t="str">
            <v>D1800052420102B004</v>
          </cell>
        </row>
        <row r="13">
          <cell r="E13" t="str">
            <v>Others</v>
          </cell>
          <cell r="F13" t="str">
            <v>Others</v>
          </cell>
          <cell r="G13" t="str">
            <v>Entertainment</v>
          </cell>
          <cell r="H13">
            <v>50000</v>
          </cell>
          <cell r="J13" t="str">
            <v>D1800052420102B005</v>
          </cell>
        </row>
        <row r="14">
          <cell r="E14" t="str">
            <v>Others</v>
          </cell>
          <cell r="F14" t="str">
            <v>Others</v>
          </cell>
          <cell r="G14" t="str">
            <v>Deduction</v>
          </cell>
          <cell r="H14">
            <v>-1000000</v>
          </cell>
          <cell r="J14" t="str">
            <v>D1800052420102B006</v>
          </cell>
        </row>
        <row r="15">
          <cell r="J15" t="str">
            <v>D1800052420102B007</v>
          </cell>
        </row>
        <row r="16">
          <cell r="J16" t="str">
            <v>D1800052420102B008</v>
          </cell>
        </row>
        <row r="17">
          <cell r="J17" t="str">
            <v>D1800052420102B009</v>
          </cell>
        </row>
        <row r="18">
          <cell r="J18" t="str">
            <v>D1800052420102B010</v>
          </cell>
        </row>
        <row r="19">
          <cell r="J19" t="str">
            <v>D1800052420102B011</v>
          </cell>
        </row>
        <row r="20">
          <cell r="J20" t="str">
            <v>D1800052420102B012</v>
          </cell>
        </row>
        <row r="21">
          <cell r="J21" t="str">
            <v>D1800052420102B013</v>
          </cell>
        </row>
        <row r="22">
          <cell r="J22" t="str">
            <v>D1800052420102B014</v>
          </cell>
        </row>
        <row r="23">
          <cell r="J23" t="str">
            <v>D1800052420102B015</v>
          </cell>
        </row>
        <row r="24">
          <cell r="J24" t="str">
            <v>D1800152420102B016</v>
          </cell>
        </row>
        <row r="25">
          <cell r="J25" t="str">
            <v>D1800152420102B017</v>
          </cell>
        </row>
        <row r="26">
          <cell r="J26" t="str">
            <v>D1800152420102B018</v>
          </cell>
        </row>
        <row r="27">
          <cell r="J27" t="str">
            <v>D1800152420102B019</v>
          </cell>
        </row>
        <row r="28">
          <cell r="J28" t="str">
            <v>D1800152420102B020</v>
          </cell>
        </row>
        <row r="29">
          <cell r="J29" t="str">
            <v>D1800152420102B021</v>
          </cell>
        </row>
        <row r="30">
          <cell r="J30" t="str">
            <v>D1800152420102B022</v>
          </cell>
        </row>
        <row r="31">
          <cell r="J31" t="str">
            <v>D1800152420102B023</v>
          </cell>
        </row>
        <row r="32">
          <cell r="J32" t="str">
            <v>D1800152420102B024</v>
          </cell>
        </row>
        <row r="33">
          <cell r="J33" t="str">
            <v>D1800152420102B025</v>
          </cell>
        </row>
        <row r="34">
          <cell r="J34" t="str">
            <v>D1800152420102B026</v>
          </cell>
        </row>
        <row r="35">
          <cell r="J35" t="str">
            <v>D1800152420102B027</v>
          </cell>
        </row>
        <row r="36">
          <cell r="J36" t="str">
            <v>D1800152420102B028</v>
          </cell>
        </row>
        <row r="37">
          <cell r="J37" t="str">
            <v>D1800152420102B029</v>
          </cell>
        </row>
        <row r="38">
          <cell r="J38" t="str">
            <v>D1800152420102B030</v>
          </cell>
        </row>
        <row r="39">
          <cell r="J39" t="str">
            <v>D1800252420102B031</v>
          </cell>
        </row>
        <row r="40">
          <cell r="J40" t="str">
            <v>D1800252420102B032</v>
          </cell>
        </row>
        <row r="41">
          <cell r="J41" t="str">
            <v>D1800252420102B033</v>
          </cell>
        </row>
        <row r="42">
          <cell r="J42" t="str">
            <v>D1800252420102B034</v>
          </cell>
        </row>
        <row r="43">
          <cell r="J43" t="str">
            <v>D1800252420102B035</v>
          </cell>
        </row>
        <row r="44">
          <cell r="J44" t="str">
            <v>D1800252420102B036</v>
          </cell>
        </row>
        <row r="45">
          <cell r="J45" t="str">
            <v>D1800252420102B037</v>
          </cell>
        </row>
        <row r="46">
          <cell r="J46" t="str">
            <v>D1800252420102B038</v>
          </cell>
        </row>
        <row r="47">
          <cell r="J47" t="str">
            <v>D1800252420102B039</v>
          </cell>
        </row>
        <row r="48">
          <cell r="J48" t="str">
            <v>D1800252420102B040</v>
          </cell>
        </row>
        <row r="49">
          <cell r="J49" t="str">
            <v>D1800252420102B041</v>
          </cell>
        </row>
        <row r="50">
          <cell r="J50" t="str">
            <v>D1800252420102B042</v>
          </cell>
        </row>
        <row r="51">
          <cell r="J51" t="str">
            <v>D1800252420102B043</v>
          </cell>
        </row>
        <row r="52">
          <cell r="J52" t="str">
            <v>D1800252420102B044</v>
          </cell>
        </row>
        <row r="53">
          <cell r="J53" t="str">
            <v>D1800252420102B045</v>
          </cell>
        </row>
        <row r="54">
          <cell r="J54" t="str">
            <v>D1800352420102B046</v>
          </cell>
        </row>
        <row r="55">
          <cell r="J55" t="str">
            <v>D1800352420102B047</v>
          </cell>
        </row>
        <row r="56">
          <cell r="J56" t="str">
            <v>D1800352420102B048</v>
          </cell>
        </row>
        <row r="57">
          <cell r="J57" t="str">
            <v>D1800352420102B049</v>
          </cell>
        </row>
        <row r="58">
          <cell r="J58" t="str">
            <v>D1800352420102B050</v>
          </cell>
        </row>
        <row r="59">
          <cell r="J59" t="str">
            <v>D1800352420102B051</v>
          </cell>
        </row>
        <row r="60">
          <cell r="J60" t="str">
            <v>D1800352420102B052</v>
          </cell>
        </row>
        <row r="61">
          <cell r="J61" t="str">
            <v>D1800352420102B053</v>
          </cell>
        </row>
        <row r="62">
          <cell r="J62" t="str">
            <v>D1800352420102B054</v>
          </cell>
        </row>
        <row r="63">
          <cell r="J63" t="str">
            <v>D1800352420102B055</v>
          </cell>
        </row>
        <row r="64">
          <cell r="E64" t="str">
            <v xml:space="preserve">Internationlize the market </v>
          </cell>
          <cell r="F64" t="str">
            <v>Participation of new foreign institutions</v>
          </cell>
          <cell r="G64" t="str">
            <v>Recruitment of New Clients - Asia (Hong Kong, Singapore, Indonesia,Taiwan, Australia)</v>
          </cell>
          <cell r="H64">
            <v>331000</v>
          </cell>
          <cell r="J64" t="str">
            <v>D1800452420102B056</v>
          </cell>
        </row>
        <row r="65">
          <cell r="E65" t="str">
            <v xml:space="preserve">Internationlize the market </v>
          </cell>
          <cell r="F65" t="str">
            <v>Participation of new foreign institutions</v>
          </cell>
          <cell r="G65" t="str">
            <v>Recruitment of New Clients- Europe (Travel, Venue Rental, FB &amp; Collaterals) in conjuction with IDX London</v>
          </cell>
          <cell r="H65">
            <v>158000</v>
          </cell>
          <cell r="J65" t="str">
            <v>D1800452420102B057</v>
          </cell>
        </row>
        <row r="66">
          <cell r="E66" t="str">
            <v xml:space="preserve">Internationlize the market </v>
          </cell>
          <cell r="F66" t="str">
            <v>Participation of new foreign institutions</v>
          </cell>
          <cell r="G66" t="str">
            <v>Recruitment of New Clients -  USA (Travel, Venue Rental, FB &amp; Collaterals) in conjuction with DMA approval</v>
          </cell>
          <cell r="H66">
            <v>300000</v>
          </cell>
          <cell r="J66" t="str">
            <v>D1800452420102B058</v>
          </cell>
        </row>
        <row r="67">
          <cell r="E67" t="str">
            <v xml:space="preserve">Internationlize the market </v>
          </cell>
          <cell r="F67" t="str">
            <v>Participation of new foreign institutions</v>
          </cell>
          <cell r="G67" t="str">
            <v>China &amp; India focus (including China Invest, Globoil &amp; TP organized events)</v>
          </cell>
          <cell r="H67">
            <v>180000</v>
          </cell>
          <cell r="J67" t="str">
            <v>D1800452420102B059</v>
          </cell>
        </row>
        <row r="68">
          <cell r="E68" t="str">
            <v xml:space="preserve">Internationlize the market </v>
          </cell>
          <cell r="F68" t="str">
            <v>Participation of new foreign institutions</v>
          </cell>
          <cell r="G68" t="str">
            <v>FIA Singapore</v>
          </cell>
          <cell r="H68">
            <v>28000</v>
          </cell>
          <cell r="J68" t="str">
            <v>D1800452420102B060</v>
          </cell>
        </row>
        <row r="69">
          <cell r="E69" t="str">
            <v xml:space="preserve">Internationlize the market </v>
          </cell>
          <cell r="F69" t="str">
            <v>Participation of new foreign institutions</v>
          </cell>
          <cell r="G69" t="str">
            <v>FOW Singapore</v>
          </cell>
          <cell r="H69">
            <v>28000</v>
          </cell>
          <cell r="J69" t="str">
            <v>D1800452420102B061</v>
          </cell>
        </row>
        <row r="70">
          <cell r="E70" t="str">
            <v xml:space="preserve">Internationlize the market </v>
          </cell>
          <cell r="F70" t="str">
            <v>Participation of new foreign institutions</v>
          </cell>
          <cell r="G70" t="str">
            <v xml:space="preserve">CME Commodities Conference </v>
          </cell>
          <cell r="H70">
            <v>28000</v>
          </cell>
          <cell r="J70" t="str">
            <v>D1800452420102B062</v>
          </cell>
        </row>
        <row r="71">
          <cell r="E71" t="str">
            <v xml:space="preserve">Internationlize the market </v>
          </cell>
          <cell r="F71" t="str">
            <v>Participation of new foreign institutions</v>
          </cell>
          <cell r="G71" t="str">
            <v>CMC Conference - US (Florida)</v>
          </cell>
          <cell r="H71">
            <v>55000</v>
          </cell>
          <cell r="J71" t="str">
            <v>D1800452420102B063</v>
          </cell>
        </row>
        <row r="72">
          <cell r="E72" t="str">
            <v xml:space="preserve">Internationlize the market </v>
          </cell>
          <cell r="F72" t="str">
            <v>Participation of new foreign institutions</v>
          </cell>
          <cell r="G72" t="str">
            <v>HK Derivatives Conference</v>
          </cell>
          <cell r="H72">
            <v>32000</v>
          </cell>
          <cell r="J72" t="str">
            <v>D1800452420102B064</v>
          </cell>
        </row>
        <row r="73">
          <cell r="E73" t="str">
            <v xml:space="preserve">Internationlize the market </v>
          </cell>
          <cell r="F73" t="str">
            <v>Participation of new foreign institutions</v>
          </cell>
          <cell r="G73" t="str">
            <v>Indian Derivatives Conference</v>
          </cell>
          <cell r="H73">
            <v>44000</v>
          </cell>
          <cell r="J73" t="str">
            <v>D1800452420102B065</v>
          </cell>
        </row>
        <row r="74">
          <cell r="E74" t="str">
            <v xml:space="preserve">Internationlize the market </v>
          </cell>
          <cell r="F74" t="str">
            <v>Participation of new foreign institutions</v>
          </cell>
          <cell r="G74" t="str">
            <v>MPOC Led Events</v>
          </cell>
          <cell r="H74">
            <v>67500</v>
          </cell>
          <cell r="J74" t="str">
            <v>D1800452420102B066</v>
          </cell>
        </row>
        <row r="75">
          <cell r="E75" t="str">
            <v>Internationalize the market</v>
          </cell>
          <cell r="F75" t="str">
            <v>Direct Market Access to GLOBEX for US Clients</v>
          </cell>
          <cell r="G75" t="str">
            <v>Travel to US to meet CFTC</v>
          </cell>
          <cell r="H75">
            <v>52000</v>
          </cell>
          <cell r="J75" t="str">
            <v>D1800452420102B067</v>
          </cell>
        </row>
        <row r="76">
          <cell r="E76" t="str">
            <v>Internationalize the market</v>
          </cell>
          <cell r="F76" t="str">
            <v>Direct Market Access to GLOBEX for US Clients</v>
          </cell>
          <cell r="G76" t="str">
            <v>CFTC Legal Fees to US Counsel on DMA</v>
          </cell>
          <cell r="H76">
            <v>93000</v>
          </cell>
          <cell r="J76" t="str">
            <v>D1800452420102B068</v>
          </cell>
        </row>
        <row r="77">
          <cell r="E77" t="str">
            <v>Revitalize the market</v>
          </cell>
          <cell r="F77" t="str">
            <v>Market Development Programs for TPs</v>
          </cell>
          <cell r="G77" t="str">
            <v>Domestic marketing (TP Led events, third party events &amp; BMD Led events) - Exhibition booth &amp; briefing session</v>
          </cell>
          <cell r="H77">
            <v>200000</v>
          </cell>
          <cell r="J77" t="str">
            <v>D1800452420102B069</v>
          </cell>
        </row>
        <row r="78">
          <cell r="E78" t="str">
            <v>Revitalize the market</v>
          </cell>
          <cell r="F78" t="str">
            <v>Market Development Programs for TPs</v>
          </cell>
          <cell r="G78" t="str">
            <v>Foreign marketing (TP Led events &amp; BMD Led events)  - Exhibition booth &amp; briefing session</v>
          </cell>
          <cell r="H78">
            <v>100000</v>
          </cell>
          <cell r="J78" t="str">
            <v>D1800452420102B070</v>
          </cell>
        </row>
        <row r="79">
          <cell r="E79" t="str">
            <v>Revitalize the market</v>
          </cell>
          <cell r="F79" t="str">
            <v>Market Development Programs for TPs</v>
          </cell>
          <cell r="G79" t="str">
            <v>TP development program selected top TPs (airfare &amp; travel)</v>
          </cell>
          <cell r="H79">
            <v>100000</v>
          </cell>
          <cell r="J79" t="str">
            <v>D1800452420102B071</v>
          </cell>
        </row>
        <row r="80">
          <cell r="E80" t="str">
            <v>Revitalize the market</v>
          </cell>
          <cell r="F80" t="str">
            <v xml:space="preserve">Improve participation of Locals </v>
          </cell>
          <cell r="G80" t="str">
            <v xml:space="preserve">Locals Recruitment in M'sia and S'pore </v>
          </cell>
          <cell r="H80">
            <v>100000</v>
          </cell>
          <cell r="J80" t="str">
            <v>D1800452420102B072</v>
          </cell>
        </row>
        <row r="81">
          <cell r="E81" t="str">
            <v>Revitalize the market</v>
          </cell>
          <cell r="F81" t="str">
            <v xml:space="preserve">Improve participation of Locals </v>
          </cell>
          <cell r="G81" t="str">
            <v xml:space="preserve">Programs to institutionalise Locals </v>
          </cell>
          <cell r="H81">
            <v>50000</v>
          </cell>
          <cell r="J81" t="str">
            <v>D1800452420102B073</v>
          </cell>
        </row>
        <row r="82">
          <cell r="E82" t="str">
            <v>Revitalize the market</v>
          </cell>
          <cell r="F82" t="str">
            <v>Improve Domestic Participation - Retail</v>
          </cell>
          <cell r="G82" t="str">
            <v>Dual Licensing / Locals Familiarisation</v>
          </cell>
          <cell r="H82">
            <v>100000</v>
          </cell>
          <cell r="J82" t="str">
            <v>D1800452420102B074</v>
          </cell>
        </row>
        <row r="83">
          <cell r="E83" t="str">
            <v>Revitalize the market</v>
          </cell>
          <cell r="F83" t="str">
            <v>Improve Domestic Participation - Retail</v>
          </cell>
          <cell r="G83" t="str">
            <v>Talk Futures Series (Advertisment and Food &amp; Beverage)</v>
          </cell>
          <cell r="H83">
            <v>80000</v>
          </cell>
          <cell r="J83" t="str">
            <v>D1800452420102B075</v>
          </cell>
        </row>
        <row r="84">
          <cell r="E84" t="str">
            <v>Revitalize the market</v>
          </cell>
          <cell r="F84" t="str">
            <v>Improve Domestic Participation - Retail</v>
          </cell>
          <cell r="G84" t="str">
            <v xml:space="preserve">Retail Third Party Events - ATIC, Invest Fair </v>
          </cell>
          <cell r="H84">
            <v>110000</v>
          </cell>
          <cell r="J84" t="str">
            <v>D1800452420102B076</v>
          </cell>
        </row>
        <row r="85">
          <cell r="E85" t="str">
            <v>Revitalize the market</v>
          </cell>
          <cell r="F85" t="str">
            <v>Improve Domestic Participation - Retail</v>
          </cell>
          <cell r="G85" t="str">
            <v xml:space="preserve">Retail focused initiatives, Derivatives Coloquim/Seminar, Events with TPs, Partner (Share Investor &amp; Next View), Self Organised </v>
          </cell>
          <cell r="H85">
            <v>50000</v>
          </cell>
          <cell r="J85" t="str">
            <v>D1800452420102B077</v>
          </cell>
        </row>
        <row r="86">
          <cell r="E86" t="str">
            <v>Revitalize the market</v>
          </cell>
          <cell r="F86" t="str">
            <v>Improve Domestic Participation - Retail</v>
          </cell>
          <cell r="G86" t="str">
            <v>Speakers Fee, Travel &amp; Accomodation</v>
          </cell>
          <cell r="H86">
            <v>20000</v>
          </cell>
          <cell r="J86" t="str">
            <v>D1800452420102B078</v>
          </cell>
        </row>
        <row r="87">
          <cell r="E87" t="str">
            <v>Revitalize the market</v>
          </cell>
          <cell r="F87" t="str">
            <v>Improve Domestic Participation - Retail</v>
          </cell>
          <cell r="G87" t="str">
            <v>Sponsorship of Online Trading Software to Universities</v>
          </cell>
          <cell r="H87">
            <v>50000</v>
          </cell>
          <cell r="J87" t="str">
            <v>D1800452420102B079</v>
          </cell>
        </row>
        <row r="88">
          <cell r="E88" t="str">
            <v>Revitalize the market</v>
          </cell>
          <cell r="F88" t="str">
            <v>Improve Domestic Participation - Retail</v>
          </cell>
          <cell r="G88" t="str">
            <v>Participation in Career Fairs run by TPs for recruitment of FBRs and Locals (Exhibition Booth and Speakers)</v>
          </cell>
          <cell r="H88">
            <v>50000</v>
          </cell>
          <cell r="J88" t="str">
            <v>D1800452420102B080</v>
          </cell>
        </row>
        <row r="89">
          <cell r="J89" t="str">
            <v>D1800452420102B081</v>
          </cell>
        </row>
        <row r="90">
          <cell r="J90" t="str">
            <v>D1800452420102B082</v>
          </cell>
        </row>
        <row r="91">
          <cell r="J91" t="str">
            <v>D1800452420102B083</v>
          </cell>
        </row>
        <row r="92">
          <cell r="J92" t="str">
            <v>D1800452420102B084</v>
          </cell>
        </row>
        <row r="93">
          <cell r="J93" t="str">
            <v>D1800452420102B085</v>
          </cell>
        </row>
        <row r="94">
          <cell r="J94" t="str">
            <v>D1800452420102B086</v>
          </cell>
        </row>
        <row r="95">
          <cell r="J95" t="str">
            <v>D1800452420102B087</v>
          </cell>
        </row>
        <row r="96">
          <cell r="J96" t="str">
            <v>D1800452420102B088</v>
          </cell>
        </row>
        <row r="97">
          <cell r="J97" t="str">
            <v>D1800452420102B089</v>
          </cell>
        </row>
        <row r="98">
          <cell r="J98" t="str">
            <v>D1800452420102B090</v>
          </cell>
        </row>
        <row r="99">
          <cell r="E99" t="str">
            <v>Revitalize the market</v>
          </cell>
          <cell r="F99" t="str">
            <v xml:space="preserve">New / Relaunched Product </v>
          </cell>
          <cell r="G99" t="str">
            <v>OKLI</v>
          </cell>
          <cell r="H99">
            <v>0</v>
          </cell>
          <cell r="J99" t="str">
            <v>D1800552420102B091</v>
          </cell>
        </row>
        <row r="100">
          <cell r="E100" t="str">
            <v>Revitalize the market</v>
          </cell>
          <cell r="F100" t="str">
            <v xml:space="preserve">New / Relaunched Product </v>
          </cell>
          <cell r="G100" t="str">
            <v>MGS</v>
          </cell>
          <cell r="H100">
            <v>0</v>
          </cell>
          <cell r="J100" t="str">
            <v>D1800552420102B092</v>
          </cell>
        </row>
        <row r="101">
          <cell r="E101" t="str">
            <v>Revitalize the market</v>
          </cell>
          <cell r="F101" t="str">
            <v xml:space="preserve">New / Relaunched Product </v>
          </cell>
          <cell r="G101" t="str">
            <v>SSF</v>
          </cell>
          <cell r="H101">
            <v>0</v>
          </cell>
          <cell r="J101" t="str">
            <v>D1800552420102B093</v>
          </cell>
        </row>
        <row r="102">
          <cell r="E102" t="str">
            <v>Revitalize the market</v>
          </cell>
          <cell r="F102" t="str">
            <v xml:space="preserve">New / Relaunched Product </v>
          </cell>
          <cell r="G102" t="str">
            <v>OCPO</v>
          </cell>
          <cell r="H102">
            <v>263000</v>
          </cell>
          <cell r="J102" t="str">
            <v>D1800552420102B094</v>
          </cell>
        </row>
        <row r="103">
          <cell r="E103" t="str">
            <v>Revitalize the market</v>
          </cell>
          <cell r="F103" t="str">
            <v xml:space="preserve">New / Relaunched Product </v>
          </cell>
          <cell r="G103" t="str">
            <v>Enhancement</v>
          </cell>
          <cell r="H103">
            <v>50000</v>
          </cell>
          <cell r="J103" t="str">
            <v>D1800552420102B095</v>
          </cell>
        </row>
        <row r="104">
          <cell r="E104" t="str">
            <v>Revitalize the market</v>
          </cell>
          <cell r="F104" t="str">
            <v xml:space="preserve">New / Relaunched Product </v>
          </cell>
          <cell r="G104" t="str">
            <v>Currency</v>
          </cell>
          <cell r="H104">
            <v>0</v>
          </cell>
          <cell r="J104" t="str">
            <v>D1800552420102B096</v>
          </cell>
        </row>
        <row r="105">
          <cell r="E105" t="str">
            <v>Revitalize the market</v>
          </cell>
          <cell r="F105" t="str">
            <v xml:space="preserve">New / Relaunched Product </v>
          </cell>
          <cell r="G105" t="str">
            <v>Olein</v>
          </cell>
          <cell r="H105">
            <v>0</v>
          </cell>
          <cell r="J105" t="str">
            <v>D1800552420102B097</v>
          </cell>
        </row>
        <row r="106">
          <cell r="E106" t="str">
            <v>Revitalize the market</v>
          </cell>
          <cell r="F106" t="str">
            <v xml:space="preserve">New / Relaunched Product </v>
          </cell>
          <cell r="G106" t="str">
            <v>Rubber</v>
          </cell>
          <cell r="H106">
            <v>119600</v>
          </cell>
          <cell r="J106" t="str">
            <v>D1800552420102B098</v>
          </cell>
        </row>
        <row r="107">
          <cell r="E107" t="str">
            <v>Revitalize the market</v>
          </cell>
          <cell r="F107" t="str">
            <v xml:space="preserve">New / Relaunched Product </v>
          </cell>
          <cell r="G107" t="str">
            <v>Gold</v>
          </cell>
          <cell r="H107">
            <v>158000</v>
          </cell>
          <cell r="J107" t="str">
            <v>D1800552420102B099</v>
          </cell>
        </row>
        <row r="108">
          <cell r="E108" t="str">
            <v>Revitalize the market</v>
          </cell>
          <cell r="F108" t="str">
            <v xml:space="preserve">New / Relaunched Product </v>
          </cell>
          <cell r="G108" t="str">
            <v>Single Stock Options</v>
          </cell>
          <cell r="H108">
            <v>0</v>
          </cell>
          <cell r="J108" t="str">
            <v>D1800552420102B100</v>
          </cell>
        </row>
        <row r="109">
          <cell r="J109" t="str">
            <v>D1800552420102B101</v>
          </cell>
        </row>
        <row r="110">
          <cell r="J110" t="str">
            <v>D1800552420102B102</v>
          </cell>
        </row>
        <row r="111">
          <cell r="J111" t="str">
            <v>D1800552420102B103</v>
          </cell>
        </row>
        <row r="112">
          <cell r="J112" t="str">
            <v>D1800552420102B104</v>
          </cell>
        </row>
        <row r="113">
          <cell r="J113" t="str">
            <v>D1800552420102B105</v>
          </cell>
        </row>
        <row r="114">
          <cell r="E114" t="str">
            <v>Conference</v>
          </cell>
          <cell r="F114" t="str">
            <v>Conference</v>
          </cell>
          <cell r="G114" t="str">
            <v>Palm Oil Conference (POC)]</v>
          </cell>
          <cell r="H114">
            <v>3898000</v>
          </cell>
          <cell r="J114" t="str">
            <v>D1800652420102B106</v>
          </cell>
        </row>
        <row r="115">
          <cell r="E115" t="str">
            <v>Conference</v>
          </cell>
          <cell r="F115" t="str">
            <v>Conference</v>
          </cell>
          <cell r="G115" t="str">
            <v>China International Oils &amp; Oils Seed Conference (CIOC)</v>
          </cell>
          <cell r="H115">
            <v>350000</v>
          </cell>
          <cell r="J115" t="str">
            <v>D1800652420102B107</v>
          </cell>
        </row>
        <row r="116">
          <cell r="E116" t="str">
            <v>Revitalize the market</v>
          </cell>
          <cell r="F116" t="str">
            <v>Improve participation of GLIC &amp; Local Fund Institutions</v>
          </cell>
          <cell r="G116" t="str">
            <v>Insitutional focused initiatives - Derivatives Coloquim/Seminar</v>
          </cell>
          <cell r="H116">
            <v>80000</v>
          </cell>
          <cell r="J116" t="str">
            <v>D1800652420102B108</v>
          </cell>
        </row>
        <row r="117">
          <cell r="E117" t="str">
            <v>Revitalize the market</v>
          </cell>
          <cell r="F117" t="str">
            <v>Branding &amp; Profiling via media presence</v>
          </cell>
          <cell r="G117" t="str">
            <v>E-Advertisement (Web based) - Bloggers website, Star Online, The Edge (Existing &amp; 9 new products)</v>
          </cell>
          <cell r="H117">
            <v>200000</v>
          </cell>
          <cell r="J117" t="str">
            <v>D1800652420102B109</v>
          </cell>
        </row>
        <row r="118">
          <cell r="E118" t="str">
            <v>Revitalize the market</v>
          </cell>
          <cell r="F118" t="str">
            <v>Branding &amp; Profiling via media presence</v>
          </cell>
          <cell r="G118" t="str">
            <v>Corporate Print Advertisement on CME Mag, FIA , Poram MPOC and Others (product)</v>
          </cell>
          <cell r="H118">
            <v>120000</v>
          </cell>
          <cell r="J118" t="str">
            <v>D1800652420102B110</v>
          </cell>
        </row>
        <row r="119">
          <cell r="E119" t="str">
            <v>Revitalize the market</v>
          </cell>
          <cell r="F119" t="str">
            <v>Branding &amp; Profiling via media presence</v>
          </cell>
          <cell r="G119" t="str">
            <v>Retail Print Advertisement on domestic media (product &amp; internet trading)</v>
          </cell>
          <cell r="H119">
            <v>300000</v>
          </cell>
          <cell r="J119" t="str">
            <v>D1800652420102B111</v>
          </cell>
        </row>
        <row r="120">
          <cell r="E120" t="str">
            <v>Revitalize the market</v>
          </cell>
          <cell r="F120" t="str">
            <v>Branding &amp; Profiling via media presence</v>
          </cell>
          <cell r="G120" t="str">
            <v>Brochures/Flyers (Existing &amp; 9 New Products)</v>
          </cell>
          <cell r="H120">
            <v>180000</v>
          </cell>
          <cell r="J120" t="str">
            <v>D1800652420102B112</v>
          </cell>
        </row>
        <row r="121">
          <cell r="E121" t="str">
            <v>Revitalize the market</v>
          </cell>
          <cell r="F121" t="str">
            <v>Branding &amp; Profiling via media presence</v>
          </cell>
          <cell r="G121" t="str">
            <v>Expand Systems for Commodity/Equity/Financial/Corporate BMD/ Globex</v>
          </cell>
          <cell r="H121">
            <v>20000</v>
          </cell>
          <cell r="J121" t="str">
            <v>D1800652420102B113</v>
          </cell>
        </row>
        <row r="122">
          <cell r="E122" t="str">
            <v>Revitalize the market</v>
          </cell>
          <cell r="F122" t="str">
            <v>Branding &amp; Profiling via media presence</v>
          </cell>
          <cell r="G122" t="str">
            <v>Buntings</v>
          </cell>
          <cell r="H122">
            <v>10000</v>
          </cell>
          <cell r="J122" t="str">
            <v>D1800652420102B114</v>
          </cell>
        </row>
        <row r="123">
          <cell r="E123" t="str">
            <v>Revitalize the market</v>
          </cell>
          <cell r="F123" t="str">
            <v>Branding &amp; Profiling via media presence</v>
          </cell>
          <cell r="G123" t="str">
            <v xml:space="preserve">BMD's Annual Report </v>
          </cell>
          <cell r="H123">
            <v>60000</v>
          </cell>
          <cell r="J123" t="str">
            <v>D1800652420102B115</v>
          </cell>
        </row>
        <row r="124">
          <cell r="E124" t="str">
            <v>Revitalize the market</v>
          </cell>
          <cell r="F124" t="str">
            <v>Branding &amp; Profiling via media presence</v>
          </cell>
          <cell r="G124" t="str">
            <v>Advertisement Artwork and Images</v>
          </cell>
          <cell r="H124">
            <v>100000</v>
          </cell>
          <cell r="J124" t="str">
            <v>D1800652420102B116</v>
          </cell>
        </row>
        <row r="125">
          <cell r="E125" t="str">
            <v>Revitalize the market</v>
          </cell>
          <cell r="F125" t="str">
            <v>Branding &amp; Profiling via media presence</v>
          </cell>
          <cell r="G125" t="str">
            <v>Souveniers and Corporate Gifts</v>
          </cell>
          <cell r="H125">
            <v>90000</v>
          </cell>
          <cell r="J125" t="str">
            <v>D1800652420102B117</v>
          </cell>
        </row>
        <row r="126">
          <cell r="E126" t="str">
            <v>Revitalize the market</v>
          </cell>
          <cell r="F126" t="str">
            <v>Branding &amp; Profiling via media presence</v>
          </cell>
          <cell r="G126" t="str">
            <v>Roundtable Public Relations interviews for Corporate BMD/Products</v>
          </cell>
          <cell r="H126">
            <v>50000</v>
          </cell>
          <cell r="J126" t="str">
            <v>D1800652420102B118</v>
          </cell>
        </row>
        <row r="127">
          <cell r="E127" t="str">
            <v>Improve the ecosystems</v>
          </cell>
          <cell r="F127" t="str">
            <v>Branding &amp; profiling BMD to the physical market</v>
          </cell>
          <cell r="G127" t="str">
            <v>Sponsorship &amp; participation at Palm Oil Events:</v>
          </cell>
          <cell r="H127">
            <v>0</v>
          </cell>
          <cell r="J127" t="str">
            <v>D1800652420102B119</v>
          </cell>
        </row>
        <row r="128">
          <cell r="E128" t="str">
            <v>Improve the ecosystems</v>
          </cell>
          <cell r="F128" t="str">
            <v>Branding &amp; profiling BMD to the physical market</v>
          </cell>
          <cell r="G128" t="str">
            <v>PORAM</v>
          </cell>
          <cell r="H128">
            <v>60000</v>
          </cell>
          <cell r="J128" t="str">
            <v>D1800652420102B120</v>
          </cell>
        </row>
        <row r="129">
          <cell r="E129" t="str">
            <v>Improve the ecosystems</v>
          </cell>
          <cell r="F129" t="str">
            <v>Branding &amp; profiling BMD to the physical market</v>
          </cell>
          <cell r="G129" t="str">
            <v>Other adhoc events on Trade Mission involving Government, SC, BNM</v>
          </cell>
          <cell r="H129">
            <v>30000</v>
          </cell>
          <cell r="J129" t="str">
            <v>D1800652420102B121</v>
          </cell>
        </row>
        <row r="130">
          <cell r="J130" t="str">
            <v>D1800652420102B122</v>
          </cell>
        </row>
        <row r="131">
          <cell r="J131" t="str">
            <v>D1800652420102B123</v>
          </cell>
        </row>
        <row r="132">
          <cell r="J132" t="str">
            <v>D1800652420102B124</v>
          </cell>
        </row>
        <row r="133">
          <cell r="J133" t="str">
            <v>D1800652420102B125</v>
          </cell>
        </row>
        <row r="134">
          <cell r="J134" t="str">
            <v>D1800652420102B126</v>
          </cell>
        </row>
        <row r="135">
          <cell r="J135" t="str">
            <v>D1800652420102B127</v>
          </cell>
        </row>
        <row r="136">
          <cell r="J136" t="str">
            <v>D1800652420102B128</v>
          </cell>
        </row>
        <row r="137">
          <cell r="J137" t="str">
            <v>D1800652420102B129</v>
          </cell>
        </row>
        <row r="138">
          <cell r="J138" t="str">
            <v>D1800652420102B130</v>
          </cell>
        </row>
        <row r="139">
          <cell r="G139" t="str">
            <v>All Products
- Conferences, Networking Meeting with Issuers</v>
          </cell>
          <cell r="H139">
            <v>0</v>
          </cell>
          <cell r="J139" t="str">
            <v>E1110652420102B131</v>
          </cell>
        </row>
        <row r="140">
          <cell r="J140" t="str">
            <v>E1110652420102B132</v>
          </cell>
        </row>
        <row r="141">
          <cell r="J141" t="str">
            <v>E1110652420102B133</v>
          </cell>
        </row>
        <row r="142">
          <cell r="J142" t="str">
            <v>E1110652420102B134</v>
          </cell>
        </row>
        <row r="143">
          <cell r="J143" t="str">
            <v>E1110652420102B135</v>
          </cell>
        </row>
        <row r="144">
          <cell r="J144" t="str">
            <v>E1110652420102B136</v>
          </cell>
        </row>
        <row r="145">
          <cell r="J145" t="str">
            <v>E1110652420102B137</v>
          </cell>
        </row>
        <row r="146">
          <cell r="J146" t="str">
            <v>E1110652420102B138</v>
          </cell>
        </row>
        <row r="147">
          <cell r="J147" t="str">
            <v>E1110652420102B139</v>
          </cell>
        </row>
        <row r="148">
          <cell r="J148" t="str">
            <v>E1110652420102B140</v>
          </cell>
        </row>
        <row r="149">
          <cell r="J149" t="str">
            <v>E1110652420102B141</v>
          </cell>
        </row>
        <row r="150">
          <cell r="J150" t="str">
            <v>E1110652420102B142</v>
          </cell>
        </row>
        <row r="151">
          <cell r="J151" t="str">
            <v>E1110652420102B143</v>
          </cell>
        </row>
        <row r="152">
          <cell r="J152" t="str">
            <v>E1110652420102B144</v>
          </cell>
        </row>
        <row r="153">
          <cell r="J153" t="str">
            <v>E1110652420102B145</v>
          </cell>
        </row>
        <row r="154">
          <cell r="G154" t="str">
            <v>INST - Invest Malaysia Programme : Invest Malaysia KL 2011</v>
          </cell>
          <cell r="H154">
            <v>650000</v>
          </cell>
          <cell r="J154" t="str">
            <v>F0310452420102B146</v>
          </cell>
        </row>
        <row r="155">
          <cell r="G155" t="str">
            <v>INST - Invest Malaysia Programme (away) : 
- Invest Malaysia China
- Invest Malaysia Europe/US 
- Invest Malaysia GCC
- Invest Malaysia Japan
- Collateral &amp; Gifts</v>
          </cell>
          <cell r="H155">
            <v>400000</v>
          </cell>
          <cell r="J155" t="str">
            <v>F0310452420102B147</v>
          </cell>
        </row>
        <row r="156">
          <cell r="G156" t="str">
            <v>INST - Invest Malaysia Programme : Invest Malaysia HK</v>
          </cell>
          <cell r="H156">
            <v>300000</v>
          </cell>
          <cell r="J156" t="str">
            <v>F0310452420102B148</v>
          </cell>
        </row>
        <row r="157">
          <cell r="G157" t="str">
            <v xml:space="preserve">INST - Quarterly Workshops </v>
          </cell>
          <cell r="H157">
            <v>0</v>
          </cell>
          <cell r="J157" t="str">
            <v>F0310452420102B149</v>
          </cell>
        </row>
        <row r="158">
          <cell r="G158" t="str">
            <v>INST - Research on Market Opportunities (ie Thomson Reuters)</v>
          </cell>
          <cell r="H158">
            <v>150000</v>
          </cell>
          <cell r="J158" t="str">
            <v>F0310452420102B150</v>
          </cell>
        </row>
        <row r="159">
          <cell r="G159" t="str">
            <v>INST - Working Visit (World Exchg Congress + 1 other)</v>
          </cell>
          <cell r="H159">
            <v>0</v>
          </cell>
          <cell r="J159" t="str">
            <v>F0310452420102B151</v>
          </cell>
        </row>
        <row r="160">
          <cell r="G160" t="str">
            <v>RTL - Market Chat Programme (to expand reach to other targeted segments, i.e workforce, women, etc.</v>
          </cell>
          <cell r="H160">
            <v>1000000</v>
          </cell>
          <cell r="J160" t="str">
            <v>F0310452420102B152</v>
          </cell>
        </row>
        <row r="161">
          <cell r="G161" t="str">
            <v>RTL - Investor Expo</v>
          </cell>
          <cell r="H161">
            <v>0</v>
          </cell>
          <cell r="J161" t="str">
            <v>F0310452420102B153</v>
          </cell>
        </row>
        <row r="162">
          <cell r="G162" t="str">
            <v>RTL - Regional Roadshows</v>
          </cell>
          <cell r="H162">
            <v>0</v>
          </cell>
          <cell r="J162" t="str">
            <v>F0310452420102B154</v>
          </cell>
        </row>
        <row r="163">
          <cell r="G163" t="str">
            <v>RTL - eDM/eCDS Mailers (June Cycle)</v>
          </cell>
          <cell r="H163">
            <v>0</v>
          </cell>
          <cell r="J163" t="str">
            <v>F0310452420102B155</v>
          </cell>
        </row>
        <row r="164">
          <cell r="G164" t="str">
            <v xml:space="preserve">RTL - Young Program </v>
          </cell>
          <cell r="H164">
            <v>50000</v>
          </cell>
          <cell r="J164" t="str">
            <v>F0310452420102B156</v>
          </cell>
        </row>
        <row r="165">
          <cell r="G165" t="str">
            <v>RTL - Research &amp; Foundation
- Retail Research Followup (RM350k)
- Rethink Retail Forum Workshop (2) (RM250k)
- IFIE Workshop (2RM20k)</v>
          </cell>
          <cell r="H165">
            <v>0</v>
          </cell>
          <cell r="J165" t="str">
            <v>F0310452420102B157</v>
          </cell>
        </row>
        <row r="166">
          <cell r="G166" t="str">
            <v>Investor ePortal
- Opex (Content development &amp; management, marketing &amp; promotion and governance)
- CAPEX (Design &amp; Development) = RM1 mil (refer to CAPEX form)</v>
          </cell>
          <cell r="H166">
            <v>0</v>
          </cell>
          <cell r="J166" t="str">
            <v>F0310452420102B158</v>
          </cell>
        </row>
        <row r="167">
          <cell r="G167" t="str">
            <v>ALL - Combined Industry Dialogue &amp; Engagements:-
- Industry Focus Group</v>
          </cell>
          <cell r="H167">
            <v>150000</v>
          </cell>
          <cell r="J167" t="str">
            <v>F0310452420102B159</v>
          </cell>
        </row>
        <row r="168">
          <cell r="J168" t="str">
            <v>F0310452420102B160</v>
          </cell>
        </row>
        <row r="169">
          <cell r="G169" t="str">
            <v>Stakeholder's engagement:-
- Investment Banks/Association (MIBA)
- PLCs
- Product Issuers
- Govt. agencies (PEMANDU)</v>
          </cell>
          <cell r="H169">
            <v>0</v>
          </cell>
          <cell r="J169" t="str">
            <v>F0910552420102B161</v>
          </cell>
        </row>
        <row r="170">
          <cell r="G170" t="str">
            <v>Product Marketing
- ETFs/ETCs, Structured Warrants/CBBC, REITs</v>
          </cell>
          <cell r="H170">
            <v>150000</v>
          </cell>
          <cell r="J170" t="str">
            <v>F0910552420102B162</v>
          </cell>
        </row>
        <row r="171">
          <cell r="G171" t="str">
            <v>IPO Marketing
- Nationwide workshops and meetings
- Foreign Listings
- Potential issuers/Award winners</v>
          </cell>
          <cell r="H171">
            <v>150000</v>
          </cell>
          <cell r="J171" t="str">
            <v>F0910552420102B163</v>
          </cell>
        </row>
        <row r="172">
          <cell r="G172" t="str">
            <v>Profiling Activities
- Malaysia Gems in S'pore
- Taking Stock of Malaysia Article Series 
- In the Spotlight (4 sessions)
- Showcase Shanghai
- SIAS Newsletter</v>
          </cell>
          <cell r="H172">
            <v>250000</v>
          </cell>
          <cell r="J172" t="str">
            <v>F0910552420102B164</v>
          </cell>
        </row>
        <row r="173">
          <cell r="G173" t="str">
            <v>Investor Market Intelligence Tools Marketing Initiative
- Articles x 4 (English, BM and Chinese) : RM5,000 x 4
- picture rental fees, agency cost etc</v>
          </cell>
          <cell r="H173">
            <v>20000</v>
          </cell>
          <cell r="J173" t="str">
            <v>F0910552420102B165</v>
          </cell>
        </row>
        <row r="174">
          <cell r="G174" t="str">
            <v>Networking Seminars in HK &amp; SG
- Enhancing product knowledge</v>
          </cell>
          <cell r="H174">
            <v>0</v>
          </cell>
          <cell r="J174" t="str">
            <v>F0910552420102B166</v>
          </cell>
        </row>
        <row r="175">
          <cell r="G175" t="str">
            <v xml:space="preserve">New Listing Fee structure - Communication Programme </v>
          </cell>
          <cell r="H175">
            <v>50000</v>
          </cell>
          <cell r="J175" t="str">
            <v>F0910552420102B167</v>
          </cell>
        </row>
        <row r="176">
          <cell r="J176" t="str">
            <v>F0910552420102B168</v>
          </cell>
        </row>
        <row r="177">
          <cell r="J177" t="str">
            <v>F0910552420102B169</v>
          </cell>
        </row>
        <row r="178">
          <cell r="J178" t="str">
            <v>F0910552420102B170</v>
          </cell>
        </row>
        <row r="179">
          <cell r="J179" t="str">
            <v>F0910552420102B171</v>
          </cell>
        </row>
        <row r="180">
          <cell r="J180" t="str">
            <v>F0910552420102B172</v>
          </cell>
        </row>
        <row r="181">
          <cell r="J181" t="str">
            <v>F0910552420102B173</v>
          </cell>
        </row>
        <row r="182">
          <cell r="J182" t="str">
            <v>F0910552420102B174</v>
          </cell>
        </row>
        <row r="183">
          <cell r="J183" t="str">
            <v>F0910552420102B175</v>
          </cell>
        </row>
        <row r="184">
          <cell r="G184" t="str">
            <v>Business &amp; Market development engagements</v>
          </cell>
          <cell r="H184">
            <v>100000</v>
          </cell>
          <cell r="J184" t="str">
            <v>F1100052420102B176</v>
          </cell>
        </row>
        <row r="185">
          <cell r="G185" t="str">
            <v>Engagement</v>
          </cell>
          <cell r="H185">
            <v>50000</v>
          </cell>
          <cell r="J185" t="str">
            <v>F1100052420102B177</v>
          </cell>
        </row>
        <row r="186">
          <cell r="G186" t="str">
            <v xml:space="preserve">Engagement of PR agency to guide on awareness, education, differentiation, positioning and relationship marketing for all Securities Market initiatives. </v>
          </cell>
          <cell r="H186">
            <v>450000</v>
          </cell>
          <cell r="J186" t="str">
            <v>F1100052420102B178</v>
          </cell>
        </row>
        <row r="187">
          <cell r="J187" t="str">
            <v>F1100052420102B179</v>
          </cell>
        </row>
        <row r="188">
          <cell r="J188" t="str">
            <v>F1100052420102B180</v>
          </cell>
        </row>
        <row r="189">
          <cell r="J189" t="str">
            <v>F1100052420102B181</v>
          </cell>
        </row>
        <row r="190">
          <cell r="J190" t="str">
            <v>F1100052420102B182</v>
          </cell>
        </row>
        <row r="191">
          <cell r="J191" t="str">
            <v>F1100052420102B183</v>
          </cell>
        </row>
        <row r="192">
          <cell r="J192" t="str">
            <v>F1100052420102B184</v>
          </cell>
        </row>
        <row r="193">
          <cell r="J193" t="str">
            <v>F1100052420102B185</v>
          </cell>
        </row>
        <row r="194">
          <cell r="J194" t="str">
            <v>F1100052420102B186</v>
          </cell>
        </row>
        <row r="195">
          <cell r="J195" t="str">
            <v>F1100052420102B187</v>
          </cell>
        </row>
        <row r="196">
          <cell r="J196" t="str">
            <v>F1100052420102B188</v>
          </cell>
        </row>
        <row r="197">
          <cell r="J197" t="str">
            <v>F1100052420102B189</v>
          </cell>
        </row>
        <row r="198">
          <cell r="J198" t="str">
            <v>F1100052420102B190</v>
          </cell>
        </row>
        <row r="199">
          <cell r="G199" t="str">
            <v>Meetings &amp; Conferences:-
- Association of National Numbering Agency (Europe) 
- WFE Statistics Working Group Meeting (Europe)
- Asia Financial Information Conference (HK)</v>
          </cell>
          <cell r="H199">
            <v>20761</v>
          </cell>
          <cell r="J199" t="str">
            <v>I1300052420102B191</v>
          </cell>
        </row>
        <row r="200">
          <cell r="G200" t="str">
            <v xml:space="preserve">Information Services Blueprint </v>
          </cell>
          <cell r="H200">
            <v>100000</v>
          </cell>
          <cell r="J200" t="str">
            <v>I1300052420102B192</v>
          </cell>
        </row>
        <row r="201">
          <cell r="J201" t="str">
            <v>I1300052420102B193</v>
          </cell>
        </row>
        <row r="202">
          <cell r="J202" t="str">
            <v>I1300052420102B194</v>
          </cell>
        </row>
        <row r="203">
          <cell r="J203" t="str">
            <v>I1300052420102B195</v>
          </cell>
        </row>
        <row r="204">
          <cell r="J204" t="str">
            <v>I1300052420102B196</v>
          </cell>
        </row>
        <row r="205">
          <cell r="J205" t="str">
            <v>I1300052420102B197</v>
          </cell>
        </row>
        <row r="206">
          <cell r="J206" t="str">
            <v>I1300052420102B198</v>
          </cell>
        </row>
        <row r="207">
          <cell r="J207" t="str">
            <v>I1300052420102B199</v>
          </cell>
        </row>
        <row r="208">
          <cell r="J208" t="str">
            <v>I1300052420102B200</v>
          </cell>
        </row>
        <row r="209">
          <cell r="G209" t="str">
            <v xml:space="preserve">FTSE Bursa Malaysia :-
1) Business As Usual activities eg :-
- Index Advisory Committee (IAC) Meetings
- Briefings to stakeholders
- Attendance at Semi-Annual Service Meetings
- Market Consultation in Singapore &amp; HK
2) Thematic indices (Enhancement) :-
a) Dividend
</v>
          </cell>
          <cell r="H209">
            <v>262533</v>
          </cell>
          <cell r="J209" t="str">
            <v>I1300152420102B201</v>
          </cell>
        </row>
        <row r="210">
          <cell r="J210" t="str">
            <v>I1300152420102B202</v>
          </cell>
        </row>
        <row r="211">
          <cell r="J211" t="str">
            <v>I1300152420102B203</v>
          </cell>
        </row>
        <row r="212">
          <cell r="J212" t="str">
            <v>I1300152420102B204</v>
          </cell>
        </row>
        <row r="213">
          <cell r="J213" t="str">
            <v>I1300152420102B205</v>
          </cell>
        </row>
        <row r="214">
          <cell r="J214" t="str">
            <v>I1300152420102B206</v>
          </cell>
        </row>
        <row r="215">
          <cell r="J215" t="str">
            <v>I1300152420102B207</v>
          </cell>
        </row>
        <row r="216">
          <cell r="J216" t="str">
            <v>I1300152420102B208</v>
          </cell>
        </row>
        <row r="217">
          <cell r="J217" t="str">
            <v>I1300152420102B209</v>
          </cell>
        </row>
        <row r="218">
          <cell r="J218" t="str">
            <v>I1300152420102B210</v>
          </cell>
        </row>
        <row r="219">
          <cell r="G219" t="str">
            <v>ShareInvestor : Supporting Partner Products/Services</v>
          </cell>
          <cell r="H219">
            <v>12000</v>
          </cell>
          <cell r="J219" t="str">
            <v>I1310652420102B211</v>
          </cell>
        </row>
        <row r="220">
          <cell r="G220" t="str">
            <v>Engagement activities with IVs (potential and existing), media and partnership products &amp; services:-
- Marketing Calls &amp; Business Meetings
- Joint marketing expenses
- Briefings to IVs
- Diaries</v>
          </cell>
          <cell r="H220">
            <v>0</v>
          </cell>
          <cell r="J220" t="str">
            <v>I1310652420102B212</v>
          </cell>
        </row>
        <row r="221">
          <cell r="G221" t="str">
            <v>Audit on IVs - Local and Foreign</v>
          </cell>
          <cell r="H221">
            <v>0</v>
          </cell>
          <cell r="J221" t="str">
            <v>I1310652420102B213</v>
          </cell>
        </row>
        <row r="222">
          <cell r="J222" t="str">
            <v>I1310652420102B214</v>
          </cell>
        </row>
        <row r="223">
          <cell r="J223" t="str">
            <v>I1310652420102B215</v>
          </cell>
        </row>
        <row r="224">
          <cell r="J224" t="str">
            <v>I1310652420102B216</v>
          </cell>
        </row>
        <row r="225">
          <cell r="J225" t="str">
            <v>I1310652420102B217</v>
          </cell>
        </row>
        <row r="226">
          <cell r="J226" t="str">
            <v>I1310652420102B218</v>
          </cell>
        </row>
        <row r="227">
          <cell r="J227" t="str">
            <v>I1310652420102B219</v>
          </cell>
        </row>
        <row r="228">
          <cell r="J228" t="str">
            <v>I1310652420102B220</v>
          </cell>
        </row>
        <row r="229">
          <cell r="H229">
            <v>200000</v>
          </cell>
          <cell r="J229" t="str">
            <v>F0200052420102B221</v>
          </cell>
        </row>
        <row r="230">
          <cell r="J230" t="str">
            <v>F0200052420102B222</v>
          </cell>
        </row>
        <row r="231">
          <cell r="J231" t="str">
            <v>F0200052420102B223</v>
          </cell>
        </row>
        <row r="232">
          <cell r="J232" t="str">
            <v>F0200052420102B224</v>
          </cell>
        </row>
        <row r="233">
          <cell r="J233" t="str">
            <v>F0200052420102B225</v>
          </cell>
        </row>
        <row r="234">
          <cell r="J234" t="str">
            <v>F0200052420102B226</v>
          </cell>
        </row>
        <row r="235">
          <cell r="J235" t="str">
            <v>F0200052420102B227</v>
          </cell>
        </row>
        <row r="236">
          <cell r="J236" t="str">
            <v>F0200052420102B228</v>
          </cell>
        </row>
        <row r="237">
          <cell r="J237" t="str">
            <v>F0200052420102B229</v>
          </cell>
        </row>
        <row r="238">
          <cell r="J238" t="str">
            <v>F0200052420102B230</v>
          </cell>
        </row>
        <row r="239">
          <cell r="J239" t="str">
            <v>F0100052420102B231</v>
          </cell>
        </row>
        <row r="240">
          <cell r="J240" t="str">
            <v>F0100052420102B232</v>
          </cell>
        </row>
        <row r="241">
          <cell r="J241" t="str">
            <v>F0100052420102B233</v>
          </cell>
        </row>
        <row r="242">
          <cell r="J242" t="str">
            <v>F0100052420102B234</v>
          </cell>
        </row>
        <row r="243">
          <cell r="J243" t="str">
            <v>F0100052420102B235</v>
          </cell>
        </row>
        <row r="244">
          <cell r="J244" t="str">
            <v>F0100052420102B236</v>
          </cell>
        </row>
        <row r="245">
          <cell r="J245" t="str">
            <v>F0100052420102B237</v>
          </cell>
        </row>
        <row r="246">
          <cell r="J246" t="str">
            <v>F0100052420102B238</v>
          </cell>
        </row>
        <row r="247">
          <cell r="J247" t="str">
            <v>F0100052420102B239</v>
          </cell>
        </row>
        <row r="248">
          <cell r="J248" t="str">
            <v>F0100052420102B240</v>
          </cell>
        </row>
        <row r="249">
          <cell r="G249" t="str">
            <v>Shari'ah Governance Committee - 3 person</v>
          </cell>
          <cell r="H249">
            <v>0</v>
          </cell>
          <cell r="J249" t="str">
            <v>E1111052420102B241</v>
          </cell>
        </row>
        <row r="250">
          <cell r="G250" t="str">
            <v>Business Technical Training</v>
          </cell>
          <cell r="H250">
            <v>50000</v>
          </cell>
          <cell r="J250" t="str">
            <v>E1111052420102B242</v>
          </cell>
        </row>
        <row r="251">
          <cell r="G251" t="str">
            <v>BSAS - Demand Solicitattion</v>
          </cell>
          <cell r="H251">
            <v>650000</v>
          </cell>
          <cell r="J251" t="str">
            <v>E1111052420102B243</v>
          </cell>
        </row>
        <row r="252">
          <cell r="G252" t="str">
            <v>BSAS - Commodity</v>
          </cell>
          <cell r="H252">
            <v>300000</v>
          </cell>
          <cell r="J252" t="str">
            <v>E1111052420102B244</v>
          </cell>
        </row>
        <row r="253">
          <cell r="J253" t="str">
            <v>E1111052420102B245</v>
          </cell>
        </row>
        <row r="254">
          <cell r="J254" t="str">
            <v>E1111052420102B246</v>
          </cell>
        </row>
        <row r="255">
          <cell r="J255" t="str">
            <v>E1111052420102B247</v>
          </cell>
        </row>
        <row r="256">
          <cell r="J256" t="str">
            <v>E1111052420102B248</v>
          </cell>
        </row>
        <row r="257">
          <cell r="J257" t="str">
            <v>E1111052420102B249</v>
          </cell>
        </row>
        <row r="258">
          <cell r="J258" t="str">
            <v>E1111052420102B250</v>
          </cell>
        </row>
        <row r="259">
          <cell r="G259" t="str">
            <v>Product Development</v>
          </cell>
          <cell r="H259">
            <v>300000</v>
          </cell>
          <cell r="J259" t="str">
            <v>E1111452420102B251</v>
          </cell>
        </row>
        <row r="260">
          <cell r="J260" t="str">
            <v>E1111452420102B252</v>
          </cell>
        </row>
        <row r="261">
          <cell r="J261" t="str">
            <v>E1111452420102B253</v>
          </cell>
        </row>
        <row r="262">
          <cell r="J262" t="str">
            <v>E1111452420102B254</v>
          </cell>
        </row>
        <row r="263">
          <cell r="J263" t="str">
            <v>E1111452420102B255</v>
          </cell>
        </row>
        <row r="264">
          <cell r="J264" t="str">
            <v>E1111452420102B256</v>
          </cell>
        </row>
        <row r="265">
          <cell r="J265" t="str">
            <v>E1111452420102B257</v>
          </cell>
        </row>
        <row r="266">
          <cell r="J266" t="str">
            <v>E1111452420102B258</v>
          </cell>
        </row>
        <row r="267">
          <cell r="J267" t="str">
            <v>E1111452420102B259</v>
          </cell>
        </row>
        <row r="268">
          <cell r="J268" t="str">
            <v>E1111552420102B260</v>
          </cell>
        </row>
        <row r="269">
          <cell r="J269" t="str">
            <v>E1111552420102B261</v>
          </cell>
        </row>
        <row r="270">
          <cell r="J270" t="str">
            <v>E1111552420102B262</v>
          </cell>
        </row>
        <row r="271">
          <cell r="J271" t="str">
            <v>E1111552420102B263</v>
          </cell>
        </row>
        <row r="272">
          <cell r="J272" t="str">
            <v>E1111552420102B264</v>
          </cell>
        </row>
        <row r="273">
          <cell r="J273" t="str">
            <v>E1111552420102B265</v>
          </cell>
        </row>
        <row r="274">
          <cell r="J274" t="str">
            <v>E1111552420102B266</v>
          </cell>
        </row>
        <row r="275">
          <cell r="J275" t="str">
            <v>E1111552420102B267</v>
          </cell>
        </row>
        <row r="276">
          <cell r="J276" t="str">
            <v>E1111552420102B268</v>
          </cell>
        </row>
        <row r="277">
          <cell r="J277" t="str">
            <v>E1111552420102B269</v>
          </cell>
        </row>
        <row r="278">
          <cell r="G278" t="str">
            <v>PR &amp; C - Advertising</v>
          </cell>
          <cell r="H278">
            <v>500000</v>
          </cell>
          <cell r="J278" t="str">
            <v>E1111652420102B270</v>
          </cell>
        </row>
        <row r="279">
          <cell r="G279" t="str">
            <v>Conference</v>
          </cell>
          <cell r="H279">
            <v>250000</v>
          </cell>
          <cell r="J279" t="str">
            <v>E1111652420102B271</v>
          </cell>
        </row>
        <row r="280">
          <cell r="G280" t="str">
            <v>Shari'ah Advisory Council &amp; Governance Committee- 3 person</v>
          </cell>
          <cell r="H280">
            <v>300000</v>
          </cell>
          <cell r="J280" t="str">
            <v>E1111652420102B272</v>
          </cell>
        </row>
        <row r="281">
          <cell r="G281" t="str">
            <v>MENA &amp; Retail Budget</v>
          </cell>
          <cell r="H281">
            <v>1000000</v>
          </cell>
          <cell r="J281" t="str">
            <v>E1111652420102B273</v>
          </cell>
        </row>
        <row r="282">
          <cell r="J282" t="str">
            <v>E1111652420102B274</v>
          </cell>
        </row>
        <row r="283">
          <cell r="J283" t="str">
            <v>E1111652420102B275</v>
          </cell>
        </row>
        <row r="284">
          <cell r="J284" t="str">
            <v>E1111652420102B276</v>
          </cell>
        </row>
        <row r="285">
          <cell r="J285" t="str">
            <v>E1111652420102B277</v>
          </cell>
        </row>
        <row r="286">
          <cell r="J286" t="str">
            <v>E1111652420102B278</v>
          </cell>
        </row>
        <row r="287">
          <cell r="J287" t="str">
            <v>E1111652420102B279</v>
          </cell>
        </row>
        <row r="288">
          <cell r="J288" t="str">
            <v>E1111752420102B280</v>
          </cell>
        </row>
        <row r="289">
          <cell r="J289" t="str">
            <v>E1111752420102B281</v>
          </cell>
        </row>
        <row r="290">
          <cell r="J290" t="str">
            <v>E1111752420102B282</v>
          </cell>
        </row>
        <row r="291">
          <cell r="J291" t="str">
            <v>E1111752420102B283</v>
          </cell>
        </row>
        <row r="292">
          <cell r="J292" t="str">
            <v>E1111752420102B284</v>
          </cell>
        </row>
        <row r="293">
          <cell r="J293" t="str">
            <v>E1111752420102B285</v>
          </cell>
        </row>
        <row r="294">
          <cell r="J294" t="str">
            <v>E1111752420102B286</v>
          </cell>
        </row>
        <row r="295">
          <cell r="J295" t="str">
            <v>E1111752420102B287</v>
          </cell>
        </row>
        <row r="296">
          <cell r="J296" t="str">
            <v>E1111752420102B288</v>
          </cell>
        </row>
        <row r="297">
          <cell r="J297" t="str">
            <v>E1111752420102B289</v>
          </cell>
        </row>
        <row r="298">
          <cell r="G298" t="str">
            <v xml:space="preserve">To facilitate quarterly business trip to Labuan and Annual Offshore Industry Dinner - OPEX@RM150 &amp; RM100 (2 days and 1 night) (2pax - Grade 2 and 4)
To meet listing sponsors and trading agents. Also to pursue potential listing sponsors and trading agents </v>
          </cell>
          <cell r="J298" t="str">
            <v>E1111152420102B290</v>
          </cell>
        </row>
        <row r="299">
          <cell r="G299" t="str">
            <v xml:space="preserve">Corporate sponsorship
To facilitate the Labuan Annual Offshore Industry Dinner (purchase 1 table)
</v>
          </cell>
          <cell r="J299" t="str">
            <v>E1111152420102B291</v>
          </cell>
        </row>
        <row r="300">
          <cell r="J300" t="str">
            <v>E1111152420102B292</v>
          </cell>
        </row>
        <row r="301">
          <cell r="J301" t="str">
            <v>E1111152420102B293</v>
          </cell>
        </row>
        <row r="302">
          <cell r="J302" t="str">
            <v>E1111152420102B294</v>
          </cell>
        </row>
        <row r="303">
          <cell r="J303" t="str">
            <v>E1111152420102B295</v>
          </cell>
        </row>
        <row r="304">
          <cell r="J304" t="str">
            <v>E1111152420102B296</v>
          </cell>
        </row>
        <row r="305">
          <cell r="J305" t="str">
            <v>E1111152420102B297</v>
          </cell>
        </row>
        <row r="306">
          <cell r="J306" t="str">
            <v>E1111152420102B298</v>
          </cell>
        </row>
        <row r="307">
          <cell r="J307" t="str">
            <v>E1111152420102B299</v>
          </cell>
        </row>
        <row r="308">
          <cell r="G308" t="str">
            <v>Total</v>
          </cell>
          <cell r="H308">
            <v>15640394</v>
          </cell>
          <cell r="J308" t="str">
            <v>FormB52420102Total</v>
          </cell>
        </row>
      </sheetData>
      <sheetData sheetId="2" refreshError="1">
        <row r="7">
          <cell r="G7">
            <v>1</v>
          </cell>
          <cell r="H7">
            <v>2</v>
          </cell>
          <cell r="I7">
            <v>3</v>
          </cell>
          <cell r="J7">
            <v>4</v>
          </cell>
          <cell r="L7">
            <v>5</v>
          </cell>
          <cell r="M7">
            <v>6</v>
          </cell>
          <cell r="N7">
            <v>7</v>
          </cell>
          <cell r="O7">
            <v>8</v>
          </cell>
          <cell r="P7">
            <v>9</v>
          </cell>
          <cell r="Q7">
            <v>10</v>
          </cell>
          <cell r="R7">
            <v>11</v>
          </cell>
          <cell r="S7">
            <v>12</v>
          </cell>
          <cell r="T7">
            <v>13</v>
          </cell>
          <cell r="U7">
            <v>14</v>
          </cell>
          <cell r="V7">
            <v>15</v>
          </cell>
          <cell r="W7">
            <v>16</v>
          </cell>
          <cell r="X7">
            <v>17</v>
          </cell>
          <cell r="Y7">
            <v>18</v>
          </cell>
          <cell r="Z7">
            <v>19</v>
          </cell>
          <cell r="AA7">
            <v>20</v>
          </cell>
          <cell r="AB7">
            <v>21</v>
          </cell>
          <cell r="AC7">
            <v>22</v>
          </cell>
          <cell r="AD7">
            <v>23</v>
          </cell>
          <cell r="AE7">
            <v>24</v>
          </cell>
          <cell r="AF7">
            <v>25</v>
          </cell>
          <cell r="AG7">
            <v>26</v>
          </cell>
          <cell r="AH7">
            <v>27</v>
          </cell>
          <cell r="AI7">
            <v>28</v>
          </cell>
          <cell r="AJ7">
            <v>29</v>
          </cell>
          <cell r="AK7">
            <v>30</v>
          </cell>
          <cell r="AL7">
            <v>31</v>
          </cell>
          <cell r="AM7">
            <v>32</v>
          </cell>
          <cell r="AN7">
            <v>33</v>
          </cell>
          <cell r="AO7">
            <v>34</v>
          </cell>
          <cell r="AP7">
            <v>35</v>
          </cell>
          <cell r="AQ7">
            <v>36</v>
          </cell>
          <cell r="AR7">
            <v>37</v>
          </cell>
          <cell r="AS7">
            <v>38</v>
          </cell>
          <cell r="AT7">
            <v>39</v>
          </cell>
          <cell r="AU7">
            <v>40</v>
          </cell>
          <cell r="AV7">
            <v>41</v>
          </cell>
          <cell r="AW7">
            <v>42</v>
          </cell>
          <cell r="AX7">
            <v>43</v>
          </cell>
          <cell r="AY7">
            <v>44</v>
          </cell>
          <cell r="AZ7">
            <v>45</v>
          </cell>
          <cell r="BA7">
            <v>46</v>
          </cell>
          <cell r="BB7">
            <v>47</v>
          </cell>
          <cell r="BC7">
            <v>48</v>
          </cell>
          <cell r="BD7">
            <v>49</v>
          </cell>
          <cell r="BE7">
            <v>50</v>
          </cell>
          <cell r="BF7">
            <v>51</v>
          </cell>
          <cell r="BG7">
            <v>52</v>
          </cell>
          <cell r="BH7">
            <v>53</v>
          </cell>
          <cell r="BI7">
            <v>54</v>
          </cell>
          <cell r="BJ7">
            <v>55</v>
          </cell>
          <cell r="BK7">
            <v>56</v>
          </cell>
          <cell r="BL7">
            <v>57</v>
          </cell>
          <cell r="BM7">
            <v>58</v>
          </cell>
          <cell r="BN7">
            <v>59</v>
          </cell>
          <cell r="BO7">
            <v>60</v>
          </cell>
          <cell r="BP7">
            <v>61</v>
          </cell>
          <cell r="BQ7">
            <v>62</v>
          </cell>
          <cell r="BR7">
            <v>63</v>
          </cell>
          <cell r="BS7">
            <v>64</v>
          </cell>
          <cell r="BT7">
            <v>65</v>
          </cell>
          <cell r="BU7">
            <v>66</v>
          </cell>
          <cell r="BV7">
            <v>67</v>
          </cell>
          <cell r="BW7">
            <v>68</v>
          </cell>
          <cell r="BX7">
            <v>69</v>
          </cell>
          <cell r="BY7">
            <v>70</v>
          </cell>
          <cell r="BZ7">
            <v>71</v>
          </cell>
          <cell r="CA7">
            <v>72</v>
          </cell>
          <cell r="CB7">
            <v>73</v>
          </cell>
          <cell r="CC7">
            <v>74</v>
          </cell>
          <cell r="CD7">
            <v>75</v>
          </cell>
          <cell r="CE7">
            <v>76</v>
          </cell>
          <cell r="CF7">
            <v>77</v>
          </cell>
          <cell r="CG7">
            <v>78</v>
          </cell>
          <cell r="CH7">
            <v>79</v>
          </cell>
          <cell r="CI7">
            <v>80</v>
          </cell>
          <cell r="CJ7">
            <v>81</v>
          </cell>
          <cell r="CK7">
            <v>82</v>
          </cell>
          <cell r="CL7">
            <v>83</v>
          </cell>
          <cell r="CM7">
            <v>84</v>
          </cell>
          <cell r="CN7">
            <v>85</v>
          </cell>
          <cell r="CO7">
            <v>86</v>
          </cell>
          <cell r="CP7">
            <v>87</v>
          </cell>
          <cell r="CQ7">
            <v>88</v>
          </cell>
          <cell r="CR7">
            <v>89</v>
          </cell>
          <cell r="CS7">
            <v>90</v>
          </cell>
          <cell r="CT7">
            <v>91</v>
          </cell>
          <cell r="CU7">
            <v>92</v>
          </cell>
          <cell r="CV7">
            <v>93</v>
          </cell>
          <cell r="CW7">
            <v>94</v>
          </cell>
          <cell r="CX7">
            <v>95</v>
          </cell>
          <cell r="CY7">
            <v>96</v>
          </cell>
          <cell r="CZ7">
            <v>97</v>
          </cell>
          <cell r="DA7">
            <v>98</v>
          </cell>
          <cell r="DB7">
            <v>99</v>
          </cell>
          <cell r="DC7">
            <v>100</v>
          </cell>
          <cell r="DD7">
            <v>101</v>
          </cell>
          <cell r="DE7">
            <v>102</v>
          </cell>
          <cell r="DF7">
            <v>103</v>
          </cell>
          <cell r="DG7">
            <v>104</v>
          </cell>
          <cell r="DH7">
            <v>105</v>
          </cell>
          <cell r="DI7">
            <v>106</v>
          </cell>
          <cell r="DJ7">
            <v>107</v>
          </cell>
          <cell r="DK7">
            <v>108</v>
          </cell>
          <cell r="DL7">
            <v>109</v>
          </cell>
          <cell r="DM7">
            <v>110</v>
          </cell>
          <cell r="DN7">
            <v>111</v>
          </cell>
          <cell r="DO7">
            <v>112</v>
          </cell>
          <cell r="DP7">
            <v>113</v>
          </cell>
          <cell r="DQ7">
            <v>114</v>
          </cell>
          <cell r="DR7">
            <v>115</v>
          </cell>
          <cell r="DS7">
            <v>116</v>
          </cell>
          <cell r="DT7">
            <v>117</v>
          </cell>
          <cell r="DU7">
            <v>118</v>
          </cell>
          <cell r="DV7">
            <v>119</v>
          </cell>
          <cell r="DW7">
            <v>120</v>
          </cell>
        </row>
        <row r="11">
          <cell r="D11" t="str">
            <v>C1200052010000BT01</v>
          </cell>
          <cell r="G11" t="str">
            <v>BT Hardware (WinTel/SUN Server)</v>
          </cell>
          <cell r="H11" t="str">
            <v>Fixed</v>
          </cell>
          <cell r="N11">
            <v>161325</v>
          </cell>
          <cell r="R11">
            <v>161325</v>
          </cell>
          <cell r="S11">
            <v>161325</v>
          </cell>
          <cell r="T11">
            <v>0</v>
          </cell>
          <cell r="V11">
            <v>161325</v>
          </cell>
          <cell r="AB11">
            <v>191325</v>
          </cell>
          <cell r="AC11" t="str">
            <v xml:space="preserve">To cater for DMA servers, warranty will expire by Oct and Nov 2010 and for ETP Finet Server </v>
          </cell>
          <cell r="AD11" t="str">
            <v>1 Jan 11 - 31 Dec 11</v>
          </cell>
          <cell r="AE11" t="str">
            <v xml:space="preserve">Maintenance 
</v>
          </cell>
          <cell r="AF11">
            <v>13443.75</v>
          </cell>
          <cell r="AG11">
            <v>13443.75</v>
          </cell>
          <cell r="AH11">
            <v>13443.75</v>
          </cell>
          <cell r="AI11">
            <v>13443.75</v>
          </cell>
          <cell r="AJ11">
            <v>13443.75</v>
          </cell>
          <cell r="AK11">
            <v>13443.75</v>
          </cell>
          <cell r="AL11">
            <v>13443.75</v>
          </cell>
          <cell r="AM11">
            <v>13443.75</v>
          </cell>
          <cell r="AN11">
            <v>13443.75</v>
          </cell>
          <cell r="AO11">
            <v>13443.75</v>
          </cell>
          <cell r="AP11">
            <v>13443.75</v>
          </cell>
          <cell r="AQ11">
            <v>13443.75</v>
          </cell>
          <cell r="AS11">
            <v>15943.75</v>
          </cell>
          <cell r="AT11">
            <v>15943.75</v>
          </cell>
          <cell r="AU11">
            <v>15943.75</v>
          </cell>
          <cell r="AV11">
            <v>15943.75</v>
          </cell>
          <cell r="AW11">
            <v>15943.75</v>
          </cell>
          <cell r="AX11">
            <v>15943.75</v>
          </cell>
          <cell r="AY11">
            <v>15943.75</v>
          </cell>
          <cell r="AZ11">
            <v>15943.75</v>
          </cell>
          <cell r="BA11">
            <v>15943.75</v>
          </cell>
          <cell r="BB11">
            <v>15943.75</v>
          </cell>
          <cell r="BC11">
            <v>15943.75</v>
          </cell>
          <cell r="BD11">
            <v>15943.75</v>
          </cell>
          <cell r="BF11">
            <v>191325</v>
          </cell>
          <cell r="BG11">
            <v>-51325</v>
          </cell>
          <cell r="BJ11">
            <v>140000</v>
          </cell>
          <cell r="BK11">
            <v>74033.022222222222</v>
          </cell>
          <cell r="BL11">
            <v>88839.626666666678</v>
          </cell>
          <cell r="BM11">
            <v>191325</v>
          </cell>
          <cell r="BO11">
            <v>30000</v>
          </cell>
          <cell r="BP11">
            <v>0.18596001859600186</v>
          </cell>
          <cell r="BT11">
            <v>132000</v>
          </cell>
          <cell r="BU11">
            <v>132000</v>
          </cell>
          <cell r="BV11" t="str">
            <v>1 Jan 11 - 31 Dec 11</v>
          </cell>
          <cell r="BW11">
            <v>140000</v>
          </cell>
          <cell r="BX11">
            <v>27500</v>
          </cell>
          <cell r="BY11">
            <v>167500</v>
          </cell>
          <cell r="BZ11">
            <v>-35500</v>
          </cell>
          <cell r="CA11">
            <v>13958.333333333334</v>
          </cell>
          <cell r="CB11">
            <v>13958.333333333334</v>
          </cell>
          <cell r="CC11">
            <v>13958.333333333334</v>
          </cell>
          <cell r="CD11">
            <v>13958.333333333334</v>
          </cell>
          <cell r="CE11">
            <v>13958.333333333334</v>
          </cell>
          <cell r="CF11">
            <v>13958.333333333334</v>
          </cell>
          <cell r="CG11">
            <v>13958.333333333334</v>
          </cell>
          <cell r="CH11">
            <v>13958.333333333334</v>
          </cell>
          <cell r="CI11">
            <v>13958.333333333334</v>
          </cell>
          <cell r="CJ11">
            <v>13958.333333333334</v>
          </cell>
          <cell r="CK11">
            <v>13958.333333333334</v>
          </cell>
          <cell r="CL11">
            <v>13958.333333333334</v>
          </cell>
          <cell r="CM11">
            <v>140000.00000000003</v>
          </cell>
          <cell r="CN11">
            <v>27499.999999999971</v>
          </cell>
          <cell r="CO11">
            <v>167500</v>
          </cell>
          <cell r="CP11">
            <v>0</v>
          </cell>
          <cell r="CQ11">
            <v>140000.00000000003</v>
          </cell>
          <cell r="CR11">
            <v>27499.999999999971</v>
          </cell>
          <cell r="CS11">
            <v>167500</v>
          </cell>
          <cell r="CT11">
            <v>13958.333333333334</v>
          </cell>
          <cell r="CU11">
            <v>13958.333333333334</v>
          </cell>
          <cell r="CV11">
            <v>13958.333333333334</v>
          </cell>
          <cell r="CW11">
            <v>13958.333333333334</v>
          </cell>
          <cell r="CX11">
            <v>13958.333333333334</v>
          </cell>
          <cell r="CY11">
            <v>13958.333333333334</v>
          </cell>
          <cell r="CZ11">
            <v>13958.333333333334</v>
          </cell>
          <cell r="DA11">
            <v>13958.333333333334</v>
          </cell>
          <cell r="DB11">
            <v>13958.333333333334</v>
          </cell>
          <cell r="DC11">
            <v>13958.333333333334</v>
          </cell>
          <cell r="DD11">
            <v>13958.333333333334</v>
          </cell>
          <cell r="DE11">
            <v>13958.333333333334</v>
          </cell>
          <cell r="DF11">
            <v>140000.00000000003</v>
          </cell>
          <cell r="DG11">
            <v>27499.999999999971</v>
          </cell>
          <cell r="DH11">
            <v>167500</v>
          </cell>
          <cell r="DI11">
            <v>0</v>
          </cell>
          <cell r="DJ11">
            <v>167500</v>
          </cell>
          <cell r="DK11">
            <v>13958.333333333334</v>
          </cell>
          <cell r="DL11">
            <v>13958.333333333334</v>
          </cell>
          <cell r="DM11">
            <v>13958.333333333334</v>
          </cell>
          <cell r="DN11">
            <v>13958.333333333334</v>
          </cell>
          <cell r="DO11">
            <v>13958.333333333334</v>
          </cell>
          <cell r="DP11">
            <v>13958.333333333334</v>
          </cell>
          <cell r="DQ11">
            <v>13958.333333333334</v>
          </cell>
          <cell r="DR11">
            <v>13958.333333333334</v>
          </cell>
          <cell r="DS11">
            <v>13958.333333333334</v>
          </cell>
          <cell r="DT11">
            <v>13958.333333333334</v>
          </cell>
          <cell r="DU11">
            <v>13958.333333333334</v>
          </cell>
          <cell r="DV11">
            <v>13958.333333333334</v>
          </cell>
          <cell r="DW11">
            <v>167500</v>
          </cell>
        </row>
        <row r="12">
          <cell r="D12" t="str">
            <v>C1200052010000BT02</v>
          </cell>
          <cell r="G12" t="str">
            <v>BT Hardware (WinTel)</v>
          </cell>
          <cell r="H12" t="str">
            <v>Fixed</v>
          </cell>
          <cell r="R12">
            <v>0</v>
          </cell>
          <cell r="T12">
            <v>34000</v>
          </cell>
          <cell r="V12">
            <v>34000</v>
          </cell>
          <cell r="AB12">
            <v>136000</v>
          </cell>
          <cell r="AD12" t="str">
            <v>1 Oct 2010</v>
          </cell>
          <cell r="AE12" t="str">
            <v xml:space="preserve">Maintenance 
</v>
          </cell>
          <cell r="AF12">
            <v>0</v>
          </cell>
          <cell r="AG12">
            <v>0</v>
          </cell>
          <cell r="AH12">
            <v>0</v>
          </cell>
          <cell r="AI12">
            <v>0</v>
          </cell>
          <cell r="AJ12">
            <v>0</v>
          </cell>
          <cell r="AK12">
            <v>0</v>
          </cell>
          <cell r="AL12">
            <v>0</v>
          </cell>
          <cell r="AM12">
            <v>0</v>
          </cell>
          <cell r="AN12">
            <v>0</v>
          </cell>
          <cell r="AO12">
            <v>11333.333333333334</v>
          </cell>
          <cell r="AP12">
            <v>11333.333333333334</v>
          </cell>
          <cell r="AQ12">
            <v>11333.333333333334</v>
          </cell>
          <cell r="AS12">
            <v>11333.333333333334</v>
          </cell>
          <cell r="AT12">
            <v>11333.333333333334</v>
          </cell>
          <cell r="AU12">
            <v>11333.333333333334</v>
          </cell>
          <cell r="AV12">
            <v>11333.333333333334</v>
          </cell>
          <cell r="AW12">
            <v>11333.333333333334</v>
          </cell>
          <cell r="AX12">
            <v>11333.333333333334</v>
          </cell>
          <cell r="AY12">
            <v>11333.333333333334</v>
          </cell>
          <cell r="AZ12">
            <v>11333.333333333334</v>
          </cell>
          <cell r="BA12">
            <v>11333.333333333334</v>
          </cell>
          <cell r="BB12">
            <v>11333.333333333334</v>
          </cell>
          <cell r="BC12">
            <v>11333.333333333334</v>
          </cell>
          <cell r="BD12">
            <v>11333.333333333334</v>
          </cell>
          <cell r="BF12">
            <v>135999.99999999997</v>
          </cell>
          <cell r="BG12">
            <v>0</v>
          </cell>
          <cell r="BJ12">
            <v>135999.99999999997</v>
          </cell>
          <cell r="BK12">
            <v>124395.83333333334</v>
          </cell>
          <cell r="BL12">
            <v>149275</v>
          </cell>
          <cell r="BM12">
            <v>136000</v>
          </cell>
          <cell r="BO12">
            <v>101999.99999999997</v>
          </cell>
          <cell r="BP12">
            <v>2.9999999999999991</v>
          </cell>
          <cell r="BT12">
            <v>136620</v>
          </cell>
          <cell r="BU12">
            <v>136620</v>
          </cell>
          <cell r="BV12" t="str">
            <v>1 Oct 2011 - 31 Sep 2012</v>
          </cell>
          <cell r="BW12">
            <v>135999.99999999997</v>
          </cell>
          <cell r="BX12">
            <v>620.0000000000291</v>
          </cell>
          <cell r="BY12">
            <v>136620</v>
          </cell>
          <cell r="BZ12">
            <v>0</v>
          </cell>
          <cell r="CA12">
            <v>11385</v>
          </cell>
          <cell r="CB12">
            <v>11385</v>
          </cell>
          <cell r="CC12">
            <v>11385</v>
          </cell>
          <cell r="CD12">
            <v>11385</v>
          </cell>
          <cell r="CE12">
            <v>11385</v>
          </cell>
          <cell r="CF12">
            <v>11385</v>
          </cell>
          <cell r="CG12">
            <v>11385</v>
          </cell>
          <cell r="CH12">
            <v>11385</v>
          </cell>
          <cell r="CI12">
            <v>11385</v>
          </cell>
          <cell r="CJ12">
            <v>11385</v>
          </cell>
          <cell r="CK12">
            <v>11385</v>
          </cell>
          <cell r="CL12">
            <v>11385</v>
          </cell>
          <cell r="CM12">
            <v>135999.99999999997</v>
          </cell>
          <cell r="CN12">
            <v>620.0000000000291</v>
          </cell>
          <cell r="CO12">
            <v>136620</v>
          </cell>
          <cell r="CP12">
            <v>0</v>
          </cell>
          <cell r="CQ12">
            <v>135999.99999999997</v>
          </cell>
          <cell r="CR12">
            <v>620.0000000000291</v>
          </cell>
          <cell r="CS12">
            <v>136620</v>
          </cell>
          <cell r="CT12">
            <v>11385</v>
          </cell>
          <cell r="CU12">
            <v>11385</v>
          </cell>
          <cell r="CV12">
            <v>11385</v>
          </cell>
          <cell r="CW12">
            <v>11385</v>
          </cell>
          <cell r="CX12">
            <v>11385</v>
          </cell>
          <cell r="CY12">
            <v>11385</v>
          </cell>
          <cell r="CZ12">
            <v>11385</v>
          </cell>
          <cell r="DA12">
            <v>11385</v>
          </cell>
          <cell r="DB12">
            <v>11385</v>
          </cell>
          <cell r="DC12">
            <v>11385</v>
          </cell>
          <cell r="DD12">
            <v>11385</v>
          </cell>
          <cell r="DE12">
            <v>11385</v>
          </cell>
          <cell r="DF12">
            <v>135999.99999999997</v>
          </cell>
          <cell r="DG12">
            <v>620.0000000000291</v>
          </cell>
          <cell r="DH12">
            <v>136620</v>
          </cell>
          <cell r="DI12">
            <v>0</v>
          </cell>
          <cell r="DJ12">
            <v>136620</v>
          </cell>
          <cell r="DK12">
            <v>11385</v>
          </cell>
          <cell r="DL12">
            <v>11385</v>
          </cell>
          <cell r="DM12">
            <v>11385</v>
          </cell>
          <cell r="DN12">
            <v>11385</v>
          </cell>
          <cell r="DO12">
            <v>11385</v>
          </cell>
          <cell r="DP12">
            <v>11385</v>
          </cell>
          <cell r="DQ12">
            <v>11385</v>
          </cell>
          <cell r="DR12">
            <v>11385</v>
          </cell>
          <cell r="DS12">
            <v>11385</v>
          </cell>
          <cell r="DT12">
            <v>11385</v>
          </cell>
          <cell r="DU12">
            <v>11385</v>
          </cell>
          <cell r="DV12">
            <v>11385</v>
          </cell>
          <cell r="DW12">
            <v>136620</v>
          </cell>
        </row>
        <row r="13">
          <cell r="D13" t="str">
            <v>C1200052010000BT03</v>
          </cell>
          <cell r="G13" t="str">
            <v>HP Non-Stop &amp; HP Ux</v>
          </cell>
          <cell r="H13" t="str">
            <v>Fixed</v>
          </cell>
          <cell r="N13">
            <v>1987210</v>
          </cell>
          <cell r="R13">
            <v>1987210</v>
          </cell>
          <cell r="S13">
            <v>1987210</v>
          </cell>
          <cell r="T13">
            <v>0</v>
          </cell>
          <cell r="V13">
            <v>1987210</v>
          </cell>
          <cell r="AB13">
            <v>1987210</v>
          </cell>
          <cell r="AD13" t="str">
            <v>19 Jul 2011 - 18 Jul 2012</v>
          </cell>
          <cell r="AE13" t="str">
            <v xml:space="preserve">Maintenance 
</v>
          </cell>
          <cell r="AF13">
            <v>165600.83333333334</v>
          </cell>
          <cell r="AG13">
            <v>165600.83333333334</v>
          </cell>
          <cell r="AH13">
            <v>165600.83333333334</v>
          </cell>
          <cell r="AI13">
            <v>165600.83333333334</v>
          </cell>
          <cell r="AJ13">
            <v>165600.83333333334</v>
          </cell>
          <cell r="AK13">
            <v>165600.83333333334</v>
          </cell>
          <cell r="AL13">
            <v>165600.83333333334</v>
          </cell>
          <cell r="AM13">
            <v>165600.83333333334</v>
          </cell>
          <cell r="AN13">
            <v>165600.83333333334</v>
          </cell>
          <cell r="AO13">
            <v>165600.83333333334</v>
          </cell>
          <cell r="AP13">
            <v>165600.83333333334</v>
          </cell>
          <cell r="AQ13">
            <v>165600.83333333334</v>
          </cell>
          <cell r="AS13">
            <v>165600.83333333334</v>
          </cell>
          <cell r="AT13">
            <v>165600.83333333334</v>
          </cell>
          <cell r="AU13">
            <v>165600.83333333334</v>
          </cell>
          <cell r="AV13">
            <v>165600.83333333334</v>
          </cell>
          <cell r="AW13">
            <v>165600.83333333334</v>
          </cell>
          <cell r="AX13">
            <v>165600.83333333334</v>
          </cell>
          <cell r="AY13">
            <v>165600.83333333334</v>
          </cell>
          <cell r="AZ13">
            <v>165600.83333333334</v>
          </cell>
          <cell r="BA13">
            <v>165600.83333333334</v>
          </cell>
          <cell r="BB13">
            <v>165600.83333333334</v>
          </cell>
          <cell r="BC13">
            <v>165600.83333333334</v>
          </cell>
          <cell r="BD13">
            <v>165600.83333333334</v>
          </cell>
          <cell r="BF13">
            <v>1987209.9999999998</v>
          </cell>
          <cell r="BG13">
            <v>0</v>
          </cell>
          <cell r="BJ13">
            <v>1987209.9999999998</v>
          </cell>
          <cell r="BK13">
            <v>1647882.7555555557</v>
          </cell>
          <cell r="BL13">
            <v>1977459.3066666666</v>
          </cell>
          <cell r="BM13">
            <v>1987210</v>
          </cell>
          <cell r="BO13">
            <v>0</v>
          </cell>
          <cell r="BP13">
            <v>0</v>
          </cell>
          <cell r="BT13">
            <v>1987210</v>
          </cell>
          <cell r="BU13">
            <v>1987210</v>
          </cell>
          <cell r="BV13" t="str">
            <v>9 Jul 2011 - 18 Jul 2012</v>
          </cell>
          <cell r="BW13">
            <v>1987209.9999999998</v>
          </cell>
          <cell r="BX13">
            <v>0</v>
          </cell>
          <cell r="BY13">
            <v>1987210</v>
          </cell>
          <cell r="BZ13">
            <v>0</v>
          </cell>
          <cell r="CA13">
            <v>165600.83333333334</v>
          </cell>
          <cell r="CB13">
            <v>165600.83333333334</v>
          </cell>
          <cell r="CC13">
            <v>165600.83333333334</v>
          </cell>
          <cell r="CD13">
            <v>165600.83333333334</v>
          </cell>
          <cell r="CE13">
            <v>165600.83333333334</v>
          </cell>
          <cell r="CF13">
            <v>165600.83333333334</v>
          </cell>
          <cell r="CG13">
            <v>165600.83333333334</v>
          </cell>
          <cell r="CH13">
            <v>165600.83333333334</v>
          </cell>
          <cell r="CI13">
            <v>165600.83333333334</v>
          </cell>
          <cell r="CJ13">
            <v>165600.83333333334</v>
          </cell>
          <cell r="CK13">
            <v>165600.83333333334</v>
          </cell>
          <cell r="CL13">
            <v>165600.83333333334</v>
          </cell>
          <cell r="CM13">
            <v>1987209.9999999993</v>
          </cell>
          <cell r="CN13">
            <v>0</v>
          </cell>
          <cell r="CO13">
            <v>1987209.9999999998</v>
          </cell>
          <cell r="CP13">
            <v>0</v>
          </cell>
          <cell r="CQ13">
            <v>1987209.9999999993</v>
          </cell>
          <cell r="CR13">
            <v>0</v>
          </cell>
          <cell r="CS13">
            <v>1987210</v>
          </cell>
          <cell r="CT13">
            <v>165600.83333333334</v>
          </cell>
          <cell r="CU13">
            <v>165600.83333333334</v>
          </cell>
          <cell r="CV13">
            <v>165600.83333333334</v>
          </cell>
          <cell r="CW13">
            <v>165600.83333333334</v>
          </cell>
          <cell r="CX13">
            <v>165600.83333333334</v>
          </cell>
          <cell r="CY13">
            <v>165600.83333333334</v>
          </cell>
          <cell r="CZ13">
            <v>165600.83333333334</v>
          </cell>
          <cell r="DA13">
            <v>165600.83333333334</v>
          </cell>
          <cell r="DB13">
            <v>165600.83333333334</v>
          </cell>
          <cell r="DC13">
            <v>165600.83333333334</v>
          </cell>
          <cell r="DD13">
            <v>165600.83333333334</v>
          </cell>
          <cell r="DE13">
            <v>165600.83333333334</v>
          </cell>
          <cell r="DF13">
            <v>1987209.9999999993</v>
          </cell>
          <cell r="DG13">
            <v>0</v>
          </cell>
          <cell r="DH13">
            <v>1987209.9999999998</v>
          </cell>
          <cell r="DI13">
            <v>0</v>
          </cell>
          <cell r="DJ13">
            <v>1987210</v>
          </cell>
          <cell r="DK13">
            <v>165600.83333333334</v>
          </cell>
          <cell r="DL13">
            <v>165600.83333333334</v>
          </cell>
          <cell r="DM13">
            <v>165600.83333333334</v>
          </cell>
          <cell r="DN13">
            <v>165600.83333333334</v>
          </cell>
          <cell r="DO13">
            <v>165600.83333333334</v>
          </cell>
          <cell r="DP13">
            <v>165600.83333333334</v>
          </cell>
          <cell r="DQ13">
            <v>165600.83333333334</v>
          </cell>
          <cell r="DR13">
            <v>165600.83333333334</v>
          </cell>
          <cell r="DS13">
            <v>165600.83333333334</v>
          </cell>
          <cell r="DT13">
            <v>165600.83333333334</v>
          </cell>
          <cell r="DU13">
            <v>165600.83333333334</v>
          </cell>
          <cell r="DV13">
            <v>165600.83333333334</v>
          </cell>
          <cell r="DW13">
            <v>1987209.9999999998</v>
          </cell>
        </row>
        <row r="14">
          <cell r="D14" t="str">
            <v>C1200052010000BT04</v>
          </cell>
          <cell r="G14" t="str">
            <v>CA Unicenter License</v>
          </cell>
          <cell r="H14" t="str">
            <v>Fixed</v>
          </cell>
          <cell r="N14">
            <v>51084</v>
          </cell>
          <cell r="R14">
            <v>53638.2</v>
          </cell>
          <cell r="S14">
            <v>51084</v>
          </cell>
          <cell r="T14">
            <v>0</v>
          </cell>
          <cell r="V14">
            <v>53638.2</v>
          </cell>
          <cell r="AB14">
            <v>56320.11</v>
          </cell>
          <cell r="AC14" t="str">
            <v>5% for license infaltion rate</v>
          </cell>
          <cell r="AD14" t="str">
            <v>30 Aug 2011- 31 aug 2012</v>
          </cell>
          <cell r="AE14" t="str">
            <v>Licenses</v>
          </cell>
          <cell r="AF14">
            <v>4469.8499999999995</v>
          </cell>
          <cell r="AG14">
            <v>4469.8499999999995</v>
          </cell>
          <cell r="AH14">
            <v>4469.8499999999995</v>
          </cell>
          <cell r="AI14">
            <v>4469.8499999999995</v>
          </cell>
          <cell r="AJ14">
            <v>4469.8499999999995</v>
          </cell>
          <cell r="AK14">
            <v>4469.8499999999995</v>
          </cell>
          <cell r="AL14">
            <v>4469.8499999999995</v>
          </cell>
          <cell r="AM14">
            <v>4469.8499999999995</v>
          </cell>
          <cell r="AN14">
            <v>4469.8499999999995</v>
          </cell>
          <cell r="AO14">
            <v>4469.8499999999995</v>
          </cell>
          <cell r="AP14">
            <v>4469.8499999999995</v>
          </cell>
          <cell r="AQ14">
            <v>4469.8499999999995</v>
          </cell>
          <cell r="AS14">
            <v>4469.8499999999995</v>
          </cell>
          <cell r="AT14">
            <v>4469.8499999999995</v>
          </cell>
          <cell r="AU14">
            <v>4469.8499999999995</v>
          </cell>
          <cell r="AV14">
            <v>4469.8499999999995</v>
          </cell>
          <cell r="AW14">
            <v>4469.8499999999995</v>
          </cell>
          <cell r="AX14">
            <v>4469.8499999999995</v>
          </cell>
          <cell r="AY14">
            <v>4469.8499999999995</v>
          </cell>
          <cell r="AZ14">
            <v>4469.8499999999995</v>
          </cell>
          <cell r="BA14">
            <v>4693.3424999999997</v>
          </cell>
          <cell r="BB14">
            <v>4693.3424999999997</v>
          </cell>
          <cell r="BC14">
            <v>4693.3424999999997</v>
          </cell>
          <cell r="BD14">
            <v>4693.3424999999997</v>
          </cell>
          <cell r="BF14">
            <v>54532.169999999991</v>
          </cell>
          <cell r="BG14">
            <v>0</v>
          </cell>
          <cell r="BJ14">
            <v>54532.169999999991</v>
          </cell>
          <cell r="BK14">
            <v>43018.888888888891</v>
          </cell>
          <cell r="BL14">
            <v>51622.666666666664</v>
          </cell>
          <cell r="BM14">
            <v>94641.555555555562</v>
          </cell>
          <cell r="BN14">
            <v>146264.22222222222</v>
          </cell>
          <cell r="BO14">
            <v>240905.77777777778</v>
          </cell>
          <cell r="BP14">
            <v>387170</v>
          </cell>
          <cell r="BQ14">
            <v>628075.77777777775</v>
          </cell>
          <cell r="BR14">
            <v>1015245.7777777778</v>
          </cell>
          <cell r="BT14">
            <v>51623</v>
          </cell>
          <cell r="BU14">
            <v>51623</v>
          </cell>
          <cell r="BV14" t="str">
            <v>30 Aug 2011- 31 Aug 2012</v>
          </cell>
          <cell r="BW14">
            <v>51623</v>
          </cell>
          <cell r="BX14">
            <v>0</v>
          </cell>
          <cell r="BY14">
            <v>51623</v>
          </cell>
          <cell r="BZ14">
            <v>0</v>
          </cell>
          <cell r="CA14">
            <v>4301.916666666667</v>
          </cell>
          <cell r="CB14">
            <v>4301.916666666667</v>
          </cell>
          <cell r="CC14">
            <v>4301.916666666667</v>
          </cell>
          <cell r="CD14">
            <v>4301.916666666667</v>
          </cell>
          <cell r="CE14">
            <v>4301.916666666667</v>
          </cell>
          <cell r="CF14">
            <v>4301.916666666667</v>
          </cell>
          <cell r="CG14">
            <v>4301.916666666667</v>
          </cell>
          <cell r="CH14">
            <v>4301.916666666667</v>
          </cell>
          <cell r="CI14">
            <v>4301.916666666667</v>
          </cell>
          <cell r="CJ14">
            <v>4301.916666666667</v>
          </cell>
          <cell r="CK14">
            <v>4301.916666666667</v>
          </cell>
          <cell r="CL14">
            <v>4301.916666666667</v>
          </cell>
          <cell r="CM14">
            <v>51622.999999999993</v>
          </cell>
          <cell r="CN14">
            <v>0</v>
          </cell>
          <cell r="CO14">
            <v>51622.999999999993</v>
          </cell>
          <cell r="CP14">
            <v>0</v>
          </cell>
          <cell r="CQ14">
            <v>51623</v>
          </cell>
          <cell r="CR14">
            <v>5162.3000000000029</v>
          </cell>
          <cell r="CS14">
            <v>56785.3</v>
          </cell>
          <cell r="CT14">
            <v>4301.916666666667</v>
          </cell>
          <cell r="CU14">
            <v>4301.916666666667</v>
          </cell>
          <cell r="CV14">
            <v>4301.916666666667</v>
          </cell>
          <cell r="CW14">
            <v>4301.916666666667</v>
          </cell>
          <cell r="CX14">
            <v>4301.916666666667</v>
          </cell>
          <cell r="CY14">
            <v>4301.916666666667</v>
          </cell>
          <cell r="CZ14">
            <v>4301.916666666667</v>
          </cell>
          <cell r="DA14">
            <v>4301.916666666667</v>
          </cell>
          <cell r="DB14">
            <v>4732.1083333333336</v>
          </cell>
          <cell r="DC14">
            <v>4732.1083333333336</v>
          </cell>
          <cell r="DD14">
            <v>4732.1083333333336</v>
          </cell>
          <cell r="DE14">
            <v>4732.1083333333336</v>
          </cell>
          <cell r="DF14">
            <v>34415.333333333336</v>
          </cell>
          <cell r="DG14">
            <v>18928.433333333342</v>
          </cell>
          <cell r="DH14">
            <v>53343.766666666677</v>
          </cell>
          <cell r="DI14">
            <v>0</v>
          </cell>
          <cell r="DJ14">
            <v>62463.830000000009</v>
          </cell>
          <cell r="DK14">
            <v>4732.1083333333336</v>
          </cell>
          <cell r="DL14">
            <v>4732.1083333333336</v>
          </cell>
          <cell r="DM14">
            <v>4732.1083333333336</v>
          </cell>
          <cell r="DN14">
            <v>4732.1083333333336</v>
          </cell>
          <cell r="DO14">
            <v>4732.1083333333336</v>
          </cell>
          <cell r="DP14">
            <v>4732.1083333333336</v>
          </cell>
          <cell r="DQ14">
            <v>4732.1083333333336</v>
          </cell>
          <cell r="DR14">
            <v>4732.1083333333336</v>
          </cell>
          <cell r="DS14">
            <v>5205.3191666666671</v>
          </cell>
          <cell r="DT14">
            <v>5205.3191666666671</v>
          </cell>
          <cell r="DU14">
            <v>5205.3191666666671</v>
          </cell>
          <cell r="DV14">
            <v>5205.3191666666671</v>
          </cell>
          <cell r="DW14">
            <v>58678.143333333341</v>
          </cell>
        </row>
        <row r="15">
          <cell r="D15" t="str">
            <v>C1200052010000BT05</v>
          </cell>
          <cell r="G15" t="str">
            <v>BEA License</v>
          </cell>
          <cell r="H15" t="str">
            <v xml:space="preserve">Not renewed </v>
          </cell>
          <cell r="N15">
            <v>225212</v>
          </cell>
          <cell r="R15">
            <v>236472.6</v>
          </cell>
          <cell r="S15">
            <v>225212</v>
          </cell>
          <cell r="T15">
            <v>0</v>
          </cell>
          <cell r="V15">
            <v>236472.6</v>
          </cell>
          <cell r="AB15">
            <v>0</v>
          </cell>
          <cell r="AC15" t="str">
            <v>To be terminated upon next renewal in 2011. To be confirmed by LCK</v>
          </cell>
          <cell r="AF15">
            <v>19706.05</v>
          </cell>
          <cell r="AG15">
            <v>19706.05</v>
          </cell>
          <cell r="AH15">
            <v>19706.05</v>
          </cell>
          <cell r="AI15">
            <v>19706.05</v>
          </cell>
          <cell r="AJ15">
            <v>19706.05</v>
          </cell>
          <cell r="AK15">
            <v>19706.05</v>
          </cell>
          <cell r="AL15">
            <v>19706.05</v>
          </cell>
          <cell r="AM15">
            <v>19706.05</v>
          </cell>
          <cell r="AN15">
            <v>19706.05</v>
          </cell>
          <cell r="AO15">
            <v>19706.05</v>
          </cell>
          <cell r="AP15">
            <v>19706.05</v>
          </cell>
          <cell r="AQ15">
            <v>19706.05</v>
          </cell>
          <cell r="AS15">
            <v>0</v>
          </cell>
          <cell r="AT15">
            <v>0</v>
          </cell>
          <cell r="AU15">
            <v>0</v>
          </cell>
          <cell r="AV15">
            <v>0</v>
          </cell>
          <cell r="AW15">
            <v>0</v>
          </cell>
          <cell r="AX15">
            <v>0</v>
          </cell>
          <cell r="AY15">
            <v>0</v>
          </cell>
          <cell r="AZ15">
            <v>0</v>
          </cell>
          <cell r="BA15">
            <v>0</v>
          </cell>
          <cell r="BB15">
            <v>0</v>
          </cell>
          <cell r="BC15">
            <v>0</v>
          </cell>
          <cell r="BD15">
            <v>0</v>
          </cell>
          <cell r="BF15">
            <v>0</v>
          </cell>
          <cell r="BJ15">
            <v>0</v>
          </cell>
          <cell r="BK15">
            <v>0</v>
          </cell>
          <cell r="BL15">
            <v>0</v>
          </cell>
          <cell r="BM15">
            <v>0</v>
          </cell>
          <cell r="BO15">
            <v>-236472.6</v>
          </cell>
          <cell r="BP15">
            <v>-1</v>
          </cell>
          <cell r="BX15">
            <v>0</v>
          </cell>
          <cell r="BZ15">
            <v>0</v>
          </cell>
          <cell r="CM15">
            <v>0</v>
          </cell>
          <cell r="CN15">
            <v>0</v>
          </cell>
          <cell r="CO15">
            <v>0</v>
          </cell>
          <cell r="CP15">
            <v>0</v>
          </cell>
          <cell r="CR15">
            <v>0</v>
          </cell>
          <cell r="DF15">
            <v>0</v>
          </cell>
          <cell r="DG15">
            <v>0</v>
          </cell>
          <cell r="DH15">
            <v>0</v>
          </cell>
          <cell r="DI15">
            <v>0</v>
          </cell>
          <cell r="DW15">
            <v>0</v>
          </cell>
        </row>
        <row r="16">
          <cell r="D16" t="str">
            <v>C1200052010000BT06</v>
          </cell>
          <cell r="G16" t="str">
            <v>Oracle License</v>
          </cell>
          <cell r="H16" t="str">
            <v xml:space="preserve">Fixed </v>
          </cell>
          <cell r="N16">
            <v>664148</v>
          </cell>
          <cell r="R16">
            <v>697355.4</v>
          </cell>
          <cell r="S16">
            <v>664148</v>
          </cell>
          <cell r="T16">
            <v>-278501</v>
          </cell>
          <cell r="V16">
            <v>418854.40000000002</v>
          </cell>
          <cell r="AB16">
            <v>439797.05700000003</v>
          </cell>
          <cell r="AC16" t="str">
            <v>5% for license infaltion rate</v>
          </cell>
          <cell r="AD16" t="str">
            <v>1 Aug 11- 31 Jul 12</v>
          </cell>
          <cell r="AE16" t="str">
            <v>Licenses</v>
          </cell>
          <cell r="AF16">
            <v>34904.533333333333</v>
          </cell>
          <cell r="AG16">
            <v>34904.533333333333</v>
          </cell>
          <cell r="AH16">
            <v>34904.533333333333</v>
          </cell>
          <cell r="AI16">
            <v>34904.533333333333</v>
          </cell>
          <cell r="AJ16">
            <v>34904.533333333333</v>
          </cell>
          <cell r="AK16">
            <v>34904.533333333333</v>
          </cell>
          <cell r="AL16">
            <v>34904.533333333333</v>
          </cell>
          <cell r="AM16">
            <v>34904.533333333333</v>
          </cell>
          <cell r="AN16">
            <v>34904.533333333333</v>
          </cell>
          <cell r="AO16">
            <v>34904.533333333333</v>
          </cell>
          <cell r="AP16">
            <v>34904.533333333333</v>
          </cell>
          <cell r="AQ16">
            <v>34904.533333333333</v>
          </cell>
          <cell r="AS16">
            <v>34904.533333333333</v>
          </cell>
          <cell r="AT16">
            <v>34904.533333333333</v>
          </cell>
          <cell r="AU16">
            <v>34904.533333333333</v>
          </cell>
          <cell r="AV16">
            <v>34904.533333333333</v>
          </cell>
          <cell r="AW16">
            <v>34904.533333333333</v>
          </cell>
          <cell r="AX16">
            <v>34904.533333333333</v>
          </cell>
          <cell r="AY16">
            <v>34904.533333333333</v>
          </cell>
          <cell r="AZ16">
            <v>36649.75475</v>
          </cell>
          <cell r="BA16">
            <v>36649.75475</v>
          </cell>
          <cell r="BB16">
            <v>36649.75475</v>
          </cell>
          <cell r="BC16">
            <v>36649.75475</v>
          </cell>
          <cell r="BD16">
            <v>36649.75475</v>
          </cell>
          <cell r="BF16">
            <v>427580.50708333339</v>
          </cell>
          <cell r="BG16">
            <v>0</v>
          </cell>
          <cell r="BJ16">
            <v>427580.50708333339</v>
          </cell>
          <cell r="BK16">
            <v>351394.18888888892</v>
          </cell>
          <cell r="BL16">
            <v>421673.02666666667</v>
          </cell>
          <cell r="BM16">
            <v>439797.05700000003</v>
          </cell>
          <cell r="BO16">
            <v>8726.1070833333652</v>
          </cell>
          <cell r="BP16">
            <v>2.0833270662390952E-2</v>
          </cell>
          <cell r="BT16">
            <v>432000</v>
          </cell>
          <cell r="BU16">
            <v>453600</v>
          </cell>
          <cell r="BV16" t="str">
            <v xml:space="preserve"> Aug 11- 31 Jul 12</v>
          </cell>
          <cell r="BW16">
            <v>440407.92229583341</v>
          </cell>
          <cell r="BX16">
            <v>13192.077704166586</v>
          </cell>
          <cell r="BY16">
            <v>453600</v>
          </cell>
          <cell r="BZ16">
            <v>0</v>
          </cell>
          <cell r="CA16">
            <v>36000</v>
          </cell>
          <cell r="CB16">
            <v>36000</v>
          </cell>
          <cell r="CC16">
            <v>36000</v>
          </cell>
          <cell r="CD16">
            <v>36000</v>
          </cell>
          <cell r="CE16">
            <v>36000</v>
          </cell>
          <cell r="CF16">
            <v>36000</v>
          </cell>
          <cell r="CG16">
            <v>36000</v>
          </cell>
          <cell r="CH16">
            <v>37800</v>
          </cell>
          <cell r="CI16">
            <v>37800</v>
          </cell>
          <cell r="CJ16">
            <v>37800</v>
          </cell>
          <cell r="CK16">
            <v>37800</v>
          </cell>
          <cell r="CL16">
            <v>37800</v>
          </cell>
          <cell r="CM16">
            <v>440051.58420659736</v>
          </cell>
          <cell r="CN16">
            <v>948.41579340264434</v>
          </cell>
          <cell r="CO16">
            <v>441000</v>
          </cell>
          <cell r="CP16">
            <v>0</v>
          </cell>
          <cell r="CQ16">
            <v>453620.15996470844</v>
          </cell>
          <cell r="CR16">
            <v>22659.840035291563</v>
          </cell>
          <cell r="CS16">
            <v>476280</v>
          </cell>
          <cell r="CT16">
            <v>37800</v>
          </cell>
          <cell r="CU16">
            <v>37800</v>
          </cell>
          <cell r="CV16">
            <v>37800</v>
          </cell>
          <cell r="CW16">
            <v>37800</v>
          </cell>
          <cell r="CX16">
            <v>37800</v>
          </cell>
          <cell r="CY16">
            <v>37800</v>
          </cell>
          <cell r="CZ16">
            <v>37800</v>
          </cell>
          <cell r="DA16">
            <v>39690</v>
          </cell>
          <cell r="DB16">
            <v>39690</v>
          </cell>
          <cell r="DC16">
            <v>39690</v>
          </cell>
          <cell r="DD16">
            <v>39690</v>
          </cell>
          <cell r="DE16">
            <v>39690</v>
          </cell>
          <cell r="DF16">
            <v>445913.02132453141</v>
          </cell>
          <cell r="DG16">
            <v>17136.978675468592</v>
          </cell>
          <cell r="DH16">
            <v>463050</v>
          </cell>
          <cell r="DI16">
            <v>0</v>
          </cell>
          <cell r="DJ16">
            <v>500094</v>
          </cell>
          <cell r="DK16">
            <v>39690</v>
          </cell>
          <cell r="DL16">
            <v>39690</v>
          </cell>
          <cell r="DM16">
            <v>39690</v>
          </cell>
          <cell r="DN16">
            <v>39690</v>
          </cell>
          <cell r="DO16">
            <v>39690</v>
          </cell>
          <cell r="DP16">
            <v>39690</v>
          </cell>
          <cell r="DQ16">
            <v>39690</v>
          </cell>
          <cell r="DR16">
            <v>41674.5</v>
          </cell>
          <cell r="DS16">
            <v>41674.5</v>
          </cell>
          <cell r="DT16">
            <v>41674.5</v>
          </cell>
          <cell r="DU16">
            <v>41674.5</v>
          </cell>
          <cell r="DV16">
            <v>41674.5</v>
          </cell>
          <cell r="DW16">
            <v>486202.5</v>
          </cell>
        </row>
        <row r="17">
          <cell r="D17" t="str">
            <v>C1200052010000BT07</v>
          </cell>
          <cell r="G17" t="str">
            <v>Sybase License</v>
          </cell>
          <cell r="H17" t="str">
            <v xml:space="preserve">Not renewed </v>
          </cell>
          <cell r="R17">
            <v>0</v>
          </cell>
          <cell r="S17">
            <v>0</v>
          </cell>
          <cell r="T17">
            <v>0</v>
          </cell>
          <cell r="V17">
            <v>0</v>
          </cell>
          <cell r="AB17">
            <v>0</v>
          </cell>
          <cell r="AF17">
            <v>0</v>
          </cell>
          <cell r="AG17">
            <v>0</v>
          </cell>
          <cell r="AH17">
            <v>0</v>
          </cell>
          <cell r="AI17">
            <v>0</v>
          </cell>
          <cell r="AJ17">
            <v>0</v>
          </cell>
          <cell r="AK17">
            <v>0</v>
          </cell>
          <cell r="AL17">
            <v>0</v>
          </cell>
          <cell r="AM17">
            <v>0</v>
          </cell>
          <cell r="AN17">
            <v>0</v>
          </cell>
          <cell r="AO17">
            <v>0</v>
          </cell>
          <cell r="AP17">
            <v>0</v>
          </cell>
          <cell r="AQ17">
            <v>0</v>
          </cell>
          <cell r="AS17">
            <v>0</v>
          </cell>
          <cell r="AT17">
            <v>0</v>
          </cell>
          <cell r="AU17">
            <v>0</v>
          </cell>
          <cell r="AV17">
            <v>0</v>
          </cell>
          <cell r="AW17">
            <v>0</v>
          </cell>
          <cell r="AX17">
            <v>0</v>
          </cell>
          <cell r="AY17">
            <v>0</v>
          </cell>
          <cell r="AZ17">
            <v>0</v>
          </cell>
          <cell r="BA17">
            <v>0</v>
          </cell>
          <cell r="BB17">
            <v>0</v>
          </cell>
          <cell r="BC17">
            <v>0</v>
          </cell>
          <cell r="BD17">
            <v>0</v>
          </cell>
          <cell r="BF17">
            <v>0</v>
          </cell>
          <cell r="BG17">
            <v>0</v>
          </cell>
          <cell r="BJ17">
            <v>0</v>
          </cell>
          <cell r="BK17">
            <v>0</v>
          </cell>
          <cell r="BL17">
            <v>0</v>
          </cell>
          <cell r="BM17">
            <v>0</v>
          </cell>
          <cell r="BO17">
            <v>0</v>
          </cell>
          <cell r="BX17">
            <v>0</v>
          </cell>
          <cell r="BZ17">
            <v>0</v>
          </cell>
          <cell r="CM17">
            <v>0</v>
          </cell>
          <cell r="CN17">
            <v>0</v>
          </cell>
          <cell r="CO17">
            <v>0</v>
          </cell>
          <cell r="CP17">
            <v>0</v>
          </cell>
          <cell r="CR17">
            <v>0</v>
          </cell>
          <cell r="DF17">
            <v>0</v>
          </cell>
          <cell r="DG17">
            <v>0</v>
          </cell>
          <cell r="DH17">
            <v>0</v>
          </cell>
          <cell r="DI17">
            <v>0</v>
          </cell>
          <cell r="DW17">
            <v>0</v>
          </cell>
        </row>
        <row r="18">
          <cell r="D18" t="str">
            <v>C1200052010000NEW01</v>
          </cell>
          <cell r="G18" t="str">
            <v>Oracle License (Wintel Project)</v>
          </cell>
          <cell r="H18" t="str">
            <v xml:space="preserve">Fixed </v>
          </cell>
          <cell r="R18">
            <v>0</v>
          </cell>
          <cell r="S18">
            <v>53579.69</v>
          </cell>
          <cell r="T18">
            <v>0</v>
          </cell>
          <cell r="V18">
            <v>0</v>
          </cell>
          <cell r="AB18">
            <v>0</v>
          </cell>
          <cell r="AF18">
            <v>0</v>
          </cell>
          <cell r="AG18">
            <v>0</v>
          </cell>
          <cell r="AH18">
            <v>0</v>
          </cell>
          <cell r="AI18">
            <v>0</v>
          </cell>
          <cell r="AJ18">
            <v>0</v>
          </cell>
          <cell r="AK18">
            <v>0</v>
          </cell>
          <cell r="AL18">
            <v>0</v>
          </cell>
          <cell r="AM18">
            <v>0</v>
          </cell>
          <cell r="AN18">
            <v>0</v>
          </cell>
          <cell r="AO18">
            <v>0</v>
          </cell>
          <cell r="AP18">
            <v>0</v>
          </cell>
          <cell r="AQ18">
            <v>0</v>
          </cell>
          <cell r="AS18">
            <v>0</v>
          </cell>
          <cell r="AT18">
            <v>0</v>
          </cell>
          <cell r="AU18">
            <v>0</v>
          </cell>
          <cell r="AV18">
            <v>0</v>
          </cell>
          <cell r="AW18">
            <v>0</v>
          </cell>
          <cell r="AX18">
            <v>0</v>
          </cell>
          <cell r="AY18">
            <v>0</v>
          </cell>
          <cell r="AZ18">
            <v>0</v>
          </cell>
          <cell r="BA18">
            <v>0</v>
          </cell>
          <cell r="BB18">
            <v>0</v>
          </cell>
          <cell r="BC18">
            <v>0</v>
          </cell>
          <cell r="BD18">
            <v>0</v>
          </cell>
          <cell r="BF18">
            <v>0</v>
          </cell>
          <cell r="BG18">
            <v>0</v>
          </cell>
          <cell r="BJ18">
            <v>0</v>
          </cell>
          <cell r="BK18">
            <v>0</v>
          </cell>
          <cell r="BL18">
            <v>0</v>
          </cell>
          <cell r="BM18">
            <v>0</v>
          </cell>
          <cell r="BO18">
            <v>0</v>
          </cell>
          <cell r="BX18">
            <v>0</v>
          </cell>
          <cell r="BZ18">
            <v>0</v>
          </cell>
          <cell r="CM18">
            <v>0</v>
          </cell>
          <cell r="CN18">
            <v>0</v>
          </cell>
          <cell r="CO18">
            <v>0</v>
          </cell>
          <cell r="CP18">
            <v>0</v>
          </cell>
          <cell r="CR18">
            <v>0</v>
          </cell>
          <cell r="DF18">
            <v>0</v>
          </cell>
          <cell r="DG18">
            <v>0</v>
          </cell>
          <cell r="DH18">
            <v>0</v>
          </cell>
          <cell r="DI18">
            <v>0</v>
          </cell>
          <cell r="DW18">
            <v>0</v>
          </cell>
        </row>
        <row r="19">
          <cell r="D19" t="str">
            <v>C1200052010000BT08</v>
          </cell>
          <cell r="G19" t="str">
            <v>EMMS (Licenses)</v>
          </cell>
          <cell r="H19" t="str">
            <v xml:space="preserve">Fixed </v>
          </cell>
          <cell r="N19">
            <v>294762</v>
          </cell>
          <cell r="R19">
            <v>294762</v>
          </cell>
          <cell r="S19">
            <v>294762</v>
          </cell>
          <cell r="T19">
            <v>-294762</v>
          </cell>
          <cell r="V19">
            <v>0</v>
          </cell>
          <cell r="AB19">
            <v>185000</v>
          </cell>
          <cell r="AC19" t="str">
            <v>To renew with NH2 directly. Leong to confirm.</v>
          </cell>
          <cell r="AD19" t="str">
            <v>1 Feb 11 - 31 Jan 12</v>
          </cell>
          <cell r="AE19" t="str">
            <v xml:space="preserve">Maintenance 
Licenses
</v>
          </cell>
          <cell r="AF19">
            <v>0</v>
          </cell>
          <cell r="AG19">
            <v>0</v>
          </cell>
          <cell r="AH19">
            <v>0</v>
          </cell>
          <cell r="AI19">
            <v>0</v>
          </cell>
          <cell r="AJ19">
            <v>0</v>
          </cell>
          <cell r="AK19">
            <v>0</v>
          </cell>
          <cell r="AL19">
            <v>0</v>
          </cell>
          <cell r="AM19">
            <v>0</v>
          </cell>
          <cell r="AN19">
            <v>0</v>
          </cell>
          <cell r="AO19">
            <v>0</v>
          </cell>
          <cell r="AP19">
            <v>0</v>
          </cell>
          <cell r="AQ19">
            <v>0</v>
          </cell>
          <cell r="AS19">
            <v>0</v>
          </cell>
          <cell r="AT19">
            <v>15416.666666666666</v>
          </cell>
          <cell r="AU19">
            <v>15416.666666666666</v>
          </cell>
          <cell r="AV19">
            <v>15416.666666666666</v>
          </cell>
          <cell r="AW19">
            <v>15416.666666666666</v>
          </cell>
          <cell r="AX19">
            <v>15416.666666666666</v>
          </cell>
          <cell r="AY19">
            <v>15416.666666666666</v>
          </cell>
          <cell r="AZ19">
            <v>15416.666666666666</v>
          </cell>
          <cell r="BA19">
            <v>15416.666666666666</v>
          </cell>
          <cell r="BB19">
            <v>15416.666666666666</v>
          </cell>
          <cell r="BC19">
            <v>15416.666666666666</v>
          </cell>
          <cell r="BD19">
            <v>15416.666666666666</v>
          </cell>
          <cell r="BF19">
            <v>169583.33333333331</v>
          </cell>
          <cell r="BG19">
            <v>10416.666666666686</v>
          </cell>
          <cell r="BJ19">
            <v>180000</v>
          </cell>
          <cell r="BK19">
            <v>133333.33333333334</v>
          </cell>
          <cell r="BL19">
            <v>160000</v>
          </cell>
          <cell r="BM19">
            <v>185000</v>
          </cell>
          <cell r="BO19">
            <v>169583.33333333331</v>
          </cell>
          <cell r="BP19" t="e">
            <v>#DIV/0!</v>
          </cell>
          <cell r="BT19">
            <v>180000</v>
          </cell>
          <cell r="BU19">
            <v>180000</v>
          </cell>
          <cell r="BV19" t="str">
            <v>1 Feb 11 - 31 Jan 12</v>
          </cell>
          <cell r="BW19">
            <v>180000</v>
          </cell>
          <cell r="BX19">
            <v>0</v>
          </cell>
          <cell r="BY19">
            <v>180000</v>
          </cell>
          <cell r="BZ19">
            <v>0</v>
          </cell>
          <cell r="CA19">
            <v>15000</v>
          </cell>
          <cell r="CB19">
            <v>15000</v>
          </cell>
          <cell r="CC19">
            <v>15000</v>
          </cell>
          <cell r="CD19">
            <v>15000</v>
          </cell>
          <cell r="CE19">
            <v>15000</v>
          </cell>
          <cell r="CF19">
            <v>15000</v>
          </cell>
          <cell r="CG19">
            <v>15000</v>
          </cell>
          <cell r="CH19">
            <v>15000</v>
          </cell>
          <cell r="CI19">
            <v>15000</v>
          </cell>
          <cell r="CJ19">
            <v>15000</v>
          </cell>
          <cell r="CK19">
            <v>15000</v>
          </cell>
          <cell r="CL19">
            <v>15000</v>
          </cell>
          <cell r="CM19">
            <v>180000</v>
          </cell>
          <cell r="CN19">
            <v>0</v>
          </cell>
          <cell r="CO19">
            <v>180000</v>
          </cell>
          <cell r="CP19">
            <v>0</v>
          </cell>
          <cell r="CQ19">
            <v>180000</v>
          </cell>
          <cell r="CR19">
            <v>0</v>
          </cell>
          <cell r="CS19">
            <v>180000</v>
          </cell>
          <cell r="CT19">
            <v>15000</v>
          </cell>
          <cell r="CU19">
            <v>15000</v>
          </cell>
          <cell r="CV19">
            <v>15000</v>
          </cell>
          <cell r="CW19">
            <v>15000</v>
          </cell>
          <cell r="CX19">
            <v>15000</v>
          </cell>
          <cell r="CY19">
            <v>15000</v>
          </cell>
          <cell r="CZ19">
            <v>15000</v>
          </cell>
          <cell r="DA19">
            <v>15000</v>
          </cell>
          <cell r="DB19">
            <v>15000</v>
          </cell>
          <cell r="DC19">
            <v>15000</v>
          </cell>
          <cell r="DD19">
            <v>15000</v>
          </cell>
          <cell r="DE19">
            <v>15000</v>
          </cell>
          <cell r="DF19">
            <v>180000</v>
          </cell>
          <cell r="DG19">
            <v>0</v>
          </cell>
          <cell r="DH19">
            <v>180000</v>
          </cell>
          <cell r="DI19">
            <v>0</v>
          </cell>
          <cell r="DJ19">
            <v>180000</v>
          </cell>
          <cell r="DK19">
            <v>15000</v>
          </cell>
          <cell r="DL19">
            <v>15000</v>
          </cell>
          <cell r="DM19">
            <v>15000</v>
          </cell>
          <cell r="DN19">
            <v>15000</v>
          </cell>
          <cell r="DO19">
            <v>15000</v>
          </cell>
          <cell r="DP19">
            <v>15000</v>
          </cell>
          <cell r="DQ19">
            <v>15000</v>
          </cell>
          <cell r="DR19">
            <v>15000</v>
          </cell>
          <cell r="DS19">
            <v>15000</v>
          </cell>
          <cell r="DT19">
            <v>15000</v>
          </cell>
          <cell r="DU19">
            <v>15000</v>
          </cell>
          <cell r="DV19">
            <v>15000</v>
          </cell>
          <cell r="DW19">
            <v>180000</v>
          </cell>
        </row>
        <row r="20">
          <cell r="D20" t="str">
            <v>C1200052010000NEW02</v>
          </cell>
          <cell r="G20" t="str">
            <v>EMMS Phase 2 (Licenses)</v>
          </cell>
          <cell r="H20" t="str">
            <v xml:space="preserve">Fixed </v>
          </cell>
          <cell r="N20">
            <v>294762</v>
          </cell>
          <cell r="R20">
            <v>294762</v>
          </cell>
          <cell r="S20">
            <v>294762</v>
          </cell>
          <cell r="T20">
            <v>-294762</v>
          </cell>
          <cell r="V20">
            <v>0</v>
          </cell>
          <cell r="AB20">
            <v>75000</v>
          </cell>
          <cell r="AC20" t="str">
            <v>To renew with NH2 directly. Leong to confirm.</v>
          </cell>
          <cell r="AD20" t="str">
            <v>15 Dec  11 - 14 Nov 13</v>
          </cell>
          <cell r="AE20" t="str">
            <v xml:space="preserve">Maintenance 
Licenses
</v>
          </cell>
          <cell r="AF20">
            <v>0</v>
          </cell>
          <cell r="AG20">
            <v>0</v>
          </cell>
          <cell r="AH20">
            <v>0</v>
          </cell>
          <cell r="AI20">
            <v>0</v>
          </cell>
          <cell r="AJ20">
            <v>0</v>
          </cell>
          <cell r="AK20">
            <v>0</v>
          </cell>
          <cell r="AL20">
            <v>0</v>
          </cell>
          <cell r="AM20">
            <v>0</v>
          </cell>
          <cell r="AN20">
            <v>0</v>
          </cell>
          <cell r="AO20">
            <v>0</v>
          </cell>
          <cell r="AP20">
            <v>0</v>
          </cell>
          <cell r="AQ20">
            <v>0</v>
          </cell>
          <cell r="AS20">
            <v>0</v>
          </cell>
          <cell r="BD20">
            <v>6250</v>
          </cell>
          <cell r="BG20">
            <v>6250</v>
          </cell>
          <cell r="BJ20">
            <v>6250</v>
          </cell>
          <cell r="BK20">
            <v>0</v>
          </cell>
          <cell r="BL20">
            <v>0</v>
          </cell>
          <cell r="BM20">
            <v>75000</v>
          </cell>
          <cell r="BO20">
            <v>0</v>
          </cell>
          <cell r="BP20" t="e">
            <v>#DIV/0!</v>
          </cell>
          <cell r="BT20">
            <v>74290</v>
          </cell>
          <cell r="BU20">
            <v>74290</v>
          </cell>
          <cell r="BV20" t="str">
            <v>15 Dec  11 - 14 Nov 13</v>
          </cell>
          <cell r="BW20">
            <v>75000</v>
          </cell>
          <cell r="BX20">
            <v>-710</v>
          </cell>
          <cell r="BY20">
            <v>74290</v>
          </cell>
          <cell r="BZ20">
            <v>0</v>
          </cell>
          <cell r="CA20">
            <v>6190.833333333333</v>
          </cell>
          <cell r="CB20">
            <v>6190.833333333333</v>
          </cell>
          <cell r="CC20">
            <v>6190.833333333333</v>
          </cell>
          <cell r="CD20">
            <v>6190.833333333333</v>
          </cell>
          <cell r="CE20">
            <v>6190.833333333333</v>
          </cell>
          <cell r="CF20">
            <v>6190.833333333333</v>
          </cell>
          <cell r="CG20">
            <v>6190.833333333333</v>
          </cell>
          <cell r="CH20">
            <v>6190.833333333333</v>
          </cell>
          <cell r="CI20">
            <v>6190.833333333333</v>
          </cell>
          <cell r="CJ20">
            <v>6190.833333333333</v>
          </cell>
          <cell r="CK20">
            <v>6190.833333333333</v>
          </cell>
          <cell r="CL20">
            <v>6580</v>
          </cell>
          <cell r="CM20">
            <v>75000</v>
          </cell>
          <cell r="CN20">
            <v>-320.83333333332848</v>
          </cell>
          <cell r="CO20">
            <v>74679.166666666672</v>
          </cell>
          <cell r="CP20">
            <v>0</v>
          </cell>
          <cell r="CQ20">
            <v>75000</v>
          </cell>
          <cell r="CR20">
            <v>3960</v>
          </cell>
          <cell r="CS20">
            <v>78960</v>
          </cell>
          <cell r="CT20">
            <v>6580</v>
          </cell>
          <cell r="CU20">
            <v>6580</v>
          </cell>
          <cell r="CV20">
            <v>6580</v>
          </cell>
          <cell r="CW20">
            <v>6580</v>
          </cell>
          <cell r="CX20">
            <v>6580</v>
          </cell>
          <cell r="CY20">
            <v>6580</v>
          </cell>
          <cell r="CZ20">
            <v>6580</v>
          </cell>
          <cell r="DA20">
            <v>6580</v>
          </cell>
          <cell r="DB20">
            <v>6580</v>
          </cell>
          <cell r="DC20">
            <v>6580</v>
          </cell>
          <cell r="DD20">
            <v>6580</v>
          </cell>
          <cell r="DE20">
            <v>6979.666666666667</v>
          </cell>
          <cell r="DF20">
            <v>75000</v>
          </cell>
          <cell r="DG20">
            <v>4359.6666666666715</v>
          </cell>
          <cell r="DH20">
            <v>79359.666666666672</v>
          </cell>
          <cell r="DI20">
            <v>0</v>
          </cell>
          <cell r="DJ20">
            <v>83756</v>
          </cell>
          <cell r="DK20">
            <v>6979.666666666667</v>
          </cell>
          <cell r="DL20">
            <v>6979.666666666667</v>
          </cell>
          <cell r="DM20">
            <v>6979.666666666667</v>
          </cell>
          <cell r="DN20">
            <v>6979.666666666667</v>
          </cell>
          <cell r="DO20">
            <v>6979.666666666667</v>
          </cell>
          <cell r="DP20">
            <v>6979.666666666667</v>
          </cell>
          <cell r="DQ20">
            <v>6979.666666666667</v>
          </cell>
          <cell r="DR20">
            <v>6979.666666666667</v>
          </cell>
          <cell r="DS20">
            <v>6979.666666666667</v>
          </cell>
          <cell r="DT20">
            <v>6979.666666666667</v>
          </cell>
          <cell r="DU20">
            <v>6979.666666666667</v>
          </cell>
          <cell r="DV20">
            <v>7390.416666666667</v>
          </cell>
          <cell r="DW20">
            <v>84166.75</v>
          </cell>
        </row>
        <row r="21">
          <cell r="D21" t="str">
            <v>C1200052010000BT09</v>
          </cell>
          <cell r="G21" t="str">
            <v>EMMS (Hardware)</v>
          </cell>
          <cell r="H21" t="str">
            <v xml:space="preserve">Fixed </v>
          </cell>
          <cell r="AB21">
            <v>232000</v>
          </cell>
          <cell r="AC21" t="str">
            <v>To renew with HP.</v>
          </cell>
          <cell r="AD21" t="str">
            <v>1 Sept 2010</v>
          </cell>
          <cell r="AE21" t="str">
            <v xml:space="preserve">Maintenance 
</v>
          </cell>
          <cell r="BA21">
            <v>19333.333333333332</v>
          </cell>
          <cell r="BB21">
            <v>19333.333333333332</v>
          </cell>
          <cell r="BC21">
            <v>19333.333333333332</v>
          </cell>
          <cell r="BD21">
            <v>19333.333333333332</v>
          </cell>
          <cell r="BF21">
            <v>77333.333333333328</v>
          </cell>
          <cell r="BG21">
            <v>0</v>
          </cell>
          <cell r="BJ21">
            <v>77333.333333333328</v>
          </cell>
          <cell r="BK21">
            <v>1142.9222222222224</v>
          </cell>
          <cell r="BL21">
            <v>1371.5066666666671</v>
          </cell>
          <cell r="BM21">
            <v>232000</v>
          </cell>
          <cell r="BO21">
            <v>77333.333333333328</v>
          </cell>
          <cell r="BT21">
            <v>9915</v>
          </cell>
          <cell r="BU21">
            <v>9915</v>
          </cell>
          <cell r="BV21" t="str">
            <v xml:space="preserve">1 Sep 2011 - 6 July 2012 </v>
          </cell>
          <cell r="BW21">
            <v>232000</v>
          </cell>
          <cell r="BX21">
            <v>-222085</v>
          </cell>
          <cell r="BY21">
            <v>9915</v>
          </cell>
          <cell r="BZ21">
            <v>0</v>
          </cell>
          <cell r="CA21">
            <v>619.66666666666663</v>
          </cell>
          <cell r="CB21">
            <v>619.66666666666663</v>
          </cell>
          <cell r="CC21">
            <v>619.66666666666663</v>
          </cell>
          <cell r="CD21">
            <v>619.66666666666663</v>
          </cell>
          <cell r="CE21">
            <v>619.66666666666663</v>
          </cell>
          <cell r="CF21">
            <v>619.66666666666663</v>
          </cell>
          <cell r="CG21">
            <v>826.25</v>
          </cell>
          <cell r="CH21">
            <v>826.25</v>
          </cell>
          <cell r="CI21">
            <v>826.25</v>
          </cell>
          <cell r="CJ21">
            <v>826.25</v>
          </cell>
          <cell r="CK21">
            <v>826.25</v>
          </cell>
          <cell r="CL21">
            <v>826.25</v>
          </cell>
          <cell r="CM21">
            <v>232000.00000000003</v>
          </cell>
          <cell r="CN21">
            <v>-223324.50000000003</v>
          </cell>
          <cell r="CO21">
            <v>8675.5</v>
          </cell>
          <cell r="CP21">
            <v>0</v>
          </cell>
          <cell r="CQ21">
            <v>232000</v>
          </cell>
          <cell r="CR21">
            <v>-222085</v>
          </cell>
          <cell r="CS21">
            <v>9915</v>
          </cell>
          <cell r="CT21">
            <v>826.25</v>
          </cell>
          <cell r="CU21">
            <v>826.25</v>
          </cell>
          <cell r="CV21">
            <v>826.25</v>
          </cell>
          <cell r="CW21">
            <v>826.25</v>
          </cell>
          <cell r="CX21">
            <v>826.25</v>
          </cell>
          <cell r="CY21">
            <v>826.25</v>
          </cell>
          <cell r="CZ21">
            <v>826.25</v>
          </cell>
          <cell r="DA21">
            <v>826.25</v>
          </cell>
          <cell r="DB21">
            <v>826.25</v>
          </cell>
          <cell r="DC21">
            <v>826.25</v>
          </cell>
          <cell r="DD21">
            <v>826.25</v>
          </cell>
          <cell r="DE21">
            <v>826.25</v>
          </cell>
          <cell r="DF21">
            <v>232000.00000000003</v>
          </cell>
          <cell r="DG21">
            <v>-222085.00000000003</v>
          </cell>
          <cell r="DH21">
            <v>9915</v>
          </cell>
          <cell r="DI21">
            <v>0</v>
          </cell>
          <cell r="DJ21">
            <v>10741</v>
          </cell>
          <cell r="DK21">
            <v>826.25</v>
          </cell>
          <cell r="DL21">
            <v>826.25</v>
          </cell>
          <cell r="DM21">
            <v>826.25</v>
          </cell>
          <cell r="DN21">
            <v>826.25</v>
          </cell>
          <cell r="DO21">
            <v>826.25</v>
          </cell>
          <cell r="DP21">
            <v>826.25</v>
          </cell>
          <cell r="DQ21">
            <v>895.08333333333337</v>
          </cell>
          <cell r="DR21">
            <v>895.08333333333337</v>
          </cell>
          <cell r="DS21">
            <v>895.08333333333337</v>
          </cell>
          <cell r="DT21">
            <v>895.08333333333337</v>
          </cell>
          <cell r="DU21">
            <v>895.08333333333337</v>
          </cell>
          <cell r="DV21">
            <v>895.08333333333337</v>
          </cell>
          <cell r="DW21">
            <v>10328</v>
          </cell>
        </row>
        <row r="22">
          <cell r="D22" t="str">
            <v>C1200052010000BT10</v>
          </cell>
          <cell r="G22" t="str">
            <v xml:space="preserve">CMS Server </v>
          </cell>
          <cell r="H22" t="str">
            <v xml:space="preserve">Fixed </v>
          </cell>
          <cell r="T22">
            <v>1900</v>
          </cell>
          <cell r="V22">
            <v>1900</v>
          </cell>
          <cell r="AB22">
            <v>3800</v>
          </cell>
          <cell r="AD22" t="str">
            <v>1 Jul  11 - 30 Jun 12</v>
          </cell>
          <cell r="AE22" t="str">
            <v xml:space="preserve">Maintenance 
</v>
          </cell>
          <cell r="AF22">
            <v>0</v>
          </cell>
          <cell r="AG22">
            <v>0</v>
          </cell>
          <cell r="AH22">
            <v>0</v>
          </cell>
          <cell r="AI22">
            <v>0</v>
          </cell>
          <cell r="AJ22">
            <v>0</v>
          </cell>
          <cell r="AK22">
            <v>0</v>
          </cell>
          <cell r="AL22">
            <v>316.66666666666669</v>
          </cell>
          <cell r="AM22">
            <v>316.66666666666669</v>
          </cell>
          <cell r="AN22">
            <v>316.66666666666669</v>
          </cell>
          <cell r="AO22">
            <v>316.66666666666669</v>
          </cell>
          <cell r="AP22">
            <v>316.66666666666669</v>
          </cell>
          <cell r="AQ22">
            <v>316.66666666666669</v>
          </cell>
          <cell r="AS22">
            <v>316.66666666666669</v>
          </cell>
          <cell r="AT22">
            <v>316.66666666666669</v>
          </cell>
          <cell r="AU22">
            <v>316.66666666666669</v>
          </cell>
          <cell r="AV22">
            <v>316.66666666666669</v>
          </cell>
          <cell r="AW22">
            <v>316.66666666666669</v>
          </cell>
          <cell r="AX22">
            <v>316.66666666666669</v>
          </cell>
          <cell r="AY22">
            <v>316.66666666666669</v>
          </cell>
          <cell r="AZ22">
            <v>316.66666666666669</v>
          </cell>
          <cell r="BA22">
            <v>316.66666666666669</v>
          </cell>
          <cell r="BB22">
            <v>316.66666666666669</v>
          </cell>
          <cell r="BC22">
            <v>316.66666666666669</v>
          </cell>
          <cell r="BD22">
            <v>316.66666666666669</v>
          </cell>
          <cell r="BF22">
            <v>3799.9999999999995</v>
          </cell>
          <cell r="BG22">
            <v>0</v>
          </cell>
          <cell r="BJ22">
            <v>3799.9999999999995</v>
          </cell>
          <cell r="BK22">
            <v>3165.4</v>
          </cell>
          <cell r="BL22">
            <v>3798.4800000000005</v>
          </cell>
          <cell r="BM22">
            <v>3800</v>
          </cell>
          <cell r="BO22">
            <v>1899.9999999999995</v>
          </cell>
          <cell r="BP22">
            <v>0.99999999999999978</v>
          </cell>
          <cell r="BT22">
            <v>3800</v>
          </cell>
          <cell r="BU22">
            <v>3800</v>
          </cell>
          <cell r="BV22" t="str">
            <v>1 Jul  11 - 30 Jun 12</v>
          </cell>
          <cell r="BW22">
            <v>3799.9999999999995</v>
          </cell>
          <cell r="BX22">
            <v>0</v>
          </cell>
          <cell r="BY22">
            <v>3800</v>
          </cell>
          <cell r="BZ22">
            <v>0</v>
          </cell>
          <cell r="CA22">
            <v>316.66666666666669</v>
          </cell>
          <cell r="CB22">
            <v>316.66666666666669</v>
          </cell>
          <cell r="CC22">
            <v>316.66666666666669</v>
          </cell>
          <cell r="CD22">
            <v>316.66666666666669</v>
          </cell>
          <cell r="CE22">
            <v>316.66666666666669</v>
          </cell>
          <cell r="CF22">
            <v>316.66666666666669</v>
          </cell>
          <cell r="CG22">
            <v>316.66666666666669</v>
          </cell>
          <cell r="CH22">
            <v>316.66666666666669</v>
          </cell>
          <cell r="CI22">
            <v>316.66666666666669</v>
          </cell>
          <cell r="CJ22">
            <v>316.66666666666669</v>
          </cell>
          <cell r="CK22">
            <v>316.66666666666669</v>
          </cell>
          <cell r="CL22">
            <v>316.66666666666669</v>
          </cell>
          <cell r="CM22">
            <v>3799.9999999999986</v>
          </cell>
          <cell r="CN22">
            <v>0</v>
          </cell>
          <cell r="CO22">
            <v>3799.9999999999995</v>
          </cell>
          <cell r="CP22">
            <v>0</v>
          </cell>
          <cell r="CQ22">
            <v>3799.9999999999995</v>
          </cell>
          <cell r="CR22">
            <v>0</v>
          </cell>
          <cell r="CS22">
            <v>3800</v>
          </cell>
          <cell r="CT22">
            <v>316.66666666666669</v>
          </cell>
          <cell r="CU22">
            <v>316.66666666666669</v>
          </cell>
          <cell r="CV22">
            <v>316.66666666666669</v>
          </cell>
          <cell r="CW22">
            <v>316.66666666666669</v>
          </cell>
          <cell r="CX22">
            <v>316.66666666666669</v>
          </cell>
          <cell r="CY22">
            <v>316.66666666666669</v>
          </cell>
          <cell r="CZ22">
            <v>316.66666666666669</v>
          </cell>
          <cell r="DA22">
            <v>316.66666666666669</v>
          </cell>
          <cell r="DB22">
            <v>316.66666666666669</v>
          </cell>
          <cell r="DC22">
            <v>316.66666666666669</v>
          </cell>
          <cell r="DD22">
            <v>316.66666666666669</v>
          </cell>
          <cell r="DE22">
            <v>316.66666666666669</v>
          </cell>
          <cell r="DF22">
            <v>3799.9999999999986</v>
          </cell>
          <cell r="DG22">
            <v>0</v>
          </cell>
          <cell r="DH22">
            <v>3799.9999999999995</v>
          </cell>
          <cell r="DI22">
            <v>0</v>
          </cell>
          <cell r="DJ22">
            <v>3800</v>
          </cell>
          <cell r="DK22">
            <v>316.66666666666669</v>
          </cell>
          <cell r="DL22">
            <v>316.66666666666669</v>
          </cell>
          <cell r="DM22">
            <v>316.66666666666669</v>
          </cell>
          <cell r="DN22">
            <v>316.66666666666669</v>
          </cell>
          <cell r="DO22">
            <v>316.66666666666669</v>
          </cell>
          <cell r="DP22">
            <v>316.66666666666669</v>
          </cell>
          <cell r="DQ22">
            <v>316.66666666666669</v>
          </cell>
          <cell r="DR22">
            <v>316.66666666666669</v>
          </cell>
          <cell r="DS22">
            <v>316.66666666666669</v>
          </cell>
          <cell r="DT22">
            <v>316.66666666666669</v>
          </cell>
          <cell r="DU22">
            <v>316.66666666666669</v>
          </cell>
          <cell r="DV22">
            <v>316.66666666666669</v>
          </cell>
          <cell r="DW22">
            <v>3799.9999999999995</v>
          </cell>
        </row>
        <row r="23">
          <cell r="D23" t="str">
            <v>C1200052010000BT11</v>
          </cell>
          <cell r="G23" t="str">
            <v>Masa Host (Multi-Curr) Enhancement Maintenance</v>
          </cell>
          <cell r="R23">
            <v>0</v>
          </cell>
          <cell r="S23">
            <v>0</v>
          </cell>
          <cell r="T23">
            <v>0</v>
          </cell>
          <cell r="V23">
            <v>0</v>
          </cell>
          <cell r="AB23">
            <v>0</v>
          </cell>
          <cell r="AF23">
            <v>0</v>
          </cell>
          <cell r="AG23">
            <v>0</v>
          </cell>
          <cell r="AH23">
            <v>0</v>
          </cell>
          <cell r="AI23">
            <v>0</v>
          </cell>
          <cell r="AJ23">
            <v>0</v>
          </cell>
          <cell r="AK23">
            <v>0</v>
          </cell>
          <cell r="AL23">
            <v>0</v>
          </cell>
          <cell r="AM23">
            <v>0</v>
          </cell>
          <cell r="AN23">
            <v>0</v>
          </cell>
          <cell r="AO23">
            <v>0</v>
          </cell>
          <cell r="AP23">
            <v>0</v>
          </cell>
          <cell r="AQ23">
            <v>0</v>
          </cell>
          <cell r="AS23">
            <v>0</v>
          </cell>
          <cell r="AT23">
            <v>0</v>
          </cell>
          <cell r="AU23">
            <v>0</v>
          </cell>
          <cell r="AV23">
            <v>0</v>
          </cell>
          <cell r="AW23">
            <v>0</v>
          </cell>
          <cell r="AX23">
            <v>0</v>
          </cell>
          <cell r="AY23">
            <v>0</v>
          </cell>
          <cell r="AZ23">
            <v>0</v>
          </cell>
          <cell r="BA23">
            <v>0</v>
          </cell>
          <cell r="BB23">
            <v>0</v>
          </cell>
          <cell r="BC23">
            <v>0</v>
          </cell>
          <cell r="BD23">
            <v>0</v>
          </cell>
          <cell r="BF23">
            <v>0</v>
          </cell>
          <cell r="BG23">
            <v>0</v>
          </cell>
          <cell r="BJ23">
            <v>0</v>
          </cell>
          <cell r="BK23">
            <v>0</v>
          </cell>
          <cell r="BL23">
            <v>0</v>
          </cell>
          <cell r="BM23">
            <v>0</v>
          </cell>
          <cell r="BO23">
            <v>0</v>
          </cell>
          <cell r="BX23">
            <v>0</v>
          </cell>
          <cell r="BZ23">
            <v>0</v>
          </cell>
          <cell r="CM23">
            <v>0</v>
          </cell>
          <cell r="CN23">
            <v>0</v>
          </cell>
          <cell r="CO23">
            <v>0</v>
          </cell>
          <cell r="CP23">
            <v>0</v>
          </cell>
          <cell r="CR23">
            <v>0</v>
          </cell>
          <cell r="DF23">
            <v>0</v>
          </cell>
          <cell r="DG23">
            <v>0</v>
          </cell>
          <cell r="DH23">
            <v>0</v>
          </cell>
          <cell r="DI23">
            <v>0</v>
          </cell>
          <cell r="DW23">
            <v>0</v>
          </cell>
        </row>
        <row r="24">
          <cell r="D24" t="str">
            <v>C1200052010000BT12</v>
          </cell>
          <cell r="G24" t="str">
            <v>IOPV Enhancement Maintenance</v>
          </cell>
          <cell r="L24">
            <v>6120</v>
          </cell>
          <cell r="R24">
            <v>6120</v>
          </cell>
          <cell r="S24">
            <v>6120</v>
          </cell>
          <cell r="T24">
            <v>-6120</v>
          </cell>
          <cell r="V24">
            <v>0</v>
          </cell>
          <cell r="AB24">
            <v>0</v>
          </cell>
          <cell r="AC24" t="str">
            <v>Maintain in house by ADS</v>
          </cell>
          <cell r="AF24">
            <v>0</v>
          </cell>
          <cell r="AG24">
            <v>0</v>
          </cell>
          <cell r="AH24">
            <v>0</v>
          </cell>
          <cell r="AI24">
            <v>0</v>
          </cell>
          <cell r="AJ24">
            <v>0</v>
          </cell>
          <cell r="AK24">
            <v>0</v>
          </cell>
          <cell r="AL24">
            <v>0</v>
          </cell>
          <cell r="AM24">
            <v>0</v>
          </cell>
          <cell r="AN24">
            <v>0</v>
          </cell>
          <cell r="AO24">
            <v>0</v>
          </cell>
          <cell r="AP24">
            <v>0</v>
          </cell>
          <cell r="AQ24">
            <v>0</v>
          </cell>
          <cell r="AS24">
            <v>0</v>
          </cell>
          <cell r="AT24">
            <v>0</v>
          </cell>
          <cell r="AU24">
            <v>0</v>
          </cell>
          <cell r="AV24">
            <v>0</v>
          </cell>
          <cell r="AW24">
            <v>0</v>
          </cell>
          <cell r="AX24">
            <v>0</v>
          </cell>
          <cell r="AY24">
            <v>0</v>
          </cell>
          <cell r="AZ24">
            <v>0</v>
          </cell>
          <cell r="BA24">
            <v>0</v>
          </cell>
          <cell r="BB24">
            <v>0</v>
          </cell>
          <cell r="BC24">
            <v>0</v>
          </cell>
          <cell r="BD24">
            <v>0</v>
          </cell>
          <cell r="BF24">
            <v>0</v>
          </cell>
          <cell r="BG24">
            <v>0</v>
          </cell>
          <cell r="BJ24">
            <v>0</v>
          </cell>
          <cell r="BK24">
            <v>0</v>
          </cell>
          <cell r="BL24">
            <v>0</v>
          </cell>
          <cell r="BM24">
            <v>0</v>
          </cell>
          <cell r="BO24">
            <v>0</v>
          </cell>
          <cell r="BX24">
            <v>0</v>
          </cell>
          <cell r="BZ24">
            <v>0</v>
          </cell>
          <cell r="CM24">
            <v>0</v>
          </cell>
          <cell r="CN24">
            <v>0</v>
          </cell>
          <cell r="CO24">
            <v>0</v>
          </cell>
          <cell r="CP24">
            <v>0</v>
          </cell>
          <cell r="CR24">
            <v>0</v>
          </cell>
          <cell r="DF24">
            <v>0</v>
          </cell>
          <cell r="DG24">
            <v>0</v>
          </cell>
          <cell r="DH24">
            <v>0</v>
          </cell>
          <cell r="DI24">
            <v>0</v>
          </cell>
          <cell r="DW24">
            <v>0</v>
          </cell>
        </row>
        <row r="25">
          <cell r="D25" t="str">
            <v>C1200052010000BT13</v>
          </cell>
          <cell r="G25" t="str">
            <v>BT Remote Support (Application)</v>
          </cell>
          <cell r="H25" t="str">
            <v>Fixed</v>
          </cell>
          <cell r="N25">
            <v>818529</v>
          </cell>
          <cell r="R25">
            <v>818529</v>
          </cell>
          <cell r="S25">
            <v>818529</v>
          </cell>
          <cell r="T25">
            <v>165024</v>
          </cell>
          <cell r="V25">
            <v>983553</v>
          </cell>
          <cell r="Z25">
            <v>165024</v>
          </cell>
          <cell r="AB25">
            <v>1000000</v>
          </cell>
          <cell r="AC25" t="str">
            <v>EURO 250,000 (exchange rate is RM4.00)</v>
          </cell>
          <cell r="AD25" t="str">
            <v>1 Dec 10 - 31 May 2012</v>
          </cell>
          <cell r="AE25" t="str">
            <v>Maintenance 
(Forex)</v>
          </cell>
          <cell r="AF25">
            <v>81962.75</v>
          </cell>
          <cell r="AG25">
            <v>81962.75</v>
          </cell>
          <cell r="AH25">
            <v>81962.75</v>
          </cell>
          <cell r="AI25">
            <v>81962.75</v>
          </cell>
          <cell r="AJ25">
            <v>81962.75</v>
          </cell>
          <cell r="AK25">
            <v>81962.75</v>
          </cell>
          <cell r="AL25">
            <v>81962.75</v>
          </cell>
          <cell r="AM25">
            <v>81962.75</v>
          </cell>
          <cell r="AN25">
            <v>81962.75</v>
          </cell>
          <cell r="AO25">
            <v>83333.333333333328</v>
          </cell>
          <cell r="AP25">
            <v>83333.333333333328</v>
          </cell>
          <cell r="AQ25">
            <v>83333.333333333328</v>
          </cell>
          <cell r="AS25">
            <v>83333.333333333328</v>
          </cell>
          <cell r="AT25">
            <v>83333.333333333328</v>
          </cell>
          <cell r="AU25">
            <v>83333.333333333328</v>
          </cell>
          <cell r="AV25">
            <v>83333.333333333328</v>
          </cell>
          <cell r="AW25">
            <v>83333.333333333328</v>
          </cell>
          <cell r="AX25">
            <v>83333.333333333328</v>
          </cell>
          <cell r="AY25">
            <v>83333.333333333328</v>
          </cell>
          <cell r="AZ25">
            <v>83333.333333333328</v>
          </cell>
          <cell r="BA25">
            <v>83333.333333333328</v>
          </cell>
          <cell r="BB25">
            <v>83333.333333333328</v>
          </cell>
          <cell r="BC25">
            <v>83333.333333333328</v>
          </cell>
          <cell r="BD25">
            <v>83333.333333333328</v>
          </cell>
          <cell r="BF25">
            <v>1000000.0000000001</v>
          </cell>
          <cell r="BG25">
            <v>331999.99999999988</v>
          </cell>
          <cell r="BJ25">
            <v>1332000</v>
          </cell>
          <cell r="BK25">
            <v>618554.02222222229</v>
          </cell>
          <cell r="BL25">
            <v>742264.82666666666</v>
          </cell>
          <cell r="BM25">
            <v>1000000</v>
          </cell>
          <cell r="BO25">
            <v>16447.000000000116</v>
          </cell>
          <cell r="BP25">
            <v>1.6722027181046793E-2</v>
          </cell>
          <cell r="BT25">
            <v>1125000</v>
          </cell>
          <cell r="BU25">
            <v>1075000</v>
          </cell>
          <cell r="BV25" t="str">
            <v>1 Dec 10 - 31 May 2012</v>
          </cell>
          <cell r="BW25">
            <v>500000</v>
          </cell>
          <cell r="BX25">
            <v>1306000</v>
          </cell>
          <cell r="BY25">
            <v>1806000</v>
          </cell>
          <cell r="BZ25">
            <v>-731000</v>
          </cell>
          <cell r="CA25">
            <v>89583.333333333328</v>
          </cell>
          <cell r="CB25">
            <v>89583.333333333328</v>
          </cell>
          <cell r="CC25">
            <v>89583.333333333328</v>
          </cell>
          <cell r="CD25">
            <v>89583.333333333328</v>
          </cell>
          <cell r="CE25">
            <v>89583.333333333328</v>
          </cell>
          <cell r="CF25">
            <v>150500</v>
          </cell>
          <cell r="CG25">
            <v>150500</v>
          </cell>
          <cell r="CH25">
            <v>150500</v>
          </cell>
          <cell r="CI25">
            <v>150500</v>
          </cell>
          <cell r="CJ25">
            <v>150500</v>
          </cell>
          <cell r="CK25">
            <v>150500</v>
          </cell>
          <cell r="CL25">
            <v>150500</v>
          </cell>
          <cell r="CM25">
            <v>500000</v>
          </cell>
          <cell r="CN25">
            <v>1001416.6666666665</v>
          </cell>
          <cell r="CO25">
            <v>1501416.6666666665</v>
          </cell>
          <cell r="CP25">
            <v>0</v>
          </cell>
          <cell r="CR25">
            <v>1053500</v>
          </cell>
          <cell r="CS25">
            <v>1053500</v>
          </cell>
          <cell r="CT25">
            <v>150500</v>
          </cell>
          <cell r="CU25">
            <v>150500</v>
          </cell>
          <cell r="CV25">
            <v>150500</v>
          </cell>
          <cell r="CW25">
            <v>150500</v>
          </cell>
          <cell r="CX25">
            <v>150500</v>
          </cell>
          <cell r="CY25">
            <v>87791.666666666672</v>
          </cell>
          <cell r="CZ25">
            <v>87791.666666666672</v>
          </cell>
          <cell r="DA25">
            <v>87791.666666666672</v>
          </cell>
          <cell r="DB25">
            <v>87791.666666666672</v>
          </cell>
          <cell r="DC25">
            <v>87791.666666666672</v>
          </cell>
          <cell r="DD25">
            <v>87791.666666666672</v>
          </cell>
          <cell r="DE25">
            <v>87791.666666666672</v>
          </cell>
          <cell r="DF25">
            <v>0</v>
          </cell>
          <cell r="DG25">
            <v>1367041.6666666667</v>
          </cell>
          <cell r="DH25">
            <v>1367041.6666666667</v>
          </cell>
          <cell r="DI25">
            <v>0</v>
          </cell>
          <cell r="DM25">
            <v>0</v>
          </cell>
          <cell r="DW25">
            <v>0</v>
          </cell>
        </row>
        <row r="26">
          <cell r="D26" t="str">
            <v>C1200052010000BT14</v>
          </cell>
          <cell r="G26" t="str">
            <v>BT On Site Support (JMC)</v>
          </cell>
          <cell r="H26" t="str">
            <v>Fixed</v>
          </cell>
          <cell r="N26">
            <v>981552</v>
          </cell>
          <cell r="R26">
            <v>981552</v>
          </cell>
          <cell r="S26">
            <v>981552</v>
          </cell>
          <cell r="T26">
            <v>642456</v>
          </cell>
          <cell r="V26">
            <v>1624008</v>
          </cell>
          <cell r="Z26">
            <v>642456</v>
          </cell>
          <cell r="AB26">
            <v>1284960</v>
          </cell>
          <cell r="AC26" t="str">
            <v xml:space="preserve">EURO 26,770 per month or RM107,080 per month.
</v>
          </cell>
          <cell r="AD26" t="str">
            <v>1 Jul 11- 30 Jun 12</v>
          </cell>
          <cell r="AE26" t="str">
            <v>Maintenance 
(Forex)</v>
          </cell>
          <cell r="AF26">
            <v>135334</v>
          </cell>
          <cell r="AG26">
            <v>135334</v>
          </cell>
          <cell r="AH26">
            <v>135334</v>
          </cell>
          <cell r="AI26">
            <v>135334</v>
          </cell>
          <cell r="AJ26">
            <v>135334</v>
          </cell>
          <cell r="AK26">
            <v>135334</v>
          </cell>
          <cell r="AL26">
            <v>135334</v>
          </cell>
          <cell r="AM26">
            <v>135334</v>
          </cell>
          <cell r="AN26">
            <v>135334</v>
          </cell>
          <cell r="AO26">
            <v>135334</v>
          </cell>
          <cell r="AP26">
            <v>135334</v>
          </cell>
          <cell r="AQ26">
            <v>135334</v>
          </cell>
          <cell r="AS26">
            <v>107080</v>
          </cell>
          <cell r="AT26">
            <v>107080</v>
          </cell>
          <cell r="AU26">
            <v>107080</v>
          </cell>
          <cell r="AV26">
            <v>107080</v>
          </cell>
          <cell r="AW26">
            <v>107080</v>
          </cell>
          <cell r="AX26">
            <v>107080</v>
          </cell>
          <cell r="AY26">
            <v>107080</v>
          </cell>
          <cell r="AZ26">
            <v>107080</v>
          </cell>
          <cell r="BA26">
            <v>107080</v>
          </cell>
          <cell r="BB26">
            <v>107080</v>
          </cell>
          <cell r="BC26">
            <v>107080</v>
          </cell>
          <cell r="BD26">
            <v>107080</v>
          </cell>
          <cell r="BF26">
            <v>1284960</v>
          </cell>
          <cell r="BG26">
            <v>0</v>
          </cell>
          <cell r="BJ26">
            <v>1284960</v>
          </cell>
          <cell r="BK26">
            <v>975629.65555555548</v>
          </cell>
          <cell r="BL26">
            <v>1170755.5866666667</v>
          </cell>
          <cell r="BM26">
            <v>1284960</v>
          </cell>
          <cell r="BO26">
            <v>-339048</v>
          </cell>
          <cell r="BP26">
            <v>-0.20877237057945527</v>
          </cell>
          <cell r="BT26">
            <v>1445580</v>
          </cell>
          <cell r="BU26">
            <v>1381332</v>
          </cell>
          <cell r="BV26" t="str">
            <v>1 Jul 11- 30 Jun 12</v>
          </cell>
          <cell r="BW26">
            <v>1284960</v>
          </cell>
          <cell r="BX26">
            <v>96372</v>
          </cell>
          <cell r="BY26">
            <v>1381332</v>
          </cell>
          <cell r="BZ26">
            <v>0</v>
          </cell>
          <cell r="CA26">
            <v>115111</v>
          </cell>
          <cell r="CB26">
            <v>115111</v>
          </cell>
          <cell r="CC26">
            <v>115111</v>
          </cell>
          <cell r="CD26">
            <v>115111</v>
          </cell>
          <cell r="CE26">
            <v>115111</v>
          </cell>
          <cell r="CF26">
            <v>115111</v>
          </cell>
          <cell r="CG26">
            <v>115111</v>
          </cell>
          <cell r="CH26">
            <v>115111</v>
          </cell>
          <cell r="CI26">
            <v>115111</v>
          </cell>
          <cell r="CJ26">
            <v>115111</v>
          </cell>
          <cell r="CK26">
            <v>115111</v>
          </cell>
          <cell r="CL26">
            <v>115111</v>
          </cell>
          <cell r="CM26">
            <v>1284960</v>
          </cell>
          <cell r="CN26">
            <v>96372</v>
          </cell>
          <cell r="CO26">
            <v>1381332</v>
          </cell>
          <cell r="CP26">
            <v>0</v>
          </cell>
          <cell r="CQ26">
            <v>1284960</v>
          </cell>
          <cell r="CR26">
            <v>96372</v>
          </cell>
          <cell r="CS26">
            <v>1381332</v>
          </cell>
          <cell r="CT26">
            <v>115111</v>
          </cell>
          <cell r="CU26">
            <v>115111</v>
          </cell>
          <cell r="CV26">
            <v>115111</v>
          </cell>
          <cell r="CW26">
            <v>115111</v>
          </cell>
          <cell r="CX26">
            <v>115111</v>
          </cell>
          <cell r="CY26">
            <v>115111</v>
          </cell>
          <cell r="CZ26">
            <v>115111</v>
          </cell>
          <cell r="DA26">
            <v>115111</v>
          </cell>
          <cell r="DB26">
            <v>115111</v>
          </cell>
          <cell r="DC26">
            <v>115111</v>
          </cell>
          <cell r="DD26">
            <v>115111</v>
          </cell>
          <cell r="DE26">
            <v>115111</v>
          </cell>
          <cell r="DF26">
            <v>428320</v>
          </cell>
          <cell r="DG26">
            <v>953012</v>
          </cell>
          <cell r="DH26">
            <v>1381332</v>
          </cell>
          <cell r="DI26">
            <v>0</v>
          </cell>
          <cell r="DJ26">
            <v>1381332</v>
          </cell>
          <cell r="DK26">
            <v>0</v>
          </cell>
          <cell r="DL26">
            <v>0</v>
          </cell>
          <cell r="DM26">
            <v>0</v>
          </cell>
          <cell r="DN26">
            <v>0</v>
          </cell>
          <cell r="DO26">
            <v>0</v>
          </cell>
          <cell r="DP26">
            <v>0</v>
          </cell>
          <cell r="DQ26">
            <v>0</v>
          </cell>
          <cell r="DR26">
            <v>0</v>
          </cell>
          <cell r="DS26">
            <v>0</v>
          </cell>
          <cell r="DT26">
            <v>0</v>
          </cell>
          <cell r="DU26">
            <v>0</v>
          </cell>
          <cell r="DV26">
            <v>0</v>
          </cell>
          <cell r="DW26">
            <v>0</v>
          </cell>
        </row>
        <row r="27">
          <cell r="D27" t="str">
            <v>C1200052010000BT15</v>
          </cell>
          <cell r="G27" t="str">
            <v>BT On Site Support (During Weekend) (JMC)</v>
          </cell>
          <cell r="H27" t="str">
            <v xml:space="preserve">Variable </v>
          </cell>
          <cell r="N27">
            <v>245388</v>
          </cell>
          <cell r="R27">
            <v>200000</v>
          </cell>
          <cell r="S27">
            <v>245388</v>
          </cell>
          <cell r="T27">
            <v>-200000</v>
          </cell>
          <cell r="V27">
            <v>0</v>
          </cell>
          <cell r="AB27">
            <v>200000</v>
          </cell>
          <cell r="AD27" t="str">
            <v>1 Jan 11-Dec 12</v>
          </cell>
          <cell r="AE27" t="str">
            <v>Contigrncy</v>
          </cell>
          <cell r="AF27">
            <v>0</v>
          </cell>
          <cell r="AG27">
            <v>0</v>
          </cell>
          <cell r="AH27">
            <v>0</v>
          </cell>
          <cell r="AI27">
            <v>0</v>
          </cell>
          <cell r="AJ27">
            <v>0</v>
          </cell>
          <cell r="AK27">
            <v>0</v>
          </cell>
          <cell r="AL27">
            <v>0</v>
          </cell>
          <cell r="AM27">
            <v>0</v>
          </cell>
          <cell r="AN27">
            <v>0</v>
          </cell>
          <cell r="AO27">
            <v>0</v>
          </cell>
          <cell r="AP27">
            <v>0</v>
          </cell>
          <cell r="AQ27">
            <v>0</v>
          </cell>
          <cell r="AS27">
            <v>16666.666666666668</v>
          </cell>
          <cell r="AT27">
            <v>16666.666666666668</v>
          </cell>
          <cell r="AU27">
            <v>16666.666666666668</v>
          </cell>
          <cell r="AV27">
            <v>16666.666666666668</v>
          </cell>
          <cell r="AW27">
            <v>16666.666666666668</v>
          </cell>
          <cell r="AX27">
            <v>16666.666666666668</v>
          </cell>
          <cell r="AY27">
            <v>16666.666666666668</v>
          </cell>
          <cell r="AZ27">
            <v>16666.666666666668</v>
          </cell>
          <cell r="BA27">
            <v>16666.666666666668</v>
          </cell>
          <cell r="BB27">
            <v>16666.666666666668</v>
          </cell>
          <cell r="BC27">
            <v>16666.666666666668</v>
          </cell>
          <cell r="BD27">
            <v>16666.666666666668</v>
          </cell>
          <cell r="BF27">
            <v>199999.99999999997</v>
          </cell>
          <cell r="BG27">
            <v>0</v>
          </cell>
          <cell r="BJ27">
            <v>199999.99999999997</v>
          </cell>
          <cell r="BK27">
            <v>0</v>
          </cell>
          <cell r="BL27">
            <v>0</v>
          </cell>
          <cell r="BM27">
            <v>200000</v>
          </cell>
          <cell r="BO27">
            <v>199999.99999999997</v>
          </cell>
          <cell r="BP27" t="e">
            <v>#DIV/0!</v>
          </cell>
          <cell r="BT27">
            <v>200000</v>
          </cell>
          <cell r="BU27">
            <v>0</v>
          </cell>
          <cell r="BV27" t="str">
            <v>1 Jan 11-Dec 12</v>
          </cell>
          <cell r="BW27">
            <v>199999.99999999997</v>
          </cell>
          <cell r="BX27">
            <v>-199999.99999999997</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199999.99999999991</v>
          </cell>
          <cell r="CN27">
            <v>-199999.99999999991</v>
          </cell>
          <cell r="CO27">
            <v>0</v>
          </cell>
          <cell r="CP27">
            <v>0</v>
          </cell>
          <cell r="CQ27">
            <v>199999.99999999997</v>
          </cell>
          <cell r="CR27">
            <v>-199999.99999999997</v>
          </cell>
          <cell r="CS27">
            <v>0</v>
          </cell>
          <cell r="CT27">
            <v>0</v>
          </cell>
          <cell r="CU27">
            <v>0</v>
          </cell>
          <cell r="CV27">
            <v>0</v>
          </cell>
          <cell r="CW27">
            <v>0</v>
          </cell>
          <cell r="CX27">
            <v>0</v>
          </cell>
          <cell r="DF27">
            <v>66666.666666666657</v>
          </cell>
          <cell r="DG27">
            <v>-66666.666666666657</v>
          </cell>
          <cell r="DH27">
            <v>0</v>
          </cell>
          <cell r="DI27">
            <v>0</v>
          </cell>
          <cell r="DK27">
            <v>0</v>
          </cell>
          <cell r="DL27">
            <v>0</v>
          </cell>
          <cell r="DM27">
            <v>0</v>
          </cell>
          <cell r="DN27">
            <v>0</v>
          </cell>
          <cell r="DO27" t="str">
            <v xml:space="preserve"> </v>
          </cell>
          <cell r="DP27" t="str">
            <v xml:space="preserve"> </v>
          </cell>
          <cell r="DQ27" t="str">
            <v xml:space="preserve"> </v>
          </cell>
          <cell r="DR27" t="str">
            <v xml:space="preserve"> </v>
          </cell>
          <cell r="DS27" t="str">
            <v xml:space="preserve"> </v>
          </cell>
          <cell r="DT27" t="str">
            <v xml:space="preserve"> </v>
          </cell>
          <cell r="DU27" t="str">
            <v xml:space="preserve"> </v>
          </cell>
          <cell r="DV27" t="str">
            <v xml:space="preserve"> </v>
          </cell>
          <cell r="DW27">
            <v>0</v>
          </cell>
        </row>
        <row r="28">
          <cell r="D28" t="str">
            <v>C1200052010000BT16</v>
          </cell>
          <cell r="G28" t="str">
            <v>NYX Remote support 
(Per Call Rate)
Charge of US600 per call to NYX support (Est. 5 calls per month)</v>
          </cell>
          <cell r="H28" t="str">
            <v xml:space="preserve">Variable </v>
          </cell>
          <cell r="N28">
            <v>129000</v>
          </cell>
          <cell r="R28">
            <v>70000</v>
          </cell>
          <cell r="S28">
            <v>129000</v>
          </cell>
          <cell r="T28">
            <v>-70000</v>
          </cell>
          <cell r="V28">
            <v>0</v>
          </cell>
          <cell r="AB28">
            <v>70000</v>
          </cell>
          <cell r="AD28" t="str">
            <v>1 Jan 11-Dec 12</v>
          </cell>
          <cell r="AE28" t="str">
            <v>Contigrncy</v>
          </cell>
          <cell r="AF28">
            <v>0</v>
          </cell>
          <cell r="AG28">
            <v>0</v>
          </cell>
          <cell r="AH28">
            <v>0</v>
          </cell>
          <cell r="AI28">
            <v>0</v>
          </cell>
          <cell r="AJ28">
            <v>0</v>
          </cell>
          <cell r="AK28">
            <v>0</v>
          </cell>
          <cell r="AL28">
            <v>0</v>
          </cell>
          <cell r="AM28">
            <v>0</v>
          </cell>
          <cell r="AN28">
            <v>0</v>
          </cell>
          <cell r="AO28">
            <v>0</v>
          </cell>
          <cell r="AP28">
            <v>0</v>
          </cell>
          <cell r="AQ28">
            <v>0</v>
          </cell>
          <cell r="AS28">
            <v>5833.333333333333</v>
          </cell>
          <cell r="AT28">
            <v>5833.333333333333</v>
          </cell>
          <cell r="AU28">
            <v>5833.333333333333</v>
          </cell>
          <cell r="AV28">
            <v>5833.333333333333</v>
          </cell>
          <cell r="AW28">
            <v>5833.333333333333</v>
          </cell>
          <cell r="AX28">
            <v>5833.333333333333</v>
          </cell>
          <cell r="AY28">
            <v>5833.333333333333</v>
          </cell>
          <cell r="AZ28">
            <v>5833.333333333333</v>
          </cell>
          <cell r="BA28">
            <v>5833.333333333333</v>
          </cell>
          <cell r="BB28">
            <v>5833.333333333333</v>
          </cell>
          <cell r="BC28">
            <v>5833.333333333333</v>
          </cell>
          <cell r="BD28">
            <v>5833.333333333333</v>
          </cell>
          <cell r="BF28">
            <v>70000.000000000015</v>
          </cell>
          <cell r="BG28">
            <v>0</v>
          </cell>
          <cell r="BJ28">
            <v>70000.000000000015</v>
          </cell>
          <cell r="BK28">
            <v>0</v>
          </cell>
          <cell r="BL28">
            <v>0</v>
          </cell>
          <cell r="BM28">
            <v>70000</v>
          </cell>
          <cell r="BO28">
            <v>70000.000000000015</v>
          </cell>
          <cell r="BP28" t="e">
            <v>#DIV/0!</v>
          </cell>
          <cell r="BT28">
            <v>70000</v>
          </cell>
          <cell r="BU28">
            <v>0</v>
          </cell>
          <cell r="BV28" t="str">
            <v>1 Jan 11-Dec 12</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N28">
            <v>0</v>
          </cell>
          <cell r="CO28">
            <v>0</v>
          </cell>
          <cell r="CP28">
            <v>0</v>
          </cell>
          <cell r="CR28">
            <v>0</v>
          </cell>
          <cell r="CS28">
            <v>0</v>
          </cell>
          <cell r="CT28">
            <v>0</v>
          </cell>
          <cell r="CU28">
            <v>0</v>
          </cell>
          <cell r="CV28">
            <v>0</v>
          </cell>
          <cell r="CW28">
            <v>0</v>
          </cell>
          <cell r="CX28">
            <v>0</v>
          </cell>
          <cell r="DG28">
            <v>0</v>
          </cell>
          <cell r="DH28">
            <v>0</v>
          </cell>
          <cell r="DI28">
            <v>0</v>
          </cell>
          <cell r="DJ28">
            <v>0</v>
          </cell>
        </row>
        <row r="29">
          <cell r="G29" t="str">
            <v>Total:</v>
          </cell>
          <cell r="L29">
            <v>6120</v>
          </cell>
          <cell r="N29">
            <v>5852972</v>
          </cell>
          <cell r="P29">
            <v>0</v>
          </cell>
          <cell r="R29">
            <v>5801726.2000000002</v>
          </cell>
          <cell r="S29">
            <v>5912671.6899999995</v>
          </cell>
          <cell r="T29">
            <v>-300765</v>
          </cell>
          <cell r="V29">
            <v>5500961.2000000002</v>
          </cell>
          <cell r="X29" t="e">
            <v>#REF!</v>
          </cell>
          <cell r="Y29" t="e">
            <v>#REF!</v>
          </cell>
          <cell r="Z29">
            <v>807480</v>
          </cell>
          <cell r="AB29">
            <v>5861412.1669999994</v>
          </cell>
          <cell r="BF29">
            <v>5602324.34375</v>
          </cell>
          <cell r="BG29">
            <v>297341.66666666657</v>
          </cell>
          <cell r="BH29">
            <v>0</v>
          </cell>
          <cell r="BI29">
            <v>0</v>
          </cell>
          <cell r="BJ29">
            <v>5899666.010416667</v>
          </cell>
          <cell r="BK29">
            <v>3972550.0222222228</v>
          </cell>
          <cell r="BL29">
            <v>4767060.0266666664</v>
          </cell>
          <cell r="BM29">
            <v>5899733.612555556</v>
          </cell>
          <cell r="BN29">
            <v>146264.22222222222</v>
          </cell>
          <cell r="BO29">
            <v>341374.95152777783</v>
          </cell>
          <cell r="BP29" t="e">
            <v>#DIV/0!</v>
          </cell>
          <cell r="BQ29">
            <v>628075.77777777775</v>
          </cell>
          <cell r="BR29">
            <v>1015245.7777777778</v>
          </cell>
          <cell r="BT29">
            <v>5848038</v>
          </cell>
          <cell r="BU29">
            <v>5485390</v>
          </cell>
          <cell r="BW29">
            <v>5231000.922295833</v>
          </cell>
          <cell r="BX29">
            <v>1020889.0777041665</v>
          </cell>
          <cell r="BY29">
            <v>6251890</v>
          </cell>
          <cell r="BZ29">
            <v>-766500</v>
          </cell>
          <cell r="CM29">
            <v>5230644.584206596</v>
          </cell>
          <cell r="CN29">
            <v>703211.74912673596</v>
          </cell>
          <cell r="CO29">
            <v>5933856.333333333</v>
          </cell>
          <cell r="CP29">
            <v>-5933856.333333333</v>
          </cell>
          <cell r="CQ29">
            <v>4744213.1599647077</v>
          </cell>
          <cell r="CR29">
            <v>787689.14003529155</v>
          </cell>
          <cell r="CS29">
            <v>5531902.2999999998</v>
          </cell>
          <cell r="DF29">
            <v>3729325.0213245307</v>
          </cell>
          <cell r="DG29">
            <v>2099847.0786754689</v>
          </cell>
          <cell r="DH29">
            <v>5829172.0999999996</v>
          </cell>
          <cell r="DI29">
            <v>-5829172.0999999996</v>
          </cell>
          <cell r="DJ29">
            <v>4513516.83</v>
          </cell>
          <cell r="DW29">
            <v>3114505.3933333335</v>
          </cell>
        </row>
        <row r="30">
          <cell r="L30">
            <v>6120</v>
          </cell>
          <cell r="N30">
            <v>5852972</v>
          </cell>
          <cell r="P30">
            <v>0</v>
          </cell>
          <cell r="S30">
            <v>5912671.6899999995</v>
          </cell>
          <cell r="BZ30">
            <v>0</v>
          </cell>
          <cell r="CP30">
            <v>0</v>
          </cell>
          <cell r="DI30">
            <v>0</v>
          </cell>
        </row>
        <row r="31">
          <cell r="G31" t="str">
            <v>Bursa Trade Derivative (Has been incorporated into BT)</v>
          </cell>
          <cell r="BZ31">
            <v>0</v>
          </cell>
          <cell r="CP31">
            <v>0</v>
          </cell>
          <cell r="DI31">
            <v>0</v>
          </cell>
        </row>
        <row r="32">
          <cell r="G32" t="str">
            <v>BT Hardware (WinTel/SUN Server)</v>
          </cell>
          <cell r="BZ32">
            <v>0</v>
          </cell>
          <cell r="CP32">
            <v>0</v>
          </cell>
          <cell r="DI32">
            <v>0</v>
          </cell>
        </row>
        <row r="33">
          <cell r="G33" t="str">
            <v>HP Non-STOP S-Series*</v>
          </cell>
          <cell r="BZ33">
            <v>0</v>
          </cell>
          <cell r="CP33">
            <v>0</v>
          </cell>
          <cell r="DI33">
            <v>0</v>
          </cell>
        </row>
        <row r="34">
          <cell r="G34" t="str">
            <v>HP UX*</v>
          </cell>
          <cell r="BZ34">
            <v>0</v>
          </cell>
          <cell r="CP34">
            <v>0</v>
          </cell>
          <cell r="DI34">
            <v>0</v>
          </cell>
        </row>
        <row r="35">
          <cell r="G35" t="str">
            <v>CA Unicenter License</v>
          </cell>
          <cell r="BZ35">
            <v>0</v>
          </cell>
          <cell r="CP35">
            <v>0</v>
          </cell>
          <cell r="DI35">
            <v>0</v>
          </cell>
        </row>
        <row r="36">
          <cell r="G36" t="str">
            <v>BEA License</v>
          </cell>
          <cell r="BZ36">
            <v>0</v>
          </cell>
          <cell r="CP36">
            <v>0</v>
          </cell>
          <cell r="DI36">
            <v>0</v>
          </cell>
        </row>
        <row r="37">
          <cell r="G37" t="str">
            <v>Oracle License</v>
          </cell>
          <cell r="BZ37">
            <v>0</v>
          </cell>
          <cell r="CP37">
            <v>0</v>
          </cell>
          <cell r="DI37">
            <v>0</v>
          </cell>
        </row>
        <row r="38">
          <cell r="G38" t="str">
            <v>Sybase License</v>
          </cell>
          <cell r="BZ38">
            <v>0</v>
          </cell>
          <cell r="CP38">
            <v>0</v>
          </cell>
          <cell r="DI38">
            <v>0</v>
          </cell>
        </row>
        <row r="39">
          <cell r="G39" t="str">
            <v>Oracle License (Wintel Project)</v>
          </cell>
          <cell r="BZ39">
            <v>0</v>
          </cell>
          <cell r="CP39">
            <v>0</v>
          </cell>
          <cell r="DI39">
            <v>0</v>
          </cell>
        </row>
        <row r="40">
          <cell r="G40" t="str">
            <v>Total:</v>
          </cell>
          <cell r="BZ40">
            <v>0</v>
          </cell>
          <cell r="CP40">
            <v>0</v>
          </cell>
          <cell r="DI40">
            <v>0</v>
          </cell>
        </row>
        <row r="41">
          <cell r="BZ41">
            <v>0</v>
          </cell>
          <cell r="CP41">
            <v>0</v>
          </cell>
          <cell r="DI41">
            <v>0</v>
          </cell>
        </row>
        <row r="42">
          <cell r="G42" t="str">
            <v>BT Link Gateway</v>
          </cell>
          <cell r="BZ42">
            <v>0</v>
          </cell>
          <cell r="CP42">
            <v>0</v>
          </cell>
          <cell r="DI42">
            <v>0</v>
          </cell>
        </row>
        <row r="43">
          <cell r="G43" t="str">
            <v>Application Maintenance</v>
          </cell>
          <cell r="L43">
            <v>80000</v>
          </cell>
          <cell r="R43">
            <v>80000</v>
          </cell>
          <cell r="S43">
            <v>80000</v>
          </cell>
          <cell r="T43">
            <v>-80000</v>
          </cell>
          <cell r="V43">
            <v>0</v>
          </cell>
          <cell r="Z43">
            <v>80000</v>
          </cell>
          <cell r="AB43">
            <v>80000</v>
          </cell>
          <cell r="AC43" t="str">
            <v>To confirm with Zul Deraman</v>
          </cell>
          <cell r="AD43" t="str">
            <v>1 Jan 12 - to 31 Dec 12</v>
          </cell>
          <cell r="AE43" t="str">
            <v xml:space="preserve">Maintenance 
</v>
          </cell>
          <cell r="AF43">
            <v>0</v>
          </cell>
          <cell r="AG43">
            <v>0</v>
          </cell>
          <cell r="AH43">
            <v>0</v>
          </cell>
          <cell r="AI43">
            <v>0</v>
          </cell>
          <cell r="AJ43">
            <v>0</v>
          </cell>
          <cell r="AK43">
            <v>0</v>
          </cell>
          <cell r="AL43">
            <v>0</v>
          </cell>
          <cell r="AM43">
            <v>0</v>
          </cell>
          <cell r="AN43">
            <v>0</v>
          </cell>
          <cell r="AO43">
            <v>0</v>
          </cell>
          <cell r="AP43">
            <v>0</v>
          </cell>
          <cell r="AQ43">
            <v>0</v>
          </cell>
          <cell r="AS43">
            <v>6666.666666666667</v>
          </cell>
          <cell r="AT43">
            <v>6666.666666666667</v>
          </cell>
          <cell r="AU43">
            <v>6666.666666666667</v>
          </cell>
          <cell r="AV43">
            <v>6666.666666666667</v>
          </cell>
          <cell r="AW43">
            <v>6666.666666666667</v>
          </cell>
          <cell r="AX43">
            <v>6666.666666666667</v>
          </cell>
          <cell r="AY43">
            <v>6666.666666666667</v>
          </cell>
          <cell r="AZ43">
            <v>6666.666666666667</v>
          </cell>
          <cell r="BA43">
            <v>6666.666666666667</v>
          </cell>
          <cell r="BB43">
            <v>6666.666666666667</v>
          </cell>
          <cell r="BC43">
            <v>6666.666666666667</v>
          </cell>
          <cell r="BD43">
            <v>6666.666666666667</v>
          </cell>
          <cell r="BF43">
            <v>80000</v>
          </cell>
          <cell r="BG43">
            <v>-80000</v>
          </cell>
          <cell r="BJ43">
            <v>0</v>
          </cell>
          <cell r="BK43">
            <v>0</v>
          </cell>
          <cell r="BL43">
            <v>0</v>
          </cell>
          <cell r="BM43">
            <v>80000</v>
          </cell>
          <cell r="BO43">
            <v>80000</v>
          </cell>
          <cell r="BP43" t="e">
            <v>#DIV/0!</v>
          </cell>
          <cell r="BT43">
            <v>0</v>
          </cell>
          <cell r="BU43">
            <v>0</v>
          </cell>
          <cell r="BV43" t="str">
            <v xml:space="preserve"> </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40000</v>
          </cell>
          <cell r="CN43">
            <v>-40000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row>
        <row r="44">
          <cell r="G44" t="str">
            <v>Total:</v>
          </cell>
          <cell r="L44">
            <v>80000</v>
          </cell>
          <cell r="N44">
            <v>0</v>
          </cell>
          <cell r="P44">
            <v>0</v>
          </cell>
          <cell r="R44">
            <v>80000</v>
          </cell>
          <cell r="S44">
            <v>80000</v>
          </cell>
          <cell r="T44">
            <v>-80000</v>
          </cell>
          <cell r="V44">
            <v>0</v>
          </cell>
          <cell r="X44">
            <v>0</v>
          </cell>
          <cell r="Y44">
            <v>0</v>
          </cell>
          <cell r="Z44">
            <v>80000</v>
          </cell>
          <cell r="AB44">
            <v>80000</v>
          </cell>
          <cell r="BF44">
            <v>80000</v>
          </cell>
          <cell r="BG44">
            <v>-80000</v>
          </cell>
          <cell r="BH44">
            <v>0</v>
          </cell>
          <cell r="BI44">
            <v>0</v>
          </cell>
          <cell r="BJ44">
            <v>0</v>
          </cell>
          <cell r="BK44">
            <v>0</v>
          </cell>
          <cell r="BL44">
            <v>0</v>
          </cell>
          <cell r="BM44">
            <v>80000</v>
          </cell>
          <cell r="BN44">
            <v>0</v>
          </cell>
          <cell r="BO44">
            <v>80000</v>
          </cell>
          <cell r="BP44" t="e">
            <v>#DIV/0!</v>
          </cell>
          <cell r="BQ44">
            <v>0</v>
          </cell>
          <cell r="BR44">
            <v>0</v>
          </cell>
          <cell r="BT44">
            <v>0</v>
          </cell>
          <cell r="BU44">
            <v>0</v>
          </cell>
          <cell r="BW44">
            <v>0</v>
          </cell>
          <cell r="BX44">
            <v>0</v>
          </cell>
          <cell r="BY44">
            <v>0</v>
          </cell>
          <cell r="BZ44">
            <v>0</v>
          </cell>
          <cell r="CM44">
            <v>40000</v>
          </cell>
          <cell r="CN44">
            <v>-40000</v>
          </cell>
          <cell r="CO44">
            <v>0</v>
          </cell>
          <cell r="CP44">
            <v>0</v>
          </cell>
          <cell r="CQ44">
            <v>0</v>
          </cell>
          <cell r="CR44">
            <v>0</v>
          </cell>
          <cell r="CS44">
            <v>0</v>
          </cell>
          <cell r="DF44">
            <v>0</v>
          </cell>
          <cell r="DI44">
            <v>0</v>
          </cell>
          <cell r="DJ44">
            <v>0</v>
          </cell>
          <cell r="DW44">
            <v>0</v>
          </cell>
        </row>
        <row r="45">
          <cell r="L45">
            <v>80000</v>
          </cell>
          <cell r="N45">
            <v>0</v>
          </cell>
          <cell r="P45">
            <v>0</v>
          </cell>
          <cell r="S45">
            <v>80000</v>
          </cell>
          <cell r="T45">
            <v>-80000</v>
          </cell>
          <cell r="V45">
            <v>0</v>
          </cell>
          <cell r="X45">
            <v>0</v>
          </cell>
          <cell r="Y45">
            <v>0</v>
          </cell>
          <cell r="Z45">
            <v>80000</v>
          </cell>
          <cell r="BK45">
            <v>0</v>
          </cell>
          <cell r="BZ45">
            <v>0</v>
          </cell>
          <cell r="CP45">
            <v>0</v>
          </cell>
          <cell r="DI45">
            <v>0</v>
          </cell>
        </row>
        <row r="46">
          <cell r="G46" t="str">
            <v>WinSCORE</v>
          </cell>
          <cell r="BK46">
            <v>0</v>
          </cell>
          <cell r="BZ46">
            <v>0</v>
          </cell>
          <cell r="CP46">
            <v>0</v>
          </cell>
          <cell r="DI46">
            <v>0</v>
          </cell>
        </row>
        <row r="47">
          <cell r="G47" t="str">
            <v>Hardware Maintenance - Sun Microsystems</v>
          </cell>
          <cell r="N47">
            <v>59260</v>
          </cell>
          <cell r="R47">
            <v>59260</v>
          </cell>
          <cell r="S47">
            <v>59260</v>
          </cell>
          <cell r="T47">
            <v>-59260</v>
          </cell>
          <cell r="V47">
            <v>0</v>
          </cell>
          <cell r="AB47">
            <v>0</v>
          </cell>
          <cell r="AC47" t="str">
            <v>Not required. If it need be, will be on per call basis</v>
          </cell>
          <cell r="AF47">
            <v>0</v>
          </cell>
          <cell r="AG47">
            <v>0</v>
          </cell>
          <cell r="AH47">
            <v>0</v>
          </cell>
          <cell r="AI47">
            <v>0</v>
          </cell>
          <cell r="AJ47">
            <v>0</v>
          </cell>
          <cell r="AK47">
            <v>0</v>
          </cell>
          <cell r="AL47">
            <v>0</v>
          </cell>
          <cell r="AM47">
            <v>0</v>
          </cell>
          <cell r="AN47">
            <v>0</v>
          </cell>
          <cell r="AO47">
            <v>0</v>
          </cell>
          <cell r="AP47">
            <v>0</v>
          </cell>
          <cell r="AQ47">
            <v>0</v>
          </cell>
          <cell r="AS47">
            <v>0</v>
          </cell>
          <cell r="AT47">
            <v>0</v>
          </cell>
          <cell r="AU47">
            <v>0</v>
          </cell>
          <cell r="AV47">
            <v>0</v>
          </cell>
          <cell r="AW47">
            <v>0</v>
          </cell>
          <cell r="AX47">
            <v>0</v>
          </cell>
          <cell r="AY47">
            <v>0</v>
          </cell>
          <cell r="AZ47">
            <v>0</v>
          </cell>
          <cell r="BA47">
            <v>0</v>
          </cell>
          <cell r="BB47">
            <v>0</v>
          </cell>
          <cell r="BC47">
            <v>0</v>
          </cell>
          <cell r="BD47">
            <v>0</v>
          </cell>
          <cell r="BF47">
            <v>0</v>
          </cell>
          <cell r="BJ47">
            <v>0</v>
          </cell>
          <cell r="BK47">
            <v>37762.222222222226</v>
          </cell>
          <cell r="BL47">
            <v>45314.666666666672</v>
          </cell>
          <cell r="BM47">
            <v>0</v>
          </cell>
          <cell r="BO47">
            <v>0</v>
          </cell>
          <cell r="BX47">
            <v>0</v>
          </cell>
          <cell r="BZ47">
            <v>0</v>
          </cell>
          <cell r="CN47">
            <v>0</v>
          </cell>
          <cell r="CO47">
            <v>0</v>
          </cell>
          <cell r="CP47">
            <v>0</v>
          </cell>
          <cell r="CR47">
            <v>0</v>
          </cell>
          <cell r="DG47">
            <v>0</v>
          </cell>
          <cell r="DH47">
            <v>0</v>
          </cell>
          <cell r="DI47">
            <v>0</v>
          </cell>
        </row>
        <row r="48">
          <cell r="G48" t="str">
            <v>WinSCORE Application Maintenance</v>
          </cell>
          <cell r="H48" t="str">
            <v xml:space="preserve">Terminated </v>
          </cell>
          <cell r="N48">
            <v>417696</v>
          </cell>
          <cell r="R48">
            <v>417696</v>
          </cell>
          <cell r="S48">
            <v>417696</v>
          </cell>
          <cell r="T48">
            <v>0</v>
          </cell>
          <cell r="V48">
            <v>417696</v>
          </cell>
          <cell r="AB48">
            <v>417696</v>
          </cell>
          <cell r="AD48" t="str">
            <v>1 Jun 11 - 31 May 12</v>
          </cell>
          <cell r="AE48" t="str">
            <v xml:space="preserve">Maintenance 
</v>
          </cell>
          <cell r="AF48">
            <v>34808</v>
          </cell>
          <cell r="AG48">
            <v>34808</v>
          </cell>
          <cell r="AH48">
            <v>34808</v>
          </cell>
          <cell r="AI48">
            <v>34808</v>
          </cell>
          <cell r="AJ48">
            <v>34808</v>
          </cell>
          <cell r="AK48">
            <v>34808</v>
          </cell>
          <cell r="AL48">
            <v>34808</v>
          </cell>
          <cell r="AM48">
            <v>34808</v>
          </cell>
          <cell r="AN48">
            <v>34808</v>
          </cell>
          <cell r="AO48">
            <v>34808</v>
          </cell>
          <cell r="AP48">
            <v>34808</v>
          </cell>
          <cell r="AQ48">
            <v>34808</v>
          </cell>
          <cell r="AS48">
            <v>34808</v>
          </cell>
          <cell r="AT48">
            <v>34808</v>
          </cell>
          <cell r="AU48">
            <v>34808</v>
          </cell>
          <cell r="AV48">
            <v>34808</v>
          </cell>
          <cell r="AW48">
            <v>34808</v>
          </cell>
          <cell r="AX48">
            <v>34808</v>
          </cell>
          <cell r="AY48">
            <v>34808</v>
          </cell>
          <cell r="AZ48">
            <v>34808</v>
          </cell>
          <cell r="BA48">
            <v>34808</v>
          </cell>
          <cell r="BB48">
            <v>34808</v>
          </cell>
          <cell r="BC48">
            <v>34808</v>
          </cell>
          <cell r="BD48">
            <v>34808</v>
          </cell>
          <cell r="BF48">
            <v>417696</v>
          </cell>
          <cell r="BG48">
            <v>-330676</v>
          </cell>
          <cell r="BJ48">
            <v>87020</v>
          </cell>
          <cell r="BK48">
            <v>96688.888888888891</v>
          </cell>
          <cell r="BL48">
            <v>116026.66666666666</v>
          </cell>
          <cell r="BM48">
            <v>417696</v>
          </cell>
          <cell r="BO48">
            <v>0</v>
          </cell>
          <cell r="BX48">
            <v>0</v>
          </cell>
          <cell r="BZ48">
            <v>0</v>
          </cell>
          <cell r="CN48">
            <v>0</v>
          </cell>
          <cell r="CO48">
            <v>0</v>
          </cell>
          <cell r="CP48">
            <v>0</v>
          </cell>
          <cell r="CR48">
            <v>0</v>
          </cell>
          <cell r="DG48">
            <v>0</v>
          </cell>
          <cell r="DH48">
            <v>0</v>
          </cell>
          <cell r="DI48">
            <v>0</v>
          </cell>
        </row>
        <row r="49">
          <cell r="G49" t="str">
            <v>WinSCORE Application Interface Maintenance</v>
          </cell>
          <cell r="H49" t="str">
            <v xml:space="preserve">Terminated </v>
          </cell>
          <cell r="L49">
            <v>203917</v>
          </cell>
          <cell r="R49">
            <v>203917</v>
          </cell>
          <cell r="S49">
            <v>203917</v>
          </cell>
          <cell r="T49">
            <v>0</v>
          </cell>
          <cell r="V49">
            <v>203917</v>
          </cell>
          <cell r="AB49">
            <v>203917</v>
          </cell>
          <cell r="AD49" t="str">
            <v>1 Dec 11 - 30 Nov 12</v>
          </cell>
          <cell r="AE49" t="str">
            <v xml:space="preserve">Maintenance 
</v>
          </cell>
          <cell r="AF49">
            <v>16993.083333333332</v>
          </cell>
          <cell r="AG49">
            <v>16993.083333333332</v>
          </cell>
          <cell r="AH49">
            <v>16993.083333333332</v>
          </cell>
          <cell r="AI49">
            <v>16993.083333333332</v>
          </cell>
          <cell r="AJ49">
            <v>16993.083333333332</v>
          </cell>
          <cell r="AK49">
            <v>16993.083333333332</v>
          </cell>
          <cell r="AL49">
            <v>16993.083333333332</v>
          </cell>
          <cell r="AM49">
            <v>16993.083333333332</v>
          </cell>
          <cell r="AN49">
            <v>16993.083333333332</v>
          </cell>
          <cell r="AO49">
            <v>16993.083333333332</v>
          </cell>
          <cell r="AP49">
            <v>16993.083333333332</v>
          </cell>
          <cell r="AQ49">
            <v>16993.083333333332</v>
          </cell>
          <cell r="AS49">
            <v>16993.083333333332</v>
          </cell>
          <cell r="AT49">
            <v>16993.083333333332</v>
          </cell>
          <cell r="AU49">
            <v>16993.083333333332</v>
          </cell>
          <cell r="AV49">
            <v>16993.083333333332</v>
          </cell>
          <cell r="AW49">
            <v>16993.083333333332</v>
          </cell>
          <cell r="AX49">
            <v>16993.083333333332</v>
          </cell>
          <cell r="AY49">
            <v>16993.083333333332</v>
          </cell>
          <cell r="AZ49">
            <v>16993.083333333332</v>
          </cell>
          <cell r="BA49">
            <v>16993.083333333332</v>
          </cell>
          <cell r="BB49">
            <v>16993.083333333332</v>
          </cell>
          <cell r="BC49">
            <v>16993.083333333332</v>
          </cell>
          <cell r="BD49">
            <v>16993.083333333332</v>
          </cell>
          <cell r="BF49">
            <v>203917.00000000003</v>
          </cell>
          <cell r="BG49">
            <v>-161432.00000000003</v>
          </cell>
          <cell r="BJ49">
            <v>42485</v>
          </cell>
          <cell r="BK49">
            <v>9440.5555555555566</v>
          </cell>
          <cell r="BL49">
            <v>11328.666666666668</v>
          </cell>
          <cell r="BM49">
            <v>203917</v>
          </cell>
          <cell r="BO49">
            <v>0</v>
          </cell>
          <cell r="BX49">
            <v>0</v>
          </cell>
          <cell r="BZ49">
            <v>0</v>
          </cell>
          <cell r="CN49">
            <v>0</v>
          </cell>
          <cell r="CO49">
            <v>0</v>
          </cell>
          <cell r="CP49">
            <v>0</v>
          </cell>
          <cell r="CR49">
            <v>0</v>
          </cell>
          <cell r="DG49">
            <v>0</v>
          </cell>
          <cell r="DH49">
            <v>0</v>
          </cell>
          <cell r="DI49">
            <v>0</v>
          </cell>
        </row>
        <row r="50">
          <cell r="G50" t="str">
            <v xml:space="preserve">Winscore System Enhancement - CBFE Maintenance </v>
          </cell>
          <cell r="L50">
            <v>515000</v>
          </cell>
          <cell r="R50">
            <v>515000</v>
          </cell>
          <cell r="S50">
            <v>515000</v>
          </cell>
          <cell r="T50">
            <v>-515000</v>
          </cell>
          <cell r="V50">
            <v>0</v>
          </cell>
          <cell r="AB50">
            <v>0</v>
          </cell>
          <cell r="AC50" t="str">
            <v>To confirm with Patrick</v>
          </cell>
          <cell r="AF50">
            <v>0</v>
          </cell>
          <cell r="AG50">
            <v>0</v>
          </cell>
          <cell r="AH50">
            <v>0</v>
          </cell>
          <cell r="AI50">
            <v>0</v>
          </cell>
          <cell r="AJ50">
            <v>0</v>
          </cell>
          <cell r="AK50">
            <v>0</v>
          </cell>
          <cell r="AL50">
            <v>0</v>
          </cell>
          <cell r="AM50">
            <v>0</v>
          </cell>
          <cell r="AN50">
            <v>0</v>
          </cell>
          <cell r="AO50">
            <v>0</v>
          </cell>
          <cell r="AP50">
            <v>0</v>
          </cell>
          <cell r="AQ50">
            <v>0</v>
          </cell>
          <cell r="AS50">
            <v>0</v>
          </cell>
          <cell r="AT50">
            <v>0</v>
          </cell>
          <cell r="AU50">
            <v>0</v>
          </cell>
          <cell r="AV50">
            <v>0</v>
          </cell>
          <cell r="AW50">
            <v>0</v>
          </cell>
          <cell r="AX50">
            <v>0</v>
          </cell>
          <cell r="AY50">
            <v>0</v>
          </cell>
          <cell r="AZ50">
            <v>0</v>
          </cell>
          <cell r="BA50">
            <v>0</v>
          </cell>
          <cell r="BB50">
            <v>0</v>
          </cell>
          <cell r="BC50">
            <v>0</v>
          </cell>
          <cell r="BD50">
            <v>0</v>
          </cell>
          <cell r="BF50">
            <v>0</v>
          </cell>
          <cell r="BJ50">
            <v>0</v>
          </cell>
          <cell r="BK50">
            <v>0</v>
          </cell>
          <cell r="BL50">
            <v>0</v>
          </cell>
          <cell r="BM50">
            <v>0</v>
          </cell>
          <cell r="BX50">
            <v>0</v>
          </cell>
          <cell r="BZ50">
            <v>0</v>
          </cell>
          <cell r="CN50">
            <v>0</v>
          </cell>
          <cell r="CO50">
            <v>0</v>
          </cell>
          <cell r="CP50">
            <v>0</v>
          </cell>
          <cell r="CR50">
            <v>0</v>
          </cell>
          <cell r="DG50">
            <v>0</v>
          </cell>
          <cell r="DH50">
            <v>0</v>
          </cell>
          <cell r="DI50">
            <v>0</v>
          </cell>
        </row>
        <row r="51">
          <cell r="G51" t="str">
            <v>Total:</v>
          </cell>
          <cell r="L51">
            <v>718917</v>
          </cell>
          <cell r="N51">
            <v>476956</v>
          </cell>
          <cell r="P51">
            <v>0</v>
          </cell>
          <cell r="R51">
            <v>1195873</v>
          </cell>
          <cell r="S51">
            <v>1195873</v>
          </cell>
          <cell r="T51">
            <v>-574260</v>
          </cell>
          <cell r="V51">
            <v>621613</v>
          </cell>
          <cell r="X51" t="e">
            <v>#REF!</v>
          </cell>
          <cell r="Y51" t="e">
            <v>#REF!</v>
          </cell>
          <cell r="Z51">
            <v>0</v>
          </cell>
          <cell r="AB51">
            <v>621613</v>
          </cell>
          <cell r="BF51">
            <v>621613</v>
          </cell>
          <cell r="BG51">
            <v>-492108</v>
          </cell>
          <cell r="BH51">
            <v>0</v>
          </cell>
          <cell r="BI51">
            <v>0</v>
          </cell>
          <cell r="BJ51">
            <v>129505</v>
          </cell>
          <cell r="BK51">
            <v>143891.66666666669</v>
          </cell>
          <cell r="BL51">
            <v>172669.99999999997</v>
          </cell>
          <cell r="BM51">
            <v>621613</v>
          </cell>
          <cell r="BN51">
            <v>0</v>
          </cell>
          <cell r="BO51">
            <v>0</v>
          </cell>
          <cell r="BP51">
            <v>0</v>
          </cell>
          <cell r="BQ51">
            <v>0</v>
          </cell>
          <cell r="BR51">
            <v>0</v>
          </cell>
          <cell r="BT51">
            <v>0</v>
          </cell>
          <cell r="BU51">
            <v>0</v>
          </cell>
          <cell r="BW51">
            <v>0</v>
          </cell>
          <cell r="BX51">
            <v>0</v>
          </cell>
          <cell r="BY51">
            <v>0</v>
          </cell>
          <cell r="BZ51">
            <v>0</v>
          </cell>
          <cell r="CM51">
            <v>0</v>
          </cell>
          <cell r="CN51">
            <v>0</v>
          </cell>
          <cell r="CO51">
            <v>0</v>
          </cell>
          <cell r="CP51">
            <v>0</v>
          </cell>
          <cell r="CQ51">
            <v>0</v>
          </cell>
          <cell r="CR51">
            <v>0</v>
          </cell>
          <cell r="CS51">
            <v>0</v>
          </cell>
          <cell r="DF51">
            <v>0</v>
          </cell>
          <cell r="DG51">
            <v>0</v>
          </cell>
          <cell r="DH51">
            <v>0</v>
          </cell>
          <cell r="DI51">
            <v>0</v>
          </cell>
          <cell r="DJ51">
            <v>0</v>
          </cell>
          <cell r="DW51">
            <v>0</v>
          </cell>
        </row>
        <row r="52">
          <cell r="L52">
            <v>718917</v>
          </cell>
          <cell r="N52">
            <v>476956</v>
          </cell>
          <cell r="P52">
            <v>0</v>
          </cell>
          <cell r="BK52">
            <v>0</v>
          </cell>
          <cell r="BZ52">
            <v>0</v>
          </cell>
          <cell r="CP52">
            <v>0</v>
          </cell>
          <cell r="DI52">
            <v>0</v>
          </cell>
        </row>
        <row r="53">
          <cell r="G53" t="str">
            <v>ECOS Gateway</v>
          </cell>
          <cell r="BK53">
            <v>0</v>
          </cell>
          <cell r="BZ53">
            <v>0</v>
          </cell>
          <cell r="CP53">
            <v>0</v>
          </cell>
          <cell r="DG53">
            <v>0</v>
          </cell>
          <cell r="DH53">
            <v>0</v>
          </cell>
          <cell r="DI53">
            <v>0</v>
          </cell>
        </row>
        <row r="54">
          <cell r="G54" t="str">
            <v>ECOS Gateway Application Support &amp; Maintenance</v>
          </cell>
          <cell r="H54" t="str">
            <v xml:space="preserve">Terminated </v>
          </cell>
          <cell r="L54">
            <v>69840</v>
          </cell>
          <cell r="R54">
            <v>69840</v>
          </cell>
          <cell r="S54">
            <v>69840</v>
          </cell>
          <cell r="T54">
            <v>0</v>
          </cell>
          <cell r="V54">
            <v>69840</v>
          </cell>
          <cell r="AB54">
            <v>69840</v>
          </cell>
          <cell r="AD54" t="str">
            <v>1 Dec 11- 30 Nov 12</v>
          </cell>
          <cell r="AE54" t="str">
            <v xml:space="preserve">Maintenance 
</v>
          </cell>
          <cell r="AF54">
            <v>5820</v>
          </cell>
          <cell r="AG54">
            <v>5820</v>
          </cell>
          <cell r="AH54">
            <v>5820</v>
          </cell>
          <cell r="AI54">
            <v>5820</v>
          </cell>
          <cell r="AJ54">
            <v>5820</v>
          </cell>
          <cell r="AK54">
            <v>5820</v>
          </cell>
          <cell r="AL54">
            <v>5820</v>
          </cell>
          <cell r="AM54">
            <v>5820</v>
          </cell>
          <cell r="AN54">
            <v>5820</v>
          </cell>
          <cell r="AO54">
            <v>5820</v>
          </cell>
          <cell r="AP54">
            <v>5820</v>
          </cell>
          <cell r="AQ54">
            <v>5820</v>
          </cell>
          <cell r="AS54">
            <v>5820</v>
          </cell>
          <cell r="AT54">
            <v>5820</v>
          </cell>
          <cell r="AU54">
            <v>5820</v>
          </cell>
          <cell r="AV54">
            <v>5820</v>
          </cell>
          <cell r="AW54">
            <v>5820</v>
          </cell>
          <cell r="AX54">
            <v>5820</v>
          </cell>
          <cell r="AY54">
            <v>5820</v>
          </cell>
          <cell r="AZ54">
            <v>5820</v>
          </cell>
          <cell r="BA54">
            <v>5820</v>
          </cell>
          <cell r="BB54">
            <v>5820</v>
          </cell>
          <cell r="BC54">
            <v>5820</v>
          </cell>
          <cell r="BD54">
            <v>5820</v>
          </cell>
          <cell r="BF54">
            <v>69840</v>
          </cell>
          <cell r="BG54">
            <v>-57327</v>
          </cell>
          <cell r="BJ54">
            <v>12513</v>
          </cell>
          <cell r="BK54">
            <v>13902.777777777779</v>
          </cell>
          <cell r="BL54">
            <v>16683.333333333336</v>
          </cell>
          <cell r="BM54">
            <v>69840</v>
          </cell>
          <cell r="BO54">
            <v>0</v>
          </cell>
          <cell r="BX54">
            <v>0</v>
          </cell>
          <cell r="BZ54">
            <v>0</v>
          </cell>
          <cell r="CN54">
            <v>0</v>
          </cell>
          <cell r="CO54">
            <v>0</v>
          </cell>
          <cell r="CP54">
            <v>0</v>
          </cell>
          <cell r="CR54">
            <v>0</v>
          </cell>
          <cell r="DG54">
            <v>0</v>
          </cell>
          <cell r="DH54">
            <v>0</v>
          </cell>
          <cell r="DI54">
            <v>0</v>
          </cell>
        </row>
        <row r="55">
          <cell r="G55" t="str">
            <v>Total:</v>
          </cell>
          <cell r="L55">
            <v>69840</v>
          </cell>
          <cell r="N55">
            <v>0</v>
          </cell>
          <cell r="P55">
            <v>0</v>
          </cell>
          <cell r="R55">
            <v>69840</v>
          </cell>
          <cell r="S55">
            <v>69840</v>
          </cell>
          <cell r="T55">
            <v>0</v>
          </cell>
          <cell r="V55">
            <v>69840</v>
          </cell>
          <cell r="X55" t="e">
            <v>#REF!</v>
          </cell>
          <cell r="Y55" t="e">
            <v>#REF!</v>
          </cell>
          <cell r="Z55">
            <v>0</v>
          </cell>
          <cell r="AB55">
            <v>69840</v>
          </cell>
          <cell r="BF55">
            <v>69840</v>
          </cell>
          <cell r="BG55">
            <v>-57327</v>
          </cell>
          <cell r="BH55">
            <v>0</v>
          </cell>
          <cell r="BI55">
            <v>0</v>
          </cell>
          <cell r="BJ55">
            <v>12513</v>
          </cell>
          <cell r="BK55">
            <v>13902.777777777779</v>
          </cell>
          <cell r="BL55">
            <v>16683.333333333336</v>
          </cell>
          <cell r="BM55">
            <v>69840</v>
          </cell>
          <cell r="BN55">
            <v>0</v>
          </cell>
          <cell r="BO55">
            <v>0</v>
          </cell>
          <cell r="BP55">
            <v>0</v>
          </cell>
          <cell r="BQ55">
            <v>0</v>
          </cell>
          <cell r="BR55">
            <v>0</v>
          </cell>
          <cell r="BT55">
            <v>0</v>
          </cell>
          <cell r="BU55">
            <v>0</v>
          </cell>
          <cell r="BW55">
            <v>0</v>
          </cell>
          <cell r="BX55">
            <v>0</v>
          </cell>
          <cell r="BY55">
            <v>0</v>
          </cell>
          <cell r="BZ55">
            <v>0</v>
          </cell>
          <cell r="CM55">
            <v>0</v>
          </cell>
          <cell r="CN55">
            <v>0</v>
          </cell>
          <cell r="CO55">
            <v>0</v>
          </cell>
          <cell r="CP55">
            <v>0</v>
          </cell>
          <cell r="CQ55">
            <v>0</v>
          </cell>
          <cell r="CR55">
            <v>0</v>
          </cell>
          <cell r="CS55">
            <v>0</v>
          </cell>
          <cell r="DF55">
            <v>0</v>
          </cell>
          <cell r="DG55">
            <v>0</v>
          </cell>
          <cell r="DH55">
            <v>0</v>
          </cell>
          <cell r="DI55">
            <v>0</v>
          </cell>
          <cell r="DJ55">
            <v>0</v>
          </cell>
          <cell r="DW55">
            <v>0</v>
          </cell>
        </row>
        <row r="56">
          <cell r="L56">
            <v>69840</v>
          </cell>
          <cell r="N56">
            <v>0</v>
          </cell>
          <cell r="P56">
            <v>0</v>
          </cell>
          <cell r="BK56">
            <v>0</v>
          </cell>
          <cell r="BL56">
            <v>0</v>
          </cell>
          <cell r="BZ56">
            <v>0</v>
          </cell>
          <cell r="CP56">
            <v>0</v>
          </cell>
          <cell r="DI56">
            <v>0</v>
          </cell>
        </row>
        <row r="57">
          <cell r="G57" t="str">
            <v>DMA Gateway</v>
          </cell>
          <cell r="BK57">
            <v>0</v>
          </cell>
          <cell r="BL57">
            <v>0</v>
          </cell>
          <cell r="BZ57">
            <v>0</v>
          </cell>
          <cell r="CP57">
            <v>0</v>
          </cell>
          <cell r="DI57">
            <v>0</v>
          </cell>
        </row>
        <row r="58">
          <cell r="G58" t="str">
            <v>Application Maintenance - DMA Direct - CAP</v>
          </cell>
          <cell r="R58">
            <v>0</v>
          </cell>
          <cell r="S58">
            <v>0</v>
          </cell>
          <cell r="T58">
            <v>0</v>
          </cell>
          <cell r="V58">
            <v>0</v>
          </cell>
          <cell r="AB58">
            <v>0</v>
          </cell>
          <cell r="AF58">
            <v>0</v>
          </cell>
          <cell r="AG58">
            <v>0</v>
          </cell>
          <cell r="AH58">
            <v>0</v>
          </cell>
          <cell r="AI58">
            <v>0</v>
          </cell>
          <cell r="AJ58">
            <v>0</v>
          </cell>
          <cell r="AK58">
            <v>0</v>
          </cell>
          <cell r="AL58">
            <v>0</v>
          </cell>
          <cell r="AM58">
            <v>0</v>
          </cell>
          <cell r="AN58">
            <v>0</v>
          </cell>
          <cell r="AO58">
            <v>0</v>
          </cell>
          <cell r="AP58">
            <v>0</v>
          </cell>
          <cell r="AQ58">
            <v>0</v>
          </cell>
          <cell r="AS58">
            <v>0</v>
          </cell>
          <cell r="AT58">
            <v>0</v>
          </cell>
          <cell r="AU58">
            <v>0</v>
          </cell>
          <cell r="AV58">
            <v>0</v>
          </cell>
          <cell r="AW58">
            <v>0</v>
          </cell>
          <cell r="AX58">
            <v>0</v>
          </cell>
          <cell r="AY58">
            <v>0</v>
          </cell>
          <cell r="AZ58">
            <v>0</v>
          </cell>
          <cell r="BA58">
            <v>0</v>
          </cell>
          <cell r="BB58">
            <v>0</v>
          </cell>
          <cell r="BC58">
            <v>0</v>
          </cell>
          <cell r="BD58">
            <v>0</v>
          </cell>
          <cell r="BF58">
            <v>0</v>
          </cell>
          <cell r="BK58">
            <v>0</v>
          </cell>
          <cell r="BL58">
            <v>0</v>
          </cell>
          <cell r="BM58">
            <v>0</v>
          </cell>
          <cell r="BO58">
            <v>0</v>
          </cell>
          <cell r="BX58">
            <v>0</v>
          </cell>
          <cell r="BZ58">
            <v>0</v>
          </cell>
          <cell r="CN58">
            <v>0</v>
          </cell>
          <cell r="CO58">
            <v>0</v>
          </cell>
          <cell r="CP58">
            <v>0</v>
          </cell>
          <cell r="CR58">
            <v>0</v>
          </cell>
          <cell r="DG58">
            <v>0</v>
          </cell>
          <cell r="DH58">
            <v>0</v>
          </cell>
          <cell r="DI58">
            <v>0</v>
          </cell>
        </row>
        <row r="59">
          <cell r="G59" t="str">
            <v>Sun Servers</v>
          </cell>
          <cell r="N59">
            <v>150000</v>
          </cell>
          <cell r="R59">
            <v>145000</v>
          </cell>
          <cell r="S59">
            <v>150000</v>
          </cell>
          <cell r="T59">
            <v>-105000</v>
          </cell>
          <cell r="V59">
            <v>40000</v>
          </cell>
          <cell r="AB59">
            <v>72500</v>
          </cell>
          <cell r="AC59" t="str">
            <v>Mkt Ops to confirm whether DMAE will continue.</v>
          </cell>
          <cell r="AD59" t="str">
            <v>1 Jan 11 - 31 Dec 12</v>
          </cell>
          <cell r="AE59" t="str">
            <v xml:space="preserve">Maintenance 
</v>
          </cell>
          <cell r="AF59">
            <v>0</v>
          </cell>
          <cell r="AG59">
            <v>0</v>
          </cell>
          <cell r="AH59">
            <v>0</v>
          </cell>
          <cell r="AI59">
            <v>0</v>
          </cell>
          <cell r="AJ59">
            <v>0</v>
          </cell>
          <cell r="AK59">
            <v>0</v>
          </cell>
          <cell r="AL59">
            <v>0</v>
          </cell>
          <cell r="AM59">
            <v>0</v>
          </cell>
          <cell r="AN59">
            <v>0</v>
          </cell>
          <cell r="AO59">
            <v>13333.33</v>
          </cell>
          <cell r="AP59">
            <v>13333.33</v>
          </cell>
          <cell r="AQ59">
            <v>13333.33</v>
          </cell>
          <cell r="AS59">
            <v>6041.666666666667</v>
          </cell>
          <cell r="AT59">
            <v>6041.666666666667</v>
          </cell>
          <cell r="AU59">
            <v>6041.666666666667</v>
          </cell>
          <cell r="AV59">
            <v>6041.666666666667</v>
          </cell>
          <cell r="AW59">
            <v>6041.666666666667</v>
          </cell>
          <cell r="AX59">
            <v>6041.666666666667</v>
          </cell>
          <cell r="AY59">
            <v>6041.666666666667</v>
          </cell>
          <cell r="AZ59">
            <v>6041.666666666667</v>
          </cell>
          <cell r="BA59">
            <v>6041.666666666667</v>
          </cell>
          <cell r="BB59">
            <v>6041.666666666667</v>
          </cell>
          <cell r="BC59">
            <v>6041.666666666667</v>
          </cell>
          <cell r="BD59">
            <v>6041.666666666667</v>
          </cell>
          <cell r="BF59">
            <v>72500</v>
          </cell>
          <cell r="BG59">
            <v>-72500</v>
          </cell>
          <cell r="BJ59">
            <v>0</v>
          </cell>
          <cell r="BK59">
            <v>-32680</v>
          </cell>
          <cell r="BL59">
            <v>-39216</v>
          </cell>
          <cell r="BM59">
            <v>72500</v>
          </cell>
          <cell r="BO59">
            <v>32500</v>
          </cell>
          <cell r="BP59">
            <v>0.8125</v>
          </cell>
          <cell r="BX59">
            <v>0</v>
          </cell>
          <cell r="BZ59">
            <v>0</v>
          </cell>
          <cell r="CN59">
            <v>0</v>
          </cell>
          <cell r="CO59">
            <v>0</v>
          </cell>
          <cell r="CP59">
            <v>0</v>
          </cell>
          <cell r="CR59">
            <v>0</v>
          </cell>
          <cell r="DG59">
            <v>0</v>
          </cell>
          <cell r="DH59">
            <v>0</v>
          </cell>
          <cell r="DI59">
            <v>0</v>
          </cell>
        </row>
        <row r="60">
          <cell r="G60" t="str">
            <v>L4 Switch (Cisco)</v>
          </cell>
          <cell r="N60">
            <v>13794</v>
          </cell>
          <cell r="R60">
            <v>13794</v>
          </cell>
          <cell r="S60">
            <v>13794</v>
          </cell>
          <cell r="T60">
            <v>-13794</v>
          </cell>
          <cell r="V60">
            <v>0</v>
          </cell>
          <cell r="AB60">
            <v>0</v>
          </cell>
          <cell r="AC60" t="str">
            <v>As confirm by Danny,  It is used for ETP and DMA getway but DMA getway no longer used</v>
          </cell>
          <cell r="AF60">
            <v>0</v>
          </cell>
          <cell r="AG60">
            <v>0</v>
          </cell>
          <cell r="AH60">
            <v>0</v>
          </cell>
          <cell r="AI60">
            <v>0</v>
          </cell>
          <cell r="AJ60">
            <v>0</v>
          </cell>
          <cell r="AK60">
            <v>0</v>
          </cell>
          <cell r="AL60">
            <v>0</v>
          </cell>
          <cell r="AM60">
            <v>0</v>
          </cell>
          <cell r="AN60">
            <v>0</v>
          </cell>
          <cell r="AO60">
            <v>0</v>
          </cell>
          <cell r="AP60">
            <v>0</v>
          </cell>
          <cell r="AQ60">
            <v>0</v>
          </cell>
          <cell r="AS60">
            <v>0</v>
          </cell>
          <cell r="AT60">
            <v>0</v>
          </cell>
          <cell r="AU60">
            <v>0</v>
          </cell>
          <cell r="AV60">
            <v>0</v>
          </cell>
          <cell r="AW60">
            <v>0</v>
          </cell>
          <cell r="AX60">
            <v>0</v>
          </cell>
          <cell r="AY60">
            <v>0</v>
          </cell>
          <cell r="AZ60">
            <v>0</v>
          </cell>
          <cell r="BA60">
            <v>0</v>
          </cell>
          <cell r="BB60">
            <v>0</v>
          </cell>
          <cell r="BC60">
            <v>0</v>
          </cell>
          <cell r="BD60">
            <v>0</v>
          </cell>
          <cell r="BF60">
            <v>0</v>
          </cell>
          <cell r="BJ60">
            <v>0</v>
          </cell>
          <cell r="BK60">
            <v>0</v>
          </cell>
          <cell r="BL60">
            <v>0</v>
          </cell>
          <cell r="BM60">
            <v>0</v>
          </cell>
          <cell r="BO60">
            <v>0</v>
          </cell>
          <cell r="BX60">
            <v>0</v>
          </cell>
          <cell r="BZ60">
            <v>0</v>
          </cell>
          <cell r="CN60">
            <v>0</v>
          </cell>
          <cell r="CO60">
            <v>0</v>
          </cell>
          <cell r="CP60">
            <v>0</v>
          </cell>
          <cell r="CR60">
            <v>0</v>
          </cell>
          <cell r="DG60">
            <v>0</v>
          </cell>
          <cell r="DH60">
            <v>0</v>
          </cell>
          <cell r="DI60">
            <v>0</v>
          </cell>
        </row>
        <row r="61">
          <cell r="G61" t="str">
            <v>Total:</v>
          </cell>
          <cell r="L61">
            <v>0</v>
          </cell>
          <cell r="N61">
            <v>163794</v>
          </cell>
          <cell r="P61">
            <v>0</v>
          </cell>
          <cell r="R61">
            <v>158794</v>
          </cell>
          <cell r="S61">
            <v>163794</v>
          </cell>
          <cell r="T61">
            <v>-118794</v>
          </cell>
          <cell r="V61">
            <v>40000</v>
          </cell>
          <cell r="X61" t="e">
            <v>#REF!</v>
          </cell>
          <cell r="Y61" t="e">
            <v>#REF!</v>
          </cell>
          <cell r="Z61">
            <v>0</v>
          </cell>
          <cell r="AB61">
            <v>72500</v>
          </cell>
          <cell r="BF61">
            <v>72500</v>
          </cell>
          <cell r="BG61">
            <v>-72500</v>
          </cell>
          <cell r="BH61">
            <v>0</v>
          </cell>
          <cell r="BI61">
            <v>0</v>
          </cell>
          <cell r="BJ61">
            <v>0</v>
          </cell>
          <cell r="BK61">
            <v>-32680</v>
          </cell>
          <cell r="BL61">
            <v>-39216</v>
          </cell>
          <cell r="BM61">
            <v>72500</v>
          </cell>
          <cell r="BN61">
            <v>0</v>
          </cell>
          <cell r="BO61">
            <v>32500</v>
          </cell>
          <cell r="BP61">
            <v>0.8125</v>
          </cell>
          <cell r="BQ61">
            <v>0</v>
          </cell>
          <cell r="BR61">
            <v>0</v>
          </cell>
          <cell r="BT61">
            <v>0</v>
          </cell>
          <cell r="BU61">
            <v>0</v>
          </cell>
          <cell r="BW61">
            <v>0</v>
          </cell>
          <cell r="BX61">
            <v>0</v>
          </cell>
          <cell r="BY61">
            <v>0</v>
          </cell>
          <cell r="BZ61">
            <v>0</v>
          </cell>
          <cell r="CM61">
            <v>0</v>
          </cell>
          <cell r="CN61">
            <v>0</v>
          </cell>
          <cell r="CO61">
            <v>0</v>
          </cell>
          <cell r="CP61">
            <v>0</v>
          </cell>
          <cell r="CQ61">
            <v>0</v>
          </cell>
          <cell r="CR61">
            <v>0</v>
          </cell>
          <cell r="CS61">
            <v>0</v>
          </cell>
          <cell r="DF61">
            <v>0</v>
          </cell>
          <cell r="DG61">
            <v>0</v>
          </cell>
          <cell r="DH61">
            <v>0</v>
          </cell>
          <cell r="DI61">
            <v>0</v>
          </cell>
          <cell r="DJ61">
            <v>0</v>
          </cell>
          <cell r="DW61">
            <v>0</v>
          </cell>
        </row>
        <row r="62">
          <cell r="L62">
            <v>0</v>
          </cell>
          <cell r="N62">
            <v>163794</v>
          </cell>
          <cell r="P62">
            <v>0</v>
          </cell>
          <cell r="AC62" t="str">
            <v xml:space="preserve"> </v>
          </cell>
          <cell r="BL62">
            <v>0</v>
          </cell>
          <cell r="BZ62">
            <v>0</v>
          </cell>
          <cell r="CP62">
            <v>0</v>
          </cell>
          <cell r="DI62">
            <v>0</v>
          </cell>
        </row>
        <row r="63">
          <cell r="G63" t="str">
            <v>FBMI</v>
          </cell>
          <cell r="BL63">
            <v>0</v>
          </cell>
          <cell r="BZ63">
            <v>0</v>
          </cell>
          <cell r="CP63">
            <v>0</v>
          </cell>
          <cell r="DI63">
            <v>0</v>
          </cell>
        </row>
        <row r="64">
          <cell r="G64" t="str">
            <v>Firewall System</v>
          </cell>
          <cell r="N64">
            <v>18000</v>
          </cell>
          <cell r="R64">
            <v>18000</v>
          </cell>
          <cell r="S64">
            <v>18000</v>
          </cell>
          <cell r="T64">
            <v>0</v>
          </cell>
          <cell r="V64">
            <v>18000</v>
          </cell>
          <cell r="AB64">
            <v>18000</v>
          </cell>
          <cell r="AD64" t="str">
            <v>1 Jan 2011 - 31 Dec 2011</v>
          </cell>
          <cell r="AE64" t="str">
            <v xml:space="preserve">Maintenance 
</v>
          </cell>
          <cell r="AF64">
            <v>1500</v>
          </cell>
          <cell r="AG64">
            <v>1500</v>
          </cell>
          <cell r="AH64">
            <v>1500</v>
          </cell>
          <cell r="AI64">
            <v>1500</v>
          </cell>
          <cell r="AJ64">
            <v>1500</v>
          </cell>
          <cell r="AK64">
            <v>1500</v>
          </cell>
          <cell r="AL64">
            <v>1500</v>
          </cell>
          <cell r="AM64">
            <v>1500</v>
          </cell>
          <cell r="AN64">
            <v>1500</v>
          </cell>
          <cell r="AO64">
            <v>1500</v>
          </cell>
          <cell r="AP64">
            <v>1500</v>
          </cell>
          <cell r="AQ64">
            <v>1500</v>
          </cell>
          <cell r="AS64">
            <v>1500</v>
          </cell>
          <cell r="AT64">
            <v>1500</v>
          </cell>
          <cell r="AU64">
            <v>1500</v>
          </cell>
          <cell r="AV64">
            <v>1500</v>
          </cell>
          <cell r="AW64">
            <v>1500</v>
          </cell>
          <cell r="AX64">
            <v>1500</v>
          </cell>
          <cell r="AY64">
            <v>1500</v>
          </cell>
          <cell r="AZ64">
            <v>1500</v>
          </cell>
          <cell r="BA64">
            <v>1500</v>
          </cell>
          <cell r="BB64">
            <v>1500</v>
          </cell>
          <cell r="BC64">
            <v>1500</v>
          </cell>
          <cell r="BD64">
            <v>1500</v>
          </cell>
          <cell r="BF64">
            <v>18000</v>
          </cell>
          <cell r="BG64">
            <v>-18000</v>
          </cell>
          <cell r="BJ64">
            <v>0</v>
          </cell>
          <cell r="BK64">
            <v>33866.688888888893</v>
          </cell>
          <cell r="BL64">
            <v>40640.026666666672</v>
          </cell>
          <cell r="BM64">
            <v>18000</v>
          </cell>
          <cell r="BO64">
            <v>0</v>
          </cell>
          <cell r="BP64">
            <v>0</v>
          </cell>
          <cell r="BX64">
            <v>0</v>
          </cell>
          <cell r="BZ64">
            <v>0</v>
          </cell>
          <cell r="CP64">
            <v>0</v>
          </cell>
          <cell r="CR64">
            <v>0</v>
          </cell>
          <cell r="DG64">
            <v>0</v>
          </cell>
          <cell r="DH64">
            <v>0</v>
          </cell>
          <cell r="DI64">
            <v>0</v>
          </cell>
        </row>
        <row r="65">
          <cell r="D65" t="str">
            <v>I1300052010000FBMI</v>
          </cell>
          <cell r="G65" t="str">
            <v>FTSE Interface Application</v>
          </cell>
          <cell r="H65" t="str">
            <v>Fixed</v>
          </cell>
          <cell r="L65">
            <v>41256</v>
          </cell>
          <cell r="R65">
            <v>41256</v>
          </cell>
          <cell r="S65">
            <v>41256</v>
          </cell>
          <cell r="T65">
            <v>0</v>
          </cell>
          <cell r="V65">
            <v>41256</v>
          </cell>
          <cell r="AB65">
            <v>41256</v>
          </cell>
          <cell r="AD65" t="str">
            <v>1 Jul 11 - 30 jun 12</v>
          </cell>
          <cell r="AE65" t="str">
            <v xml:space="preserve">Maintenance 
</v>
          </cell>
          <cell r="AF65">
            <v>3438</v>
          </cell>
          <cell r="AG65">
            <v>3438</v>
          </cell>
          <cell r="AH65">
            <v>3438</v>
          </cell>
          <cell r="AI65">
            <v>3438</v>
          </cell>
          <cell r="AJ65">
            <v>3438</v>
          </cell>
          <cell r="AK65">
            <v>3438</v>
          </cell>
          <cell r="AL65">
            <v>3438</v>
          </cell>
          <cell r="AM65">
            <v>3438</v>
          </cell>
          <cell r="AN65">
            <v>3438</v>
          </cell>
          <cell r="AO65">
            <v>3438</v>
          </cell>
          <cell r="AP65">
            <v>3438</v>
          </cell>
          <cell r="AQ65">
            <v>3438</v>
          </cell>
          <cell r="AS65">
            <v>3438</v>
          </cell>
          <cell r="AT65">
            <v>3438</v>
          </cell>
          <cell r="AU65">
            <v>3438</v>
          </cell>
          <cell r="AV65">
            <v>3438</v>
          </cell>
          <cell r="AW65">
            <v>3438</v>
          </cell>
          <cell r="AX65">
            <v>3438</v>
          </cell>
          <cell r="AY65">
            <v>3438</v>
          </cell>
          <cell r="AZ65">
            <v>3438</v>
          </cell>
          <cell r="BA65">
            <v>3438</v>
          </cell>
          <cell r="BB65">
            <v>3438</v>
          </cell>
          <cell r="BC65">
            <v>3438</v>
          </cell>
          <cell r="BD65">
            <v>3438</v>
          </cell>
          <cell r="BF65">
            <v>41256</v>
          </cell>
          <cell r="BG65">
            <v>0</v>
          </cell>
          <cell r="BJ65">
            <v>41256</v>
          </cell>
          <cell r="BK65">
            <v>0</v>
          </cell>
          <cell r="BL65">
            <v>0</v>
          </cell>
          <cell r="BM65">
            <v>41256</v>
          </cell>
          <cell r="BO65">
            <v>0</v>
          </cell>
          <cell r="BP65">
            <v>0</v>
          </cell>
          <cell r="BT65">
            <v>40640</v>
          </cell>
          <cell r="BU65">
            <v>40640</v>
          </cell>
          <cell r="BV65" t="str">
            <v>1 Jul 11 - 30 Jun 12</v>
          </cell>
          <cell r="BW65">
            <v>41256</v>
          </cell>
          <cell r="BX65">
            <v>-616</v>
          </cell>
          <cell r="BY65">
            <v>40640</v>
          </cell>
          <cell r="BZ65">
            <v>0</v>
          </cell>
          <cell r="CA65">
            <v>3386.6666666666665</v>
          </cell>
          <cell r="CB65">
            <v>3386.6666666666665</v>
          </cell>
          <cell r="CC65">
            <v>3386.6666666666665</v>
          </cell>
          <cell r="CD65">
            <v>3386.6666666666665</v>
          </cell>
          <cell r="CE65">
            <v>3386.6666666666665</v>
          </cell>
          <cell r="CF65">
            <v>3386.6666666666665</v>
          </cell>
          <cell r="CG65">
            <v>3386.6666666666665</v>
          </cell>
          <cell r="CH65">
            <v>3386.6666666666665</v>
          </cell>
          <cell r="CI65">
            <v>3386.6666666666665</v>
          </cell>
          <cell r="CJ65">
            <v>3386.6666666666665</v>
          </cell>
          <cell r="CK65">
            <v>3386.6666666666665</v>
          </cell>
          <cell r="CL65">
            <v>3386.6666666666665</v>
          </cell>
          <cell r="CM65">
            <v>41256</v>
          </cell>
          <cell r="CN65">
            <v>-616</v>
          </cell>
          <cell r="CO65">
            <v>40640</v>
          </cell>
          <cell r="CP65">
            <v>0</v>
          </cell>
          <cell r="CQ65">
            <v>41256</v>
          </cell>
          <cell r="CR65">
            <v>-616</v>
          </cell>
          <cell r="CS65">
            <v>40640</v>
          </cell>
          <cell r="CT65">
            <v>3386.6666666666665</v>
          </cell>
          <cell r="CU65">
            <v>3386.6666666666665</v>
          </cell>
          <cell r="CV65">
            <v>3386.6666666666665</v>
          </cell>
          <cell r="CW65">
            <v>3386.6666666666665</v>
          </cell>
          <cell r="CX65">
            <v>3386.6666666666665</v>
          </cell>
          <cell r="CY65">
            <v>3386.6666666666665</v>
          </cell>
          <cell r="CZ65">
            <v>3386.6666666666665</v>
          </cell>
          <cell r="DA65">
            <v>3386.6666666666665</v>
          </cell>
          <cell r="DB65">
            <v>3386.6666666666665</v>
          </cell>
          <cell r="DC65">
            <v>3386.6666666666665</v>
          </cell>
          <cell r="DD65">
            <v>3386.6666666666665</v>
          </cell>
          <cell r="DE65">
            <v>3386.6666666666665</v>
          </cell>
          <cell r="DF65">
            <v>41256</v>
          </cell>
          <cell r="DG65">
            <v>-616</v>
          </cell>
          <cell r="DH65">
            <v>40640</v>
          </cell>
          <cell r="DI65">
            <v>0</v>
          </cell>
          <cell r="DJ65">
            <v>40640</v>
          </cell>
          <cell r="DK65">
            <v>3386.6666666666665</v>
          </cell>
          <cell r="DL65">
            <v>3386.6666666666665</v>
          </cell>
          <cell r="DM65">
            <v>3386.6666666666665</v>
          </cell>
          <cell r="DN65">
            <v>3386.6666666666665</v>
          </cell>
          <cell r="DO65">
            <v>3386.6666666666665</v>
          </cell>
          <cell r="DP65">
            <v>3386.6666666666665</v>
          </cell>
          <cell r="DQ65">
            <v>3386.6666666666665</v>
          </cell>
          <cell r="DR65">
            <v>3386.6666666666665</v>
          </cell>
          <cell r="DS65">
            <v>3386.6666666666665</v>
          </cell>
          <cell r="DT65">
            <v>3386.6666666666665</v>
          </cell>
          <cell r="DU65">
            <v>3386.6666666666665</v>
          </cell>
          <cell r="DV65">
            <v>3386.6666666666665</v>
          </cell>
          <cell r="DW65">
            <v>40640</v>
          </cell>
        </row>
        <row r="66">
          <cell r="G66" t="str">
            <v>FTSE GDS &amp; BT Radianz Services</v>
          </cell>
          <cell r="H66" t="str">
            <v xml:space="preserve">Fixed </v>
          </cell>
          <cell r="N66">
            <v>229320</v>
          </cell>
          <cell r="R66">
            <v>229320</v>
          </cell>
          <cell r="S66">
            <v>229320</v>
          </cell>
          <cell r="T66">
            <v>0</v>
          </cell>
          <cell r="V66">
            <v>229320</v>
          </cell>
          <cell r="AB66">
            <v>229320</v>
          </cell>
          <cell r="AD66" t="str">
            <v>21 Apr 11 - 20 Apr 12</v>
          </cell>
          <cell r="AE66" t="str">
            <v xml:space="preserve">Network Service Subcription
</v>
          </cell>
          <cell r="AF66">
            <v>19110</v>
          </cell>
          <cell r="AG66">
            <v>19110</v>
          </cell>
          <cell r="AH66">
            <v>19110</v>
          </cell>
          <cell r="AI66">
            <v>19110</v>
          </cell>
          <cell r="AJ66">
            <v>19110</v>
          </cell>
          <cell r="AK66">
            <v>19110</v>
          </cell>
          <cell r="AL66">
            <v>19110</v>
          </cell>
          <cell r="AM66">
            <v>19110</v>
          </cell>
          <cell r="AN66">
            <v>19110</v>
          </cell>
          <cell r="AO66">
            <v>19110</v>
          </cell>
          <cell r="AP66">
            <v>19110</v>
          </cell>
          <cell r="AQ66">
            <v>19110</v>
          </cell>
          <cell r="AS66">
            <v>19110</v>
          </cell>
          <cell r="AT66">
            <v>19110</v>
          </cell>
          <cell r="AU66">
            <v>19110</v>
          </cell>
          <cell r="AV66">
            <v>19110</v>
          </cell>
          <cell r="AW66">
            <v>19110</v>
          </cell>
          <cell r="AX66">
            <v>19110</v>
          </cell>
          <cell r="AY66">
            <v>19110</v>
          </cell>
          <cell r="AZ66">
            <v>19110</v>
          </cell>
          <cell r="BA66">
            <v>19110</v>
          </cell>
          <cell r="BB66">
            <v>19110</v>
          </cell>
          <cell r="BC66">
            <v>19110</v>
          </cell>
          <cell r="BD66">
            <v>19110</v>
          </cell>
          <cell r="BF66">
            <v>229320</v>
          </cell>
          <cell r="BG66">
            <v>0</v>
          </cell>
          <cell r="BJ66">
            <v>229320</v>
          </cell>
          <cell r="BK66">
            <v>0</v>
          </cell>
          <cell r="BL66">
            <v>0</v>
          </cell>
          <cell r="BM66">
            <v>229320</v>
          </cell>
          <cell r="BO66">
            <v>0</v>
          </cell>
          <cell r="BP66">
            <v>0</v>
          </cell>
          <cell r="BT66">
            <v>229320</v>
          </cell>
          <cell r="BU66">
            <v>229320</v>
          </cell>
          <cell r="BV66" t="str">
            <v>21 Apr 11 - 20 Apr 12</v>
          </cell>
          <cell r="BW66">
            <v>229320</v>
          </cell>
          <cell r="BX66">
            <v>0</v>
          </cell>
          <cell r="BY66">
            <v>229320</v>
          </cell>
          <cell r="BZ66">
            <v>0</v>
          </cell>
          <cell r="CA66">
            <v>19110</v>
          </cell>
          <cell r="CB66">
            <v>19110</v>
          </cell>
          <cell r="CC66">
            <v>19110</v>
          </cell>
          <cell r="CD66">
            <v>19110</v>
          </cell>
          <cell r="CE66">
            <v>19110</v>
          </cell>
          <cell r="CF66">
            <v>19110</v>
          </cell>
          <cell r="CG66">
            <v>19110</v>
          </cell>
          <cell r="CH66">
            <v>19110</v>
          </cell>
          <cell r="CI66">
            <v>19110</v>
          </cell>
          <cell r="CJ66">
            <v>19110</v>
          </cell>
          <cell r="CK66">
            <v>19110</v>
          </cell>
          <cell r="CL66">
            <v>19110</v>
          </cell>
          <cell r="CM66">
            <v>229320</v>
          </cell>
          <cell r="CN66">
            <v>0</v>
          </cell>
          <cell r="CO66">
            <v>229320</v>
          </cell>
          <cell r="CP66">
            <v>0</v>
          </cell>
          <cell r="CQ66">
            <v>229320</v>
          </cell>
          <cell r="CR66">
            <v>0</v>
          </cell>
          <cell r="CS66">
            <v>229320</v>
          </cell>
          <cell r="CT66">
            <v>19110</v>
          </cell>
          <cell r="CU66">
            <v>19110</v>
          </cell>
          <cell r="CV66">
            <v>19110</v>
          </cell>
          <cell r="CW66">
            <v>19110</v>
          </cell>
          <cell r="CX66">
            <v>19110</v>
          </cell>
          <cell r="CY66">
            <v>19110</v>
          </cell>
          <cell r="CZ66">
            <v>19110</v>
          </cell>
          <cell r="DA66">
            <v>19110</v>
          </cell>
          <cell r="DB66">
            <v>19110</v>
          </cell>
          <cell r="DC66">
            <v>19110</v>
          </cell>
          <cell r="DD66">
            <v>19110</v>
          </cell>
          <cell r="DE66">
            <v>19110</v>
          </cell>
          <cell r="DF66">
            <v>229320</v>
          </cell>
          <cell r="DG66">
            <v>0</v>
          </cell>
          <cell r="DH66">
            <v>229320</v>
          </cell>
          <cell r="DI66">
            <v>0</v>
          </cell>
          <cell r="DJ66">
            <v>229320</v>
          </cell>
          <cell r="DK66">
            <v>19110</v>
          </cell>
          <cell r="DL66">
            <v>19110</v>
          </cell>
          <cell r="DM66">
            <v>19110</v>
          </cell>
          <cell r="DN66">
            <v>19110</v>
          </cell>
          <cell r="DO66">
            <v>19110</v>
          </cell>
          <cell r="DP66">
            <v>19110</v>
          </cell>
          <cell r="DQ66">
            <v>19110</v>
          </cell>
          <cell r="DR66">
            <v>19110</v>
          </cell>
          <cell r="DS66">
            <v>19110</v>
          </cell>
          <cell r="DT66">
            <v>19110</v>
          </cell>
          <cell r="DU66">
            <v>19110</v>
          </cell>
          <cell r="DV66">
            <v>19110</v>
          </cell>
          <cell r="DW66">
            <v>229320</v>
          </cell>
        </row>
        <row r="67">
          <cell r="D67" t="str">
            <v>I1300052010000NEW04</v>
          </cell>
          <cell r="G67" t="str">
            <v>FTSE Support Call</v>
          </cell>
          <cell r="H67" t="str">
            <v>Variable</v>
          </cell>
          <cell r="N67">
            <v>14000</v>
          </cell>
          <cell r="R67">
            <v>14000</v>
          </cell>
          <cell r="S67">
            <v>14000</v>
          </cell>
          <cell r="T67">
            <v>0</v>
          </cell>
          <cell r="V67">
            <v>14000</v>
          </cell>
          <cell r="AB67">
            <v>14000</v>
          </cell>
          <cell r="AC67" t="str">
            <v>Yes. Required.</v>
          </cell>
          <cell r="AE67" t="str">
            <v>Contigency</v>
          </cell>
          <cell r="AF67">
            <v>1166.6666666666667</v>
          </cell>
          <cell r="AG67">
            <v>1166.6666666666667</v>
          </cell>
          <cell r="AH67">
            <v>1166.6666666666667</v>
          </cell>
          <cell r="AI67">
            <v>1166.6666666666667</v>
          </cell>
          <cell r="AJ67">
            <v>1166.6666666666667</v>
          </cell>
          <cell r="AK67">
            <v>1166.6666666666667</v>
          </cell>
          <cell r="AL67">
            <v>1166.6666666666667</v>
          </cell>
          <cell r="AM67">
            <v>1166.6666666666667</v>
          </cell>
          <cell r="AN67">
            <v>1166.6666666666667</v>
          </cell>
          <cell r="AO67">
            <v>1166.6666666666667</v>
          </cell>
          <cell r="AP67">
            <v>1166.6666666666667</v>
          </cell>
          <cell r="AQ67">
            <v>1166.6666666666667</v>
          </cell>
          <cell r="AS67">
            <v>1166.6666666666667</v>
          </cell>
          <cell r="AT67">
            <v>1166.6666666666667</v>
          </cell>
          <cell r="AU67">
            <v>1166.6666666666667</v>
          </cell>
          <cell r="AV67">
            <v>1166.6666666666667</v>
          </cell>
          <cell r="AW67">
            <v>1166.6666666666667</v>
          </cell>
          <cell r="AX67">
            <v>1166.6666666666667</v>
          </cell>
          <cell r="AY67">
            <v>1166.6666666666667</v>
          </cell>
          <cell r="AZ67">
            <v>1166.6666666666667</v>
          </cell>
          <cell r="BA67">
            <v>1166.6666666666667</v>
          </cell>
          <cell r="BB67">
            <v>1166.6666666666667</v>
          </cell>
          <cell r="BC67">
            <v>1166.6666666666667</v>
          </cell>
          <cell r="BD67">
            <v>1166.6666666666667</v>
          </cell>
          <cell r="BF67">
            <v>13999.999999999998</v>
          </cell>
          <cell r="BG67">
            <v>0</v>
          </cell>
          <cell r="BJ67">
            <v>13999.999999999998</v>
          </cell>
          <cell r="BK67">
            <v>0</v>
          </cell>
          <cell r="BL67">
            <v>0</v>
          </cell>
          <cell r="BM67">
            <v>14000</v>
          </cell>
          <cell r="BO67">
            <v>0</v>
          </cell>
          <cell r="BP67">
            <v>0</v>
          </cell>
          <cell r="BT67">
            <v>0</v>
          </cell>
          <cell r="BU67">
            <v>0</v>
          </cell>
          <cell r="BV67" t="str">
            <v xml:space="preserve"> </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row>
        <row r="68">
          <cell r="D68" t="str">
            <v>I1300052010000NEW05</v>
          </cell>
          <cell r="G68" t="str">
            <v>FBMI Server</v>
          </cell>
          <cell r="H68" t="str">
            <v>Fixed</v>
          </cell>
          <cell r="N68">
            <v>200000</v>
          </cell>
          <cell r="R68">
            <v>200000</v>
          </cell>
          <cell r="S68">
            <v>200000</v>
          </cell>
          <cell r="T68">
            <v>-200000</v>
          </cell>
          <cell r="V68">
            <v>0</v>
          </cell>
          <cell r="Z68">
            <v>60000</v>
          </cell>
          <cell r="AB68">
            <v>60000</v>
          </cell>
          <cell r="AC68" t="str">
            <v>Warranty expire May 2011. To utilize this budget to upgrade the new FTSE server form HP suppport plus 24 to proactive 24).</v>
          </cell>
          <cell r="AD68" t="str">
            <v>7th Jul 2011- 6th Jul 2012. Per annum is RM 112,143. Start 1 Jun 2011.</v>
          </cell>
          <cell r="AE68" t="str">
            <v xml:space="preserve">Maintenance 
</v>
          </cell>
          <cell r="AF68">
            <v>0</v>
          </cell>
          <cell r="AG68">
            <v>0</v>
          </cell>
          <cell r="AH68">
            <v>0</v>
          </cell>
          <cell r="AI68">
            <v>0</v>
          </cell>
          <cell r="AJ68">
            <v>0</v>
          </cell>
          <cell r="AK68">
            <v>0</v>
          </cell>
          <cell r="AL68">
            <v>0</v>
          </cell>
          <cell r="AM68">
            <v>0</v>
          </cell>
          <cell r="AN68">
            <v>0</v>
          </cell>
          <cell r="AO68">
            <v>0</v>
          </cell>
          <cell r="AP68">
            <v>0</v>
          </cell>
          <cell r="AQ68">
            <v>0</v>
          </cell>
          <cell r="AS68">
            <v>0</v>
          </cell>
          <cell r="AT68">
            <v>0</v>
          </cell>
          <cell r="AU68">
            <v>0</v>
          </cell>
          <cell r="AV68">
            <v>0</v>
          </cell>
          <cell r="AW68">
            <v>0</v>
          </cell>
          <cell r="AX68">
            <v>0</v>
          </cell>
          <cell r="AY68">
            <v>5000</v>
          </cell>
          <cell r="AZ68">
            <v>5000</v>
          </cell>
          <cell r="BA68">
            <v>5000</v>
          </cell>
          <cell r="BB68">
            <v>5000</v>
          </cell>
          <cell r="BC68">
            <v>5000</v>
          </cell>
          <cell r="BD68">
            <v>5000</v>
          </cell>
          <cell r="BF68">
            <v>30000</v>
          </cell>
          <cell r="BG68">
            <v>24000</v>
          </cell>
          <cell r="BJ68">
            <v>54000</v>
          </cell>
          <cell r="BK68">
            <v>0</v>
          </cell>
          <cell r="BL68">
            <v>0</v>
          </cell>
          <cell r="BM68">
            <v>60000</v>
          </cell>
          <cell r="BO68">
            <v>30000</v>
          </cell>
          <cell r="BP68" t="e">
            <v>#DIV/0!</v>
          </cell>
          <cell r="BT68">
            <v>72000</v>
          </cell>
          <cell r="BU68">
            <v>72000</v>
          </cell>
          <cell r="BV68" t="str">
            <v>7 July 2011 - 6 July 2012</v>
          </cell>
          <cell r="BW68">
            <v>107700</v>
          </cell>
          <cell r="BX68">
            <v>-35700</v>
          </cell>
          <cell r="BY68">
            <v>72000</v>
          </cell>
          <cell r="BZ68">
            <v>0</v>
          </cell>
          <cell r="CA68">
            <v>6000</v>
          </cell>
          <cell r="CB68">
            <v>6000</v>
          </cell>
          <cell r="CC68">
            <v>6000</v>
          </cell>
          <cell r="CD68">
            <v>6000</v>
          </cell>
          <cell r="CE68">
            <v>6000</v>
          </cell>
          <cell r="CF68">
            <v>6000</v>
          </cell>
          <cell r="CG68">
            <v>6000</v>
          </cell>
          <cell r="CH68">
            <v>6000</v>
          </cell>
          <cell r="CI68">
            <v>6000</v>
          </cell>
          <cell r="CJ68">
            <v>6000</v>
          </cell>
          <cell r="CK68">
            <v>6000</v>
          </cell>
          <cell r="CL68">
            <v>6000</v>
          </cell>
          <cell r="CM68">
            <v>107700</v>
          </cell>
          <cell r="CN68">
            <v>-35700</v>
          </cell>
          <cell r="CO68">
            <v>72000</v>
          </cell>
          <cell r="CP68">
            <v>0</v>
          </cell>
          <cell r="CQ68">
            <v>107700</v>
          </cell>
          <cell r="CR68">
            <v>-35700</v>
          </cell>
          <cell r="CS68">
            <v>72000</v>
          </cell>
          <cell r="CT68">
            <v>6000</v>
          </cell>
          <cell r="CU68">
            <v>6000</v>
          </cell>
          <cell r="CV68">
            <v>6000</v>
          </cell>
          <cell r="CW68">
            <v>6000</v>
          </cell>
          <cell r="CX68">
            <v>6000</v>
          </cell>
          <cell r="CY68">
            <v>6000</v>
          </cell>
          <cell r="CZ68">
            <v>6000</v>
          </cell>
          <cell r="DA68">
            <v>6000</v>
          </cell>
          <cell r="DB68">
            <v>6000</v>
          </cell>
          <cell r="DC68">
            <v>6000</v>
          </cell>
          <cell r="DD68">
            <v>6000</v>
          </cell>
          <cell r="DE68">
            <v>6000</v>
          </cell>
          <cell r="DF68">
            <v>107700</v>
          </cell>
          <cell r="DG68">
            <v>-35700</v>
          </cell>
          <cell r="DH68">
            <v>72000</v>
          </cell>
          <cell r="DI68">
            <v>0</v>
          </cell>
          <cell r="DJ68">
            <v>77400</v>
          </cell>
          <cell r="DK68">
            <v>6000</v>
          </cell>
          <cell r="DL68">
            <v>6000</v>
          </cell>
          <cell r="DM68">
            <v>6000</v>
          </cell>
          <cell r="DN68">
            <v>6000</v>
          </cell>
          <cell r="DO68">
            <v>6000</v>
          </cell>
          <cell r="DP68">
            <v>6000</v>
          </cell>
          <cell r="DQ68">
            <v>6450</v>
          </cell>
          <cell r="DR68">
            <v>6450</v>
          </cell>
          <cell r="DS68">
            <v>6450</v>
          </cell>
          <cell r="DT68">
            <v>6450</v>
          </cell>
          <cell r="DU68">
            <v>6450</v>
          </cell>
          <cell r="DV68">
            <v>6450</v>
          </cell>
          <cell r="DW68">
            <v>74700</v>
          </cell>
        </row>
        <row r="69">
          <cell r="G69" t="str">
            <v>Total:</v>
          </cell>
          <cell r="L69">
            <v>41256</v>
          </cell>
          <cell r="N69">
            <v>461320</v>
          </cell>
          <cell r="P69">
            <v>0</v>
          </cell>
          <cell r="R69">
            <v>502576</v>
          </cell>
          <cell r="S69">
            <v>502576</v>
          </cell>
          <cell r="T69">
            <v>-200000</v>
          </cell>
          <cell r="V69">
            <v>302576</v>
          </cell>
          <cell r="X69" t="e">
            <v>#REF!</v>
          </cell>
          <cell r="Y69" t="e">
            <v>#REF!</v>
          </cell>
          <cell r="Z69">
            <v>60000</v>
          </cell>
          <cell r="AB69">
            <v>362576</v>
          </cell>
          <cell r="BF69">
            <v>332576</v>
          </cell>
          <cell r="BG69">
            <v>6000</v>
          </cell>
          <cell r="BH69">
            <v>0</v>
          </cell>
          <cell r="BI69">
            <v>0</v>
          </cell>
          <cell r="BJ69">
            <v>338576</v>
          </cell>
          <cell r="BK69">
            <v>33866.688888888893</v>
          </cell>
          <cell r="BL69">
            <v>40640.026666666672</v>
          </cell>
          <cell r="BM69">
            <v>362576</v>
          </cell>
          <cell r="BN69">
            <v>0</v>
          </cell>
          <cell r="BO69">
            <v>30000</v>
          </cell>
          <cell r="BP69" t="e">
            <v>#DIV/0!</v>
          </cell>
          <cell r="BQ69">
            <v>0</v>
          </cell>
          <cell r="BR69">
            <v>0</v>
          </cell>
          <cell r="BT69">
            <v>341960</v>
          </cell>
          <cell r="BU69">
            <v>341960</v>
          </cell>
          <cell r="BW69">
            <v>378276</v>
          </cell>
          <cell r="BX69">
            <v>-36316</v>
          </cell>
          <cell r="BY69">
            <v>341960</v>
          </cell>
          <cell r="BZ69">
            <v>0</v>
          </cell>
          <cell r="CM69">
            <v>378276</v>
          </cell>
          <cell r="CN69">
            <v>-36316</v>
          </cell>
          <cell r="CO69">
            <v>341960</v>
          </cell>
          <cell r="CP69">
            <v>-341960</v>
          </cell>
          <cell r="CQ69">
            <v>378276</v>
          </cell>
          <cell r="CR69">
            <v>-36316</v>
          </cell>
          <cell r="CS69">
            <v>341960</v>
          </cell>
          <cell r="DF69">
            <v>378276</v>
          </cell>
          <cell r="DG69">
            <v>-36316</v>
          </cell>
          <cell r="DH69">
            <v>341960</v>
          </cell>
          <cell r="DI69">
            <v>-341960</v>
          </cell>
          <cell r="DJ69">
            <v>347360</v>
          </cell>
          <cell r="DW69">
            <v>344660</v>
          </cell>
        </row>
        <row r="70">
          <cell r="L70">
            <v>41256</v>
          </cell>
          <cell r="N70">
            <v>461320</v>
          </cell>
          <cell r="P70">
            <v>0</v>
          </cell>
          <cell r="BZ70">
            <v>0</v>
          </cell>
          <cell r="CP70">
            <v>0</v>
          </cell>
          <cell r="DI70">
            <v>0</v>
          </cell>
        </row>
        <row r="71">
          <cell r="G71" t="str">
            <v>ETP</v>
          </cell>
          <cell r="BZ71">
            <v>0</v>
          </cell>
          <cell r="CP71">
            <v>0</v>
          </cell>
          <cell r="DI71">
            <v>0</v>
          </cell>
        </row>
        <row r="72">
          <cell r="D72" t="str">
            <v>E1111252010000ETP01</v>
          </cell>
          <cell r="G72" t="str">
            <v xml:space="preserve">Hardware/Software Maintenance </v>
          </cell>
          <cell r="H72" t="str">
            <v xml:space="preserve">Fixed </v>
          </cell>
          <cell r="N72">
            <v>910322</v>
          </cell>
          <cell r="R72">
            <v>910322</v>
          </cell>
          <cell r="S72">
            <v>910322</v>
          </cell>
          <cell r="T72">
            <v>-586305</v>
          </cell>
          <cell r="V72">
            <v>324017</v>
          </cell>
          <cell r="AB72">
            <v>262000</v>
          </cell>
          <cell r="AC72" t="str">
            <v>Need to revise  maintenance fee due to HP Eva to go for proactive</v>
          </cell>
          <cell r="AD72" t="str">
            <v>1 Jul 11 - 30 Jun 12</v>
          </cell>
          <cell r="AE72" t="str">
            <v xml:space="preserve">Maintenance 
</v>
          </cell>
          <cell r="AF72">
            <v>27001.416666666668</v>
          </cell>
          <cell r="AG72">
            <v>27001.416666666668</v>
          </cell>
          <cell r="AH72">
            <v>27001.416666666668</v>
          </cell>
          <cell r="AI72">
            <v>27001.416666666668</v>
          </cell>
          <cell r="AJ72">
            <v>27001.416666666668</v>
          </cell>
          <cell r="AK72">
            <v>27001.416666666668</v>
          </cell>
          <cell r="AL72">
            <v>21833.333333333332</v>
          </cell>
          <cell r="AM72">
            <v>21833.333333333332</v>
          </cell>
          <cell r="AN72">
            <v>21833.333333333332</v>
          </cell>
          <cell r="AO72">
            <v>21833.333333333332</v>
          </cell>
          <cell r="AP72">
            <v>21833.333333333332</v>
          </cell>
          <cell r="AQ72">
            <v>21833.333333333332</v>
          </cell>
          <cell r="AS72">
            <v>21833.333333333332</v>
          </cell>
          <cell r="AT72">
            <v>21833.333333333332</v>
          </cell>
          <cell r="AU72">
            <v>21833.333333333332</v>
          </cell>
          <cell r="AV72">
            <v>21833.333333333332</v>
          </cell>
          <cell r="AW72">
            <v>21833.333333333332</v>
          </cell>
          <cell r="AX72">
            <v>21833.333333333332</v>
          </cell>
          <cell r="AY72">
            <v>21833.333333333332</v>
          </cell>
          <cell r="AZ72">
            <v>21833.333333333332</v>
          </cell>
          <cell r="BA72">
            <v>21833.333333333332</v>
          </cell>
          <cell r="BB72">
            <v>21833.333333333332</v>
          </cell>
          <cell r="BC72">
            <v>21833.333333333332</v>
          </cell>
          <cell r="BD72">
            <v>21833.333333333332</v>
          </cell>
          <cell r="BF72">
            <v>262000.00000000003</v>
          </cell>
          <cell r="BG72">
            <v>0</v>
          </cell>
          <cell r="BJ72">
            <v>262000.00000000003</v>
          </cell>
          <cell r="BK72">
            <v>230128.66666666666</v>
          </cell>
          <cell r="BL72">
            <v>276154.39999999997</v>
          </cell>
          <cell r="BM72">
            <v>262000</v>
          </cell>
          <cell r="BO72">
            <v>-62016.999999999971</v>
          </cell>
          <cell r="BP72">
            <v>-0.19140045121089316</v>
          </cell>
          <cell r="BT72">
            <v>253000</v>
          </cell>
          <cell r="BU72">
            <v>253000</v>
          </cell>
          <cell r="BV72" t="str">
            <v>1 Jul 11 - 30 Jun 12</v>
          </cell>
          <cell r="BW72">
            <v>262000.00000000003</v>
          </cell>
          <cell r="BX72">
            <v>-9000.0000000000291</v>
          </cell>
          <cell r="BY72">
            <v>253000</v>
          </cell>
          <cell r="BZ72">
            <v>0</v>
          </cell>
          <cell r="CA72">
            <v>21083.333333333332</v>
          </cell>
          <cell r="CB72">
            <v>21083.333333333332</v>
          </cell>
          <cell r="CC72">
            <v>21083.333333333332</v>
          </cell>
          <cell r="CD72">
            <v>21083.333333333332</v>
          </cell>
          <cell r="CE72">
            <v>21083.333333333332</v>
          </cell>
          <cell r="CF72">
            <v>21083.333333333332</v>
          </cell>
          <cell r="CG72">
            <v>21083.333333333332</v>
          </cell>
          <cell r="CH72">
            <v>21083.333333333332</v>
          </cell>
          <cell r="CI72">
            <v>21083.333333333332</v>
          </cell>
          <cell r="CJ72">
            <v>21083.333333333332</v>
          </cell>
          <cell r="CK72">
            <v>21083.333333333332</v>
          </cell>
          <cell r="CL72">
            <v>21083.333333333332</v>
          </cell>
          <cell r="CM72">
            <v>262000.00000000009</v>
          </cell>
          <cell r="CN72">
            <v>-9000.0000000000582</v>
          </cell>
          <cell r="CO72">
            <v>253000.00000000003</v>
          </cell>
          <cell r="CP72">
            <v>0</v>
          </cell>
          <cell r="CQ72">
            <v>262000.00000000003</v>
          </cell>
          <cell r="CR72">
            <v>-9000.0000000000291</v>
          </cell>
          <cell r="CS72">
            <v>253000</v>
          </cell>
          <cell r="CT72">
            <v>21083.333333333332</v>
          </cell>
          <cell r="CU72">
            <v>21083.333333333332</v>
          </cell>
          <cell r="CV72">
            <v>21083.333333333332</v>
          </cell>
          <cell r="CW72">
            <v>21083.333333333332</v>
          </cell>
          <cell r="CX72">
            <v>21083.333333333332</v>
          </cell>
          <cell r="CY72">
            <v>21083.333333333332</v>
          </cell>
          <cell r="CZ72">
            <v>21083.333333333332</v>
          </cell>
          <cell r="DA72">
            <v>21083.333333333332</v>
          </cell>
          <cell r="DB72">
            <v>21083.333333333332</v>
          </cell>
          <cell r="DC72">
            <v>21083.333333333332</v>
          </cell>
          <cell r="DD72">
            <v>21083.333333333332</v>
          </cell>
          <cell r="DE72">
            <v>21083.333333333332</v>
          </cell>
          <cell r="DF72">
            <v>262000.00000000009</v>
          </cell>
          <cell r="DG72">
            <v>-9000.0000000000582</v>
          </cell>
          <cell r="DH72">
            <v>253000.00000000003</v>
          </cell>
          <cell r="DI72">
            <v>0</v>
          </cell>
          <cell r="DJ72">
            <v>253000</v>
          </cell>
          <cell r="DK72">
            <v>21083.333333333332</v>
          </cell>
          <cell r="DL72">
            <v>21083.333333333332</v>
          </cell>
          <cell r="DM72">
            <v>21083.333333333332</v>
          </cell>
          <cell r="DN72">
            <v>21083.333333333332</v>
          </cell>
          <cell r="DO72">
            <v>21083.333333333332</v>
          </cell>
          <cell r="DP72">
            <v>21083.333333333332</v>
          </cell>
          <cell r="DQ72">
            <v>21083.333333333332</v>
          </cell>
          <cell r="DR72">
            <v>21083.333333333332</v>
          </cell>
          <cell r="DS72">
            <v>21083.333333333332</v>
          </cell>
          <cell r="DT72">
            <v>21083.333333333332</v>
          </cell>
          <cell r="DU72">
            <v>21083.333333333332</v>
          </cell>
          <cell r="DV72">
            <v>21083.333333333332</v>
          </cell>
          <cell r="DW72">
            <v>253000.00000000003</v>
          </cell>
        </row>
        <row r="73">
          <cell r="D73" t="str">
            <v>E1111252010000ETP02</v>
          </cell>
          <cell r="G73" t="str">
            <v>Third Party Sofware</v>
          </cell>
          <cell r="H73" t="str">
            <v xml:space="preserve">Fixed </v>
          </cell>
          <cell r="V73">
            <v>0</v>
          </cell>
          <cell r="AB73">
            <v>154724</v>
          </cell>
          <cell r="AD73" t="str">
            <v>1 Feb 11 - 31 Jan 12</v>
          </cell>
          <cell r="AE73" t="str">
            <v xml:space="preserve">Licenses </v>
          </cell>
          <cell r="AF73">
            <v>0</v>
          </cell>
          <cell r="AG73">
            <v>0</v>
          </cell>
          <cell r="AH73">
            <v>0</v>
          </cell>
          <cell r="AI73">
            <v>0</v>
          </cell>
          <cell r="AJ73">
            <v>0</v>
          </cell>
          <cell r="AK73">
            <v>0</v>
          </cell>
          <cell r="AL73">
            <v>0</v>
          </cell>
          <cell r="AM73">
            <v>0</v>
          </cell>
          <cell r="AN73">
            <v>0</v>
          </cell>
          <cell r="AO73">
            <v>0</v>
          </cell>
          <cell r="AP73">
            <v>0</v>
          </cell>
          <cell r="AQ73">
            <v>0</v>
          </cell>
          <cell r="AS73">
            <v>12893.666666666666</v>
          </cell>
          <cell r="AT73">
            <v>12893.666666666666</v>
          </cell>
          <cell r="AU73">
            <v>12893.666666666666</v>
          </cell>
          <cell r="AV73">
            <v>12893.666666666666</v>
          </cell>
          <cell r="AW73">
            <v>12893.666666666666</v>
          </cell>
          <cell r="AX73">
            <v>12893.666666666666</v>
          </cell>
          <cell r="AY73">
            <v>12893.666666666666</v>
          </cell>
          <cell r="AZ73">
            <v>12893.666666666666</v>
          </cell>
          <cell r="BA73">
            <v>12893.666666666666</v>
          </cell>
          <cell r="BB73">
            <v>12893.666666666666</v>
          </cell>
          <cell r="BC73">
            <v>12893.666666666666</v>
          </cell>
          <cell r="BD73">
            <v>12893.666666666666</v>
          </cell>
          <cell r="BF73">
            <v>154724</v>
          </cell>
          <cell r="BG73">
            <v>0</v>
          </cell>
          <cell r="BJ73">
            <v>154724</v>
          </cell>
          <cell r="BK73">
            <v>128936.73333333334</v>
          </cell>
          <cell r="BL73">
            <v>154724.08000000002</v>
          </cell>
          <cell r="BM73">
            <v>154724</v>
          </cell>
          <cell r="BO73">
            <v>154724</v>
          </cell>
          <cell r="BP73" t="e">
            <v>#DIV/0!</v>
          </cell>
          <cell r="BT73">
            <v>154724</v>
          </cell>
          <cell r="BU73">
            <v>154724</v>
          </cell>
          <cell r="BV73" t="str">
            <v>1 Feb 11 - 31 Jan 12</v>
          </cell>
          <cell r="BW73">
            <v>154724</v>
          </cell>
          <cell r="BX73">
            <v>0</v>
          </cell>
          <cell r="BY73">
            <v>154724</v>
          </cell>
          <cell r="BZ73">
            <v>0</v>
          </cell>
          <cell r="CA73">
            <v>12893.666666666666</v>
          </cell>
          <cell r="CB73">
            <v>12893.666666666666</v>
          </cell>
          <cell r="CC73">
            <v>12893.666666666666</v>
          </cell>
          <cell r="CD73">
            <v>12893.666666666666</v>
          </cell>
          <cell r="CE73">
            <v>12893.666666666666</v>
          </cell>
          <cell r="CF73">
            <v>12893.666666666666</v>
          </cell>
          <cell r="CG73">
            <v>12893.666666666666</v>
          </cell>
          <cell r="CH73">
            <v>12893.666666666666</v>
          </cell>
          <cell r="CI73">
            <v>12893.666666666666</v>
          </cell>
          <cell r="CJ73">
            <v>12893.666666666666</v>
          </cell>
          <cell r="CK73">
            <v>12893.666666666666</v>
          </cell>
          <cell r="CL73">
            <v>12893.666666666666</v>
          </cell>
          <cell r="CM73">
            <v>154724</v>
          </cell>
          <cell r="CN73">
            <v>0</v>
          </cell>
          <cell r="CO73">
            <v>154724</v>
          </cell>
          <cell r="CP73">
            <v>0</v>
          </cell>
          <cell r="CQ73">
            <v>154724</v>
          </cell>
          <cell r="CR73">
            <v>0</v>
          </cell>
          <cell r="CS73">
            <v>154724</v>
          </cell>
          <cell r="CT73">
            <v>12893.666666666666</v>
          </cell>
          <cell r="CU73">
            <v>12893.666666666666</v>
          </cell>
          <cell r="CV73">
            <v>12893.666666666666</v>
          </cell>
          <cell r="CW73">
            <v>12893.666666666666</v>
          </cell>
          <cell r="CX73">
            <v>12893.666666666666</v>
          </cell>
          <cell r="CY73">
            <v>12893.666666666666</v>
          </cell>
          <cell r="CZ73">
            <v>12893.666666666666</v>
          </cell>
          <cell r="DA73">
            <v>12893.666666666666</v>
          </cell>
          <cell r="DB73">
            <v>12893.666666666666</v>
          </cell>
          <cell r="DC73">
            <v>12893.666666666666</v>
          </cell>
          <cell r="DD73">
            <v>12893.666666666666</v>
          </cell>
          <cell r="DE73">
            <v>12893.666666666666</v>
          </cell>
          <cell r="DF73">
            <v>154724</v>
          </cell>
          <cell r="DG73">
            <v>0</v>
          </cell>
          <cell r="DH73">
            <v>154724</v>
          </cell>
          <cell r="DI73">
            <v>0</v>
          </cell>
          <cell r="DJ73">
            <v>154724</v>
          </cell>
          <cell r="DK73">
            <v>12893.666666666666</v>
          </cell>
          <cell r="DL73">
            <v>12893.666666666666</v>
          </cell>
          <cell r="DM73">
            <v>12893.666666666666</v>
          </cell>
          <cell r="DN73">
            <v>12893.666666666666</v>
          </cell>
          <cell r="DO73">
            <v>12893.666666666666</v>
          </cell>
          <cell r="DP73">
            <v>12893.666666666666</v>
          </cell>
          <cell r="DQ73">
            <v>12893.666666666666</v>
          </cell>
          <cell r="DR73">
            <v>12893.666666666666</v>
          </cell>
          <cell r="DS73">
            <v>12893.666666666666</v>
          </cell>
          <cell r="DT73">
            <v>12893.666666666666</v>
          </cell>
          <cell r="DU73">
            <v>12893.666666666666</v>
          </cell>
          <cell r="DV73">
            <v>12893.666666666666</v>
          </cell>
          <cell r="DW73">
            <v>154724</v>
          </cell>
        </row>
        <row r="74">
          <cell r="D74" t="str">
            <v>E1111252010000ETP03</v>
          </cell>
          <cell r="G74" t="str">
            <v>Application Maintenance</v>
          </cell>
          <cell r="H74" t="str">
            <v xml:space="preserve">Fixed </v>
          </cell>
          <cell r="L74">
            <v>2000000</v>
          </cell>
          <cell r="R74">
            <v>2000000</v>
          </cell>
          <cell r="S74">
            <v>2000000</v>
          </cell>
          <cell r="T74">
            <v>-700000</v>
          </cell>
          <cell r="V74">
            <v>1300000</v>
          </cell>
          <cell r="AB74">
            <v>1300000</v>
          </cell>
          <cell r="AC74" t="str">
            <v>Reduction in appl maintenance cost</v>
          </cell>
          <cell r="AD74" t="str">
            <v>1 Feb 11 - 31 Jan 12</v>
          </cell>
          <cell r="AE74" t="str">
            <v xml:space="preserve">Maintenance 
</v>
          </cell>
          <cell r="AF74">
            <v>108333.33333333333</v>
          </cell>
          <cell r="AG74">
            <v>108333.33333333333</v>
          </cell>
          <cell r="AH74">
            <v>108333.33333333333</v>
          </cell>
          <cell r="AI74">
            <v>108333.33333333333</v>
          </cell>
          <cell r="AJ74">
            <v>108333.33333333333</v>
          </cell>
          <cell r="AK74">
            <v>108333.33333333333</v>
          </cell>
          <cell r="AL74">
            <v>108333.33333333333</v>
          </cell>
          <cell r="AM74">
            <v>108333.33333333333</v>
          </cell>
          <cell r="AN74">
            <v>108333.33333333333</v>
          </cell>
          <cell r="AO74">
            <v>108333.33333333333</v>
          </cell>
          <cell r="AP74">
            <v>108333.33333333333</v>
          </cell>
          <cell r="AQ74">
            <v>108333.33333333333</v>
          </cell>
          <cell r="AS74">
            <v>108333.33333333333</v>
          </cell>
          <cell r="AT74">
            <v>108333.33333333333</v>
          </cell>
          <cell r="AU74">
            <v>108333.33333333333</v>
          </cell>
          <cell r="AV74">
            <v>108333.33333333333</v>
          </cell>
          <cell r="AW74">
            <v>108333.33333333333</v>
          </cell>
          <cell r="AX74">
            <v>108333.33333333333</v>
          </cell>
          <cell r="AY74">
            <v>108333.33333333333</v>
          </cell>
          <cell r="AZ74">
            <v>108333.33333333333</v>
          </cell>
          <cell r="BA74">
            <v>108333.33333333333</v>
          </cell>
          <cell r="BB74">
            <v>108333.33333333333</v>
          </cell>
          <cell r="BC74">
            <v>108333.33333333333</v>
          </cell>
          <cell r="BD74">
            <v>108333.33333333333</v>
          </cell>
          <cell r="BF74">
            <v>1300000</v>
          </cell>
          <cell r="BG74">
            <v>0</v>
          </cell>
          <cell r="BJ74">
            <v>1300000</v>
          </cell>
          <cell r="BK74">
            <v>1083333.3444444444</v>
          </cell>
          <cell r="BL74">
            <v>1300000.0133333332</v>
          </cell>
          <cell r="BM74">
            <v>1300000</v>
          </cell>
          <cell r="BO74">
            <v>0</v>
          </cell>
          <cell r="BP74">
            <v>0</v>
          </cell>
          <cell r="BT74">
            <v>1300000</v>
          </cell>
          <cell r="BU74">
            <v>1300000</v>
          </cell>
          <cell r="BV74" t="str">
            <v>1 Feb 11 - 31 Jan 12</v>
          </cell>
          <cell r="BW74">
            <v>1300000</v>
          </cell>
          <cell r="BX74">
            <v>-650000</v>
          </cell>
          <cell r="BY74">
            <v>650000</v>
          </cell>
          <cell r="BZ74">
            <v>650000</v>
          </cell>
          <cell r="CA74">
            <v>108333.33333333333</v>
          </cell>
          <cell r="CB74">
            <v>54166.666666666664</v>
          </cell>
          <cell r="CC74">
            <v>54166.666666666664</v>
          </cell>
          <cell r="CD74">
            <v>54166.666666666664</v>
          </cell>
          <cell r="CE74">
            <v>54166.666666666664</v>
          </cell>
          <cell r="CF74">
            <v>54166.666666666664</v>
          </cell>
          <cell r="CG74">
            <v>54166.666666666664</v>
          </cell>
          <cell r="CH74">
            <v>54166.666666666664</v>
          </cell>
          <cell r="CI74">
            <v>54166.666666666664</v>
          </cell>
          <cell r="CJ74">
            <v>54166.666666666664</v>
          </cell>
          <cell r="CK74">
            <v>54166.666666666664</v>
          </cell>
          <cell r="CL74">
            <v>54166.666666666664</v>
          </cell>
          <cell r="CM74">
            <v>1300000</v>
          </cell>
          <cell r="CN74">
            <v>-595833.33333333337</v>
          </cell>
          <cell r="CO74">
            <v>704166.66666666663</v>
          </cell>
          <cell r="CP74">
            <v>0</v>
          </cell>
          <cell r="CQ74">
            <v>1300000</v>
          </cell>
          <cell r="CR74">
            <v>0</v>
          </cell>
          <cell r="CS74">
            <v>1300000</v>
          </cell>
          <cell r="CT74">
            <v>54166.666666666664</v>
          </cell>
          <cell r="CU74">
            <v>108333.33333333333</v>
          </cell>
          <cell r="CV74">
            <v>108333.33333333333</v>
          </cell>
          <cell r="CW74">
            <v>108333.33333333333</v>
          </cell>
          <cell r="CX74">
            <v>108333.33333333333</v>
          </cell>
          <cell r="CY74">
            <v>108333.33333333333</v>
          </cell>
          <cell r="CZ74">
            <v>108333.33333333333</v>
          </cell>
          <cell r="DA74">
            <v>108333.33333333333</v>
          </cell>
          <cell r="DB74">
            <v>108333.33333333333</v>
          </cell>
          <cell r="DC74">
            <v>108333.33333333333</v>
          </cell>
          <cell r="DD74">
            <v>108333.33333333333</v>
          </cell>
          <cell r="DE74">
            <v>108333.33333333333</v>
          </cell>
          <cell r="DF74">
            <v>1300000</v>
          </cell>
          <cell r="DG74">
            <v>-54166.666666666744</v>
          </cell>
          <cell r="DH74">
            <v>1245833.3333333333</v>
          </cell>
          <cell r="DI74">
            <v>0</v>
          </cell>
          <cell r="DJ74">
            <v>1300000</v>
          </cell>
          <cell r="DK74">
            <v>108333.33333333333</v>
          </cell>
          <cell r="DL74">
            <v>108333.33333333333</v>
          </cell>
          <cell r="DM74">
            <v>108333.33333333333</v>
          </cell>
          <cell r="DN74">
            <v>108333.33333333333</v>
          </cell>
          <cell r="DO74">
            <v>108333.33333333333</v>
          </cell>
          <cell r="DP74">
            <v>108333.33333333333</v>
          </cell>
          <cell r="DQ74">
            <v>108333.33333333333</v>
          </cell>
          <cell r="DR74">
            <v>108333.33333333333</v>
          </cell>
          <cell r="DS74">
            <v>108333.33333333333</v>
          </cell>
          <cell r="DT74">
            <v>108333.33333333333</v>
          </cell>
          <cell r="DU74">
            <v>108333.33333333333</v>
          </cell>
          <cell r="DV74">
            <v>108333.33333333333</v>
          </cell>
          <cell r="DW74">
            <v>1300000</v>
          </cell>
        </row>
        <row r="75">
          <cell r="D75" t="str">
            <v>E1111252010000ETP04</v>
          </cell>
          <cell r="G75" t="str">
            <v>Oracle</v>
          </cell>
          <cell r="H75" t="str">
            <v xml:space="preserve">Fixed </v>
          </cell>
          <cell r="N75">
            <v>134654</v>
          </cell>
          <cell r="R75">
            <v>141386.70000000001</v>
          </cell>
          <cell r="S75">
            <v>134654</v>
          </cell>
          <cell r="T75">
            <v>-51386.7</v>
          </cell>
          <cell r="V75">
            <v>90000.000000000015</v>
          </cell>
          <cell r="AB75">
            <v>94500</v>
          </cell>
          <cell r="AD75" t="str">
            <v>1 Feb 11 - 31 Jan 12</v>
          </cell>
          <cell r="AE75" t="str">
            <v xml:space="preserve">Licenses </v>
          </cell>
          <cell r="AF75">
            <v>7500.0000000000009</v>
          </cell>
          <cell r="AG75">
            <v>7500.0000000000009</v>
          </cell>
          <cell r="AH75">
            <v>7500.0000000000009</v>
          </cell>
          <cell r="AI75">
            <v>7500.0000000000009</v>
          </cell>
          <cell r="AJ75">
            <v>7500.0000000000009</v>
          </cell>
          <cell r="AK75">
            <v>7500.0000000000009</v>
          </cell>
          <cell r="AL75">
            <v>7500.0000000000009</v>
          </cell>
          <cell r="AM75">
            <v>7500.0000000000009</v>
          </cell>
          <cell r="AN75">
            <v>7500.0000000000009</v>
          </cell>
          <cell r="AO75">
            <v>7500.0000000000009</v>
          </cell>
          <cell r="AP75">
            <v>7500.0000000000009</v>
          </cell>
          <cell r="AQ75">
            <v>7500.0000000000009</v>
          </cell>
          <cell r="AS75">
            <v>7500.0000000000009</v>
          </cell>
          <cell r="AT75">
            <v>7875</v>
          </cell>
          <cell r="AU75">
            <v>7875</v>
          </cell>
          <cell r="AV75">
            <v>7875</v>
          </cell>
          <cell r="AW75">
            <v>7875</v>
          </cell>
          <cell r="AX75">
            <v>7875</v>
          </cell>
          <cell r="AY75">
            <v>7875</v>
          </cell>
          <cell r="AZ75">
            <v>7875</v>
          </cell>
          <cell r="BA75">
            <v>7875</v>
          </cell>
          <cell r="BB75">
            <v>7875</v>
          </cell>
          <cell r="BC75">
            <v>7875</v>
          </cell>
          <cell r="BD75">
            <v>7875</v>
          </cell>
          <cell r="BF75">
            <v>94125</v>
          </cell>
          <cell r="BG75">
            <v>-8812</v>
          </cell>
          <cell r="BJ75">
            <v>85313</v>
          </cell>
          <cell r="BK75">
            <v>64156.511111111118</v>
          </cell>
          <cell r="BL75">
            <v>76987.813333333354</v>
          </cell>
          <cell r="BM75">
            <v>94500</v>
          </cell>
          <cell r="BO75">
            <v>4124.9999999999854</v>
          </cell>
          <cell r="BP75">
            <v>4.5833333333333164E-2</v>
          </cell>
          <cell r="BT75">
            <v>89578.650000000009</v>
          </cell>
          <cell r="BU75">
            <v>93844.3</v>
          </cell>
          <cell r="BV75" t="str">
            <v>1 Feb 11 - 31 Jan 12</v>
          </cell>
          <cell r="BW75">
            <v>127969.5</v>
          </cell>
          <cell r="BX75">
            <v>-34125.199999999997</v>
          </cell>
          <cell r="BY75">
            <v>93844.3</v>
          </cell>
          <cell r="BZ75">
            <v>0</v>
          </cell>
          <cell r="CA75">
            <v>7464.8875000000007</v>
          </cell>
          <cell r="CB75">
            <v>7820.3583333333336</v>
          </cell>
          <cell r="CC75">
            <v>7820.3583333333336</v>
          </cell>
          <cell r="CD75">
            <v>7820.3583333333336</v>
          </cell>
          <cell r="CE75">
            <v>7820.3583333333336</v>
          </cell>
          <cell r="CF75">
            <v>7820.3583333333336</v>
          </cell>
          <cell r="CG75">
            <v>7820.3583333333336</v>
          </cell>
          <cell r="CH75">
            <v>7820.3583333333336</v>
          </cell>
          <cell r="CI75">
            <v>7820.3583333333336</v>
          </cell>
          <cell r="CJ75">
            <v>7820.3583333333336</v>
          </cell>
          <cell r="CK75">
            <v>7820.3583333333336</v>
          </cell>
          <cell r="CL75">
            <v>7820.3583333333336</v>
          </cell>
          <cell r="CM75">
            <v>127969.5</v>
          </cell>
          <cell r="CN75">
            <v>-34480.670833333308</v>
          </cell>
          <cell r="CO75">
            <v>93488.829166666692</v>
          </cell>
          <cell r="CP75">
            <v>0</v>
          </cell>
          <cell r="CQ75">
            <v>140766.45000000001</v>
          </cell>
          <cell r="CR75">
            <v>-42229.934999999998</v>
          </cell>
          <cell r="CS75">
            <v>98536.515000000014</v>
          </cell>
          <cell r="CT75">
            <v>7820.3583333333336</v>
          </cell>
          <cell r="CU75">
            <v>8211.3762500000012</v>
          </cell>
          <cell r="CV75">
            <v>8211.3762500000012</v>
          </cell>
          <cell r="CW75">
            <v>8211.3762500000012</v>
          </cell>
          <cell r="CX75">
            <v>8211.3762500000012</v>
          </cell>
          <cell r="CY75">
            <v>8211.3762500000012</v>
          </cell>
          <cell r="CZ75">
            <v>8211.3762500000012</v>
          </cell>
          <cell r="DA75">
            <v>8211.3762500000012</v>
          </cell>
          <cell r="DB75">
            <v>8211.3762500000012</v>
          </cell>
          <cell r="DC75">
            <v>8211.3762500000012</v>
          </cell>
          <cell r="DD75">
            <v>8211.3762500000012</v>
          </cell>
          <cell r="DE75">
            <v>8211.3762500000012</v>
          </cell>
          <cell r="DF75">
            <v>140766.45000000004</v>
          </cell>
          <cell r="DG75">
            <v>-42620.952916666691</v>
          </cell>
          <cell r="DH75">
            <v>98145.49708333335</v>
          </cell>
          <cell r="DI75">
            <v>0</v>
          </cell>
          <cell r="DJ75">
            <v>103463.34075000002</v>
          </cell>
          <cell r="DK75">
            <v>8211.3762500000012</v>
          </cell>
          <cell r="DL75">
            <v>8621.9450625000009</v>
          </cell>
          <cell r="DM75">
            <v>8621.9450625000009</v>
          </cell>
          <cell r="DN75">
            <v>8621.9450625000009</v>
          </cell>
          <cell r="DO75">
            <v>8621.9450625000009</v>
          </cell>
          <cell r="DP75">
            <v>8621.9450625000009</v>
          </cell>
          <cell r="DQ75">
            <v>8621.9450625000009</v>
          </cell>
          <cell r="DR75">
            <v>8621.9450625000009</v>
          </cell>
          <cell r="DS75">
            <v>8621.9450625000009</v>
          </cell>
          <cell r="DT75">
            <v>8621.9450625000009</v>
          </cell>
          <cell r="DU75">
            <v>8621.9450625000009</v>
          </cell>
          <cell r="DV75">
            <v>8621.9450625000009</v>
          </cell>
          <cell r="DW75">
            <v>103052.77193750003</v>
          </cell>
        </row>
        <row r="76">
          <cell r="D76" t="str">
            <v>E1111252010000ETP05</v>
          </cell>
          <cell r="G76" t="str">
            <v xml:space="preserve">Digital Certificate </v>
          </cell>
          <cell r="H76" t="str">
            <v xml:space="preserve">Fixed </v>
          </cell>
          <cell r="V76">
            <v>0</v>
          </cell>
          <cell r="AB76">
            <v>6000</v>
          </cell>
          <cell r="AD76" t="str">
            <v>1 Jul 11 - 30 Jun 12</v>
          </cell>
          <cell r="AE76" t="str">
            <v xml:space="preserve">Licenses </v>
          </cell>
          <cell r="AF76">
            <v>0</v>
          </cell>
          <cell r="AG76">
            <v>0</v>
          </cell>
          <cell r="AH76">
            <v>0</v>
          </cell>
          <cell r="AI76">
            <v>0</v>
          </cell>
          <cell r="AJ76">
            <v>0</v>
          </cell>
          <cell r="AK76">
            <v>0</v>
          </cell>
          <cell r="AL76">
            <v>0</v>
          </cell>
          <cell r="AM76">
            <v>0</v>
          </cell>
          <cell r="AN76">
            <v>0</v>
          </cell>
          <cell r="AO76">
            <v>0</v>
          </cell>
          <cell r="AP76">
            <v>0</v>
          </cell>
          <cell r="AQ76">
            <v>0</v>
          </cell>
          <cell r="AS76">
            <v>500</v>
          </cell>
          <cell r="AT76">
            <v>500</v>
          </cell>
          <cell r="AU76">
            <v>500</v>
          </cell>
          <cell r="AV76">
            <v>500</v>
          </cell>
          <cell r="AW76">
            <v>500</v>
          </cell>
          <cell r="AX76">
            <v>500</v>
          </cell>
          <cell r="AY76">
            <v>500</v>
          </cell>
          <cell r="AZ76">
            <v>500</v>
          </cell>
          <cell r="BA76">
            <v>500</v>
          </cell>
          <cell r="BB76">
            <v>500</v>
          </cell>
          <cell r="BC76">
            <v>500</v>
          </cell>
          <cell r="BD76">
            <v>500</v>
          </cell>
          <cell r="BF76">
            <v>6000</v>
          </cell>
          <cell r="BG76">
            <v>-4500</v>
          </cell>
          <cell r="BJ76">
            <v>1500</v>
          </cell>
          <cell r="BK76">
            <v>0</v>
          </cell>
          <cell r="BL76">
            <v>0</v>
          </cell>
          <cell r="BM76">
            <v>6000</v>
          </cell>
          <cell r="BO76">
            <v>6000</v>
          </cell>
          <cell r="BP76" t="e">
            <v>#DIV/0!</v>
          </cell>
          <cell r="BT76">
            <v>1500</v>
          </cell>
          <cell r="BU76">
            <v>1575</v>
          </cell>
          <cell r="BV76" t="str">
            <v>1 Jul 11 - 30 Jun 12</v>
          </cell>
          <cell r="BW76">
            <v>1500</v>
          </cell>
          <cell r="BX76">
            <v>75</v>
          </cell>
          <cell r="BY76">
            <v>1575</v>
          </cell>
          <cell r="BZ76">
            <v>0</v>
          </cell>
          <cell r="CA76">
            <v>125</v>
          </cell>
          <cell r="CB76">
            <v>125</v>
          </cell>
          <cell r="CC76">
            <v>125</v>
          </cell>
          <cell r="CD76">
            <v>125</v>
          </cell>
          <cell r="CE76">
            <v>125</v>
          </cell>
          <cell r="CF76">
            <v>125</v>
          </cell>
          <cell r="CG76">
            <v>131.25</v>
          </cell>
          <cell r="CH76">
            <v>131.25</v>
          </cell>
          <cell r="CI76">
            <v>131.25</v>
          </cell>
          <cell r="CJ76">
            <v>131.25</v>
          </cell>
          <cell r="CK76">
            <v>131.25</v>
          </cell>
          <cell r="CL76">
            <v>131.25</v>
          </cell>
          <cell r="CM76">
            <v>1500</v>
          </cell>
          <cell r="CN76">
            <v>37.5</v>
          </cell>
          <cell r="CO76">
            <v>1537.5</v>
          </cell>
          <cell r="CP76">
            <v>0</v>
          </cell>
          <cell r="CQ76">
            <v>1500</v>
          </cell>
          <cell r="CR76">
            <v>153.75</v>
          </cell>
          <cell r="CS76">
            <v>1653.75</v>
          </cell>
          <cell r="CT76">
            <v>131.25</v>
          </cell>
          <cell r="CU76">
            <v>131.25</v>
          </cell>
          <cell r="CV76">
            <v>131.25</v>
          </cell>
          <cell r="CW76">
            <v>131.25</v>
          </cell>
          <cell r="CX76">
            <v>131.25</v>
          </cell>
          <cell r="CY76">
            <v>131.25</v>
          </cell>
          <cell r="CZ76">
            <v>137.8125</v>
          </cell>
          <cell r="DA76">
            <v>137.8125</v>
          </cell>
          <cell r="DB76">
            <v>137.8125</v>
          </cell>
          <cell r="DC76">
            <v>137.8125</v>
          </cell>
          <cell r="DD76">
            <v>137.8125</v>
          </cell>
          <cell r="DE76">
            <v>137.8125</v>
          </cell>
          <cell r="DF76">
            <v>1500</v>
          </cell>
          <cell r="DG76">
            <v>114.375</v>
          </cell>
          <cell r="DH76">
            <v>1614.375</v>
          </cell>
          <cell r="DI76">
            <v>0</v>
          </cell>
          <cell r="DJ76">
            <v>1736.4375</v>
          </cell>
          <cell r="DK76">
            <v>137.8125</v>
          </cell>
          <cell r="DL76">
            <v>137.8125</v>
          </cell>
          <cell r="DM76">
            <v>137.8125</v>
          </cell>
          <cell r="DN76">
            <v>137.8125</v>
          </cell>
          <cell r="DO76">
            <v>137.8125</v>
          </cell>
          <cell r="DP76">
            <v>137.8125</v>
          </cell>
          <cell r="DQ76">
            <v>144.703125</v>
          </cell>
          <cell r="DR76">
            <v>144.703125</v>
          </cell>
          <cell r="DS76">
            <v>144.703125</v>
          </cell>
          <cell r="DT76">
            <v>144.703125</v>
          </cell>
          <cell r="DU76">
            <v>144.703125</v>
          </cell>
          <cell r="DV76">
            <v>144.703125</v>
          </cell>
          <cell r="DW76">
            <v>1695.09375</v>
          </cell>
        </row>
        <row r="77">
          <cell r="D77" t="str">
            <v>E1111252010000ETP06</v>
          </cell>
          <cell r="G77" t="str">
            <v xml:space="preserve">DB2 </v>
          </cell>
          <cell r="H77" t="str">
            <v xml:space="preserve">Fixed </v>
          </cell>
          <cell r="V77">
            <v>0</v>
          </cell>
          <cell r="AB77">
            <v>5300</v>
          </cell>
          <cell r="AD77" t="str">
            <v xml:space="preserve">1 Oct 11 -  30th Sept 12 </v>
          </cell>
          <cell r="AE77" t="str">
            <v xml:space="preserve">Licenses </v>
          </cell>
          <cell r="AF77">
            <v>0</v>
          </cell>
          <cell r="AG77">
            <v>0</v>
          </cell>
          <cell r="AH77">
            <v>0</v>
          </cell>
          <cell r="AI77">
            <v>0</v>
          </cell>
          <cell r="AJ77">
            <v>0</v>
          </cell>
          <cell r="AK77">
            <v>0</v>
          </cell>
          <cell r="AL77">
            <v>0</v>
          </cell>
          <cell r="AM77">
            <v>0</v>
          </cell>
          <cell r="AN77">
            <v>0</v>
          </cell>
          <cell r="AO77">
            <v>0</v>
          </cell>
          <cell r="AP77">
            <v>0</v>
          </cell>
          <cell r="AQ77">
            <v>0</v>
          </cell>
          <cell r="AS77">
            <v>441.66666666666669</v>
          </cell>
          <cell r="AT77">
            <v>441.66666666666669</v>
          </cell>
          <cell r="AU77">
            <v>441.66666666666669</v>
          </cell>
          <cell r="AV77">
            <v>441.66666666666669</v>
          </cell>
          <cell r="AW77">
            <v>441.66666666666669</v>
          </cell>
          <cell r="AX77">
            <v>441.66666666666669</v>
          </cell>
          <cell r="AY77">
            <v>441.66666666666669</v>
          </cell>
          <cell r="AZ77">
            <v>441.66666666666669</v>
          </cell>
          <cell r="BA77">
            <v>441.66666666666669</v>
          </cell>
          <cell r="BB77">
            <v>441.66666666666669</v>
          </cell>
          <cell r="BC77">
            <v>441.66666666666669</v>
          </cell>
          <cell r="BD77">
            <v>441.66666666666669</v>
          </cell>
          <cell r="BF77">
            <v>5300</v>
          </cell>
          <cell r="BG77">
            <v>0</v>
          </cell>
          <cell r="BJ77">
            <v>5300</v>
          </cell>
          <cell r="BK77">
            <v>4115</v>
          </cell>
          <cell r="BL77">
            <v>4938</v>
          </cell>
          <cell r="BM77">
            <v>5300</v>
          </cell>
          <cell r="BO77">
            <v>5300</v>
          </cell>
          <cell r="BP77" t="e">
            <v>#DIV/0!</v>
          </cell>
          <cell r="BT77">
            <v>5300</v>
          </cell>
          <cell r="BU77">
            <v>5700</v>
          </cell>
          <cell r="BV77" t="str">
            <v xml:space="preserve">1 Oct 11 -  30 Sept 12 </v>
          </cell>
          <cell r="BW77">
            <v>5830.0000000000009</v>
          </cell>
          <cell r="BX77">
            <v>-130.00000000000091</v>
          </cell>
          <cell r="BY77">
            <v>5700</v>
          </cell>
          <cell r="BZ77">
            <v>0</v>
          </cell>
          <cell r="CA77">
            <v>441.66666666666669</v>
          </cell>
          <cell r="CB77">
            <v>441.66666666666669</v>
          </cell>
          <cell r="CC77">
            <v>441.66666666666669</v>
          </cell>
          <cell r="CD77">
            <v>441.66666666666669</v>
          </cell>
          <cell r="CE77">
            <v>441.66666666666669</v>
          </cell>
          <cell r="CF77">
            <v>441.66666666666669</v>
          </cell>
          <cell r="CG77">
            <v>441.66666666666669</v>
          </cell>
          <cell r="CH77">
            <v>441.66666666666669</v>
          </cell>
          <cell r="CI77">
            <v>441.66666666666669</v>
          </cell>
          <cell r="CJ77">
            <v>475</v>
          </cell>
          <cell r="CK77">
            <v>475</v>
          </cell>
          <cell r="CL77">
            <v>475</v>
          </cell>
          <cell r="CM77">
            <v>5830</v>
          </cell>
          <cell r="CN77">
            <v>-430</v>
          </cell>
          <cell r="CO77">
            <v>5400</v>
          </cell>
          <cell r="CP77">
            <v>0</v>
          </cell>
          <cell r="CQ77">
            <v>5830.0000000000009</v>
          </cell>
          <cell r="CR77">
            <v>369.99999999999909</v>
          </cell>
          <cell r="CS77">
            <v>6200</v>
          </cell>
          <cell r="CT77">
            <v>475</v>
          </cell>
          <cell r="CU77">
            <v>475</v>
          </cell>
          <cell r="CV77">
            <v>475</v>
          </cell>
          <cell r="CW77">
            <v>475</v>
          </cell>
          <cell r="CX77">
            <v>475</v>
          </cell>
          <cell r="CY77">
            <v>475</v>
          </cell>
          <cell r="CZ77">
            <v>475</v>
          </cell>
          <cell r="DA77">
            <v>475</v>
          </cell>
          <cell r="DB77">
            <v>475</v>
          </cell>
          <cell r="DC77">
            <v>516.66666666666663</v>
          </cell>
          <cell r="DD77">
            <v>516.66666666666663</v>
          </cell>
          <cell r="DE77">
            <v>516.66666666666663</v>
          </cell>
          <cell r="DF77">
            <v>5830</v>
          </cell>
          <cell r="DG77">
            <v>-4.9999999999990905</v>
          </cell>
          <cell r="DH77">
            <v>5825.0000000000009</v>
          </cell>
          <cell r="DI77">
            <v>0</v>
          </cell>
          <cell r="DJ77">
            <v>6820.0000000000009</v>
          </cell>
          <cell r="DK77">
            <v>516.66666666666663</v>
          </cell>
          <cell r="DL77">
            <v>516.66666666666663</v>
          </cell>
          <cell r="DM77">
            <v>516.66666666666663</v>
          </cell>
          <cell r="DN77">
            <v>516.66666666666663</v>
          </cell>
          <cell r="DO77">
            <v>516.66666666666663</v>
          </cell>
          <cell r="DP77">
            <v>516.66666666666663</v>
          </cell>
          <cell r="DQ77">
            <v>516.66666666666663</v>
          </cell>
          <cell r="DR77">
            <v>516.66666666666663</v>
          </cell>
          <cell r="DS77">
            <v>516.66666666666663</v>
          </cell>
          <cell r="DT77">
            <v>568.33333333333337</v>
          </cell>
          <cell r="DU77">
            <v>568.33333333333337</v>
          </cell>
          <cell r="DV77">
            <v>568.33333333333337</v>
          </cell>
          <cell r="DW77">
            <v>6354.9999999999991</v>
          </cell>
        </row>
        <row r="78">
          <cell r="D78" t="str">
            <v>E1111252010000ETP07</v>
          </cell>
          <cell r="G78" t="str">
            <v>Informatica</v>
          </cell>
          <cell r="H78" t="str">
            <v xml:space="preserve">Fixed </v>
          </cell>
          <cell r="V78">
            <v>0</v>
          </cell>
          <cell r="AB78">
            <v>23100.000000000004</v>
          </cell>
          <cell r="AD78" t="str">
            <v>1 Feb 11 - 31 Jan 12</v>
          </cell>
          <cell r="AE78" t="str">
            <v xml:space="preserve">Licenses </v>
          </cell>
          <cell r="AF78">
            <v>0</v>
          </cell>
          <cell r="AG78">
            <v>0</v>
          </cell>
          <cell r="AH78">
            <v>0</v>
          </cell>
          <cell r="AI78">
            <v>0</v>
          </cell>
          <cell r="AJ78">
            <v>0</v>
          </cell>
          <cell r="AK78">
            <v>0</v>
          </cell>
          <cell r="AL78">
            <v>0</v>
          </cell>
          <cell r="AM78">
            <v>0</v>
          </cell>
          <cell r="AN78">
            <v>0</v>
          </cell>
          <cell r="AO78">
            <v>0</v>
          </cell>
          <cell r="AP78">
            <v>0</v>
          </cell>
          <cell r="AQ78">
            <v>0</v>
          </cell>
          <cell r="AS78">
            <v>1925.0000000000002</v>
          </cell>
          <cell r="AT78">
            <v>1925.0000000000002</v>
          </cell>
          <cell r="AU78">
            <v>1925.0000000000002</v>
          </cell>
          <cell r="AV78">
            <v>1925.0000000000002</v>
          </cell>
          <cell r="AW78">
            <v>1925.0000000000002</v>
          </cell>
          <cell r="AX78">
            <v>1925.0000000000002</v>
          </cell>
          <cell r="AY78">
            <v>1925.0000000000002</v>
          </cell>
          <cell r="AZ78">
            <v>1925.0000000000002</v>
          </cell>
          <cell r="BA78">
            <v>1925.0000000000002</v>
          </cell>
          <cell r="BB78">
            <v>1925.0000000000002</v>
          </cell>
          <cell r="BC78">
            <v>1925.0000000000002</v>
          </cell>
          <cell r="BD78">
            <v>1925.0000000000002</v>
          </cell>
          <cell r="BF78">
            <v>23100.000000000004</v>
          </cell>
          <cell r="BG78">
            <v>0</v>
          </cell>
          <cell r="BJ78">
            <v>23100.000000000004</v>
          </cell>
          <cell r="BK78">
            <v>15555.555555555557</v>
          </cell>
          <cell r="BL78">
            <v>18666.666666666668</v>
          </cell>
          <cell r="BM78">
            <v>23100.000000000004</v>
          </cell>
          <cell r="BO78">
            <v>23100.000000000004</v>
          </cell>
          <cell r="BP78" t="e">
            <v>#DIV/0!</v>
          </cell>
          <cell r="BT78">
            <v>21000</v>
          </cell>
          <cell r="BU78">
            <v>21000</v>
          </cell>
          <cell r="BV78" t="str">
            <v>1 Feb 11 - 31 Jan 12</v>
          </cell>
          <cell r="BW78">
            <v>23100.000000000004</v>
          </cell>
          <cell r="BX78">
            <v>-2100.0000000000036</v>
          </cell>
          <cell r="BY78">
            <v>21000</v>
          </cell>
          <cell r="BZ78">
            <v>0</v>
          </cell>
          <cell r="CA78">
            <v>1750</v>
          </cell>
          <cell r="CB78">
            <v>1750</v>
          </cell>
          <cell r="CC78">
            <v>1750</v>
          </cell>
          <cell r="CD78">
            <v>1750</v>
          </cell>
          <cell r="CE78">
            <v>1750</v>
          </cell>
          <cell r="CF78">
            <v>1750</v>
          </cell>
          <cell r="CG78">
            <v>1750</v>
          </cell>
          <cell r="CH78">
            <v>1750</v>
          </cell>
          <cell r="CI78">
            <v>1750</v>
          </cell>
          <cell r="CJ78">
            <v>1750</v>
          </cell>
          <cell r="CK78">
            <v>1750</v>
          </cell>
          <cell r="CL78">
            <v>1750</v>
          </cell>
          <cell r="CM78">
            <v>23100.000000000004</v>
          </cell>
          <cell r="CN78">
            <v>-2100.0000000000036</v>
          </cell>
          <cell r="CO78">
            <v>21000</v>
          </cell>
          <cell r="CP78">
            <v>0</v>
          </cell>
          <cell r="CQ78">
            <v>25410.000000000007</v>
          </cell>
          <cell r="CR78">
            <v>-4410.0000000000073</v>
          </cell>
          <cell r="CS78">
            <v>21000</v>
          </cell>
          <cell r="CT78">
            <v>1750</v>
          </cell>
          <cell r="CU78">
            <v>1750</v>
          </cell>
          <cell r="CV78">
            <v>1750</v>
          </cell>
          <cell r="CW78">
            <v>1750</v>
          </cell>
          <cell r="CX78">
            <v>1750</v>
          </cell>
          <cell r="CY78">
            <v>1750</v>
          </cell>
          <cell r="CZ78">
            <v>1750</v>
          </cell>
          <cell r="DA78">
            <v>1750</v>
          </cell>
          <cell r="DB78">
            <v>1750</v>
          </cell>
          <cell r="DC78">
            <v>1750</v>
          </cell>
          <cell r="DD78">
            <v>1750</v>
          </cell>
          <cell r="DE78">
            <v>1750</v>
          </cell>
          <cell r="DF78">
            <v>25410.000000000004</v>
          </cell>
          <cell r="DG78">
            <v>-4410.0000000000036</v>
          </cell>
          <cell r="DH78">
            <v>21000</v>
          </cell>
          <cell r="DI78">
            <v>0</v>
          </cell>
          <cell r="DJ78">
            <v>21000</v>
          </cell>
          <cell r="DK78">
            <v>1750</v>
          </cell>
          <cell r="DL78">
            <v>1750</v>
          </cell>
          <cell r="DM78">
            <v>1750</v>
          </cell>
          <cell r="DN78">
            <v>1750</v>
          </cell>
          <cell r="DO78">
            <v>1750</v>
          </cell>
          <cell r="DP78">
            <v>1750</v>
          </cell>
          <cell r="DQ78">
            <v>1750</v>
          </cell>
          <cell r="DR78">
            <v>1750</v>
          </cell>
          <cell r="DS78">
            <v>1750</v>
          </cell>
          <cell r="DT78">
            <v>1750</v>
          </cell>
          <cell r="DU78">
            <v>1750</v>
          </cell>
          <cell r="DV78">
            <v>1750</v>
          </cell>
          <cell r="DW78">
            <v>21000</v>
          </cell>
        </row>
        <row r="79">
          <cell r="D79" t="str">
            <v>E1111252010000ETP08</v>
          </cell>
          <cell r="G79" t="str">
            <v xml:space="preserve">Finet server </v>
          </cell>
          <cell r="H79" t="str">
            <v xml:space="preserve">Fixed </v>
          </cell>
          <cell r="V79">
            <v>0</v>
          </cell>
          <cell r="AB79">
            <v>13000</v>
          </cell>
          <cell r="AD79" t="str">
            <v>1 Feb 11- 31 Dec 12</v>
          </cell>
          <cell r="AE79" t="str">
            <v xml:space="preserve">Maintenance 
</v>
          </cell>
          <cell r="AF79">
            <v>0</v>
          </cell>
          <cell r="AG79">
            <v>0</v>
          </cell>
          <cell r="AH79">
            <v>0</v>
          </cell>
          <cell r="AI79">
            <v>0</v>
          </cell>
          <cell r="AJ79">
            <v>0</v>
          </cell>
          <cell r="AK79">
            <v>0</v>
          </cell>
          <cell r="AL79">
            <v>0</v>
          </cell>
          <cell r="AM79">
            <v>0</v>
          </cell>
          <cell r="AN79">
            <v>0</v>
          </cell>
          <cell r="AO79">
            <v>0</v>
          </cell>
          <cell r="AP79">
            <v>0</v>
          </cell>
          <cell r="AQ79">
            <v>0</v>
          </cell>
          <cell r="AS79">
            <v>1083.3333333333333</v>
          </cell>
          <cell r="AT79">
            <v>1083.3333333333333</v>
          </cell>
          <cell r="AU79">
            <v>1083.3333333333333</v>
          </cell>
          <cell r="AV79">
            <v>1083.3333333333333</v>
          </cell>
          <cell r="AW79">
            <v>1083.3333333333333</v>
          </cell>
          <cell r="AX79">
            <v>1083.3333333333333</v>
          </cell>
          <cell r="AY79">
            <v>1083.3333333333333</v>
          </cell>
          <cell r="AZ79">
            <v>1083.3333333333333</v>
          </cell>
          <cell r="BA79">
            <v>1083.3333333333333</v>
          </cell>
          <cell r="BB79">
            <v>1083.3333333333333</v>
          </cell>
          <cell r="BC79">
            <v>1083.3333333333333</v>
          </cell>
          <cell r="BD79">
            <v>1083.3333333333333</v>
          </cell>
          <cell r="BF79">
            <v>13000.000000000002</v>
          </cell>
          <cell r="BG79">
            <v>0</v>
          </cell>
          <cell r="BJ79">
            <v>13000.000000000002</v>
          </cell>
          <cell r="BK79">
            <v>0</v>
          </cell>
          <cell r="BL79">
            <v>0</v>
          </cell>
          <cell r="BM79">
            <v>13000</v>
          </cell>
          <cell r="BO79">
            <v>13000.000000000002</v>
          </cell>
          <cell r="BP79" t="e">
            <v>#DIV/0!</v>
          </cell>
          <cell r="BT79">
            <v>13000</v>
          </cell>
          <cell r="BU79">
            <v>13000</v>
          </cell>
          <cell r="BV79" t="str">
            <v>1 Feb 11- 31 Dec 12</v>
          </cell>
          <cell r="BW79">
            <v>13000.000000000002</v>
          </cell>
          <cell r="BX79">
            <v>0</v>
          </cell>
          <cell r="BY79">
            <v>13000</v>
          </cell>
          <cell r="BZ79">
            <v>0</v>
          </cell>
          <cell r="CA79">
            <v>1083.3333333333333</v>
          </cell>
          <cell r="CB79">
            <v>1083.3333333333333</v>
          </cell>
          <cell r="CC79">
            <v>1083.3333333333333</v>
          </cell>
          <cell r="CD79">
            <v>1083.3333333333333</v>
          </cell>
          <cell r="CE79">
            <v>1083.3333333333333</v>
          </cell>
          <cell r="CF79">
            <v>1083.3333333333333</v>
          </cell>
          <cell r="CG79">
            <v>1083.3333333333333</v>
          </cell>
          <cell r="CH79">
            <v>1083.3333333333333</v>
          </cell>
          <cell r="CI79">
            <v>1083.3333333333333</v>
          </cell>
          <cell r="CJ79">
            <v>1083.3333333333333</v>
          </cell>
          <cell r="CK79">
            <v>1083.3333333333333</v>
          </cell>
          <cell r="CL79">
            <v>1083.3333333333333</v>
          </cell>
          <cell r="CM79">
            <v>13000.000000000005</v>
          </cell>
          <cell r="CN79">
            <v>0</v>
          </cell>
          <cell r="CO79">
            <v>13000.000000000002</v>
          </cell>
          <cell r="CP79">
            <v>0</v>
          </cell>
          <cell r="CQ79">
            <v>13000.000000000002</v>
          </cell>
          <cell r="CR79">
            <v>0</v>
          </cell>
          <cell r="CS79">
            <v>13000</v>
          </cell>
          <cell r="CT79">
            <v>1083.3333333333333</v>
          </cell>
          <cell r="CU79">
            <v>1083.3333333333333</v>
          </cell>
          <cell r="CV79">
            <v>1083.3333333333333</v>
          </cell>
          <cell r="CW79">
            <v>1083.3333333333333</v>
          </cell>
          <cell r="CX79">
            <v>1083.3333333333333</v>
          </cell>
          <cell r="CY79">
            <v>1083.3333333333333</v>
          </cell>
          <cell r="CZ79">
            <v>1083.3333333333333</v>
          </cell>
          <cell r="DA79">
            <v>1083.3333333333333</v>
          </cell>
          <cell r="DB79">
            <v>1083.3333333333333</v>
          </cell>
          <cell r="DC79">
            <v>1083.3333333333333</v>
          </cell>
          <cell r="DD79">
            <v>1083.3333333333333</v>
          </cell>
          <cell r="DE79">
            <v>1083.3333333333333</v>
          </cell>
          <cell r="DF79">
            <v>13000.000000000005</v>
          </cell>
          <cell r="DG79">
            <v>0</v>
          </cell>
          <cell r="DH79">
            <v>13000.000000000002</v>
          </cell>
          <cell r="DI79">
            <v>0</v>
          </cell>
          <cell r="DJ79">
            <v>13000</v>
          </cell>
          <cell r="DK79">
            <v>1083.3333333333333</v>
          </cell>
          <cell r="DL79">
            <v>1083.3333333333333</v>
          </cell>
          <cell r="DM79">
            <v>1083.3333333333333</v>
          </cell>
          <cell r="DN79">
            <v>1083.3333333333333</v>
          </cell>
          <cell r="DO79">
            <v>1083.3333333333333</v>
          </cell>
          <cell r="DP79">
            <v>1083.3333333333333</v>
          </cell>
          <cell r="DQ79">
            <v>1083.3333333333333</v>
          </cell>
          <cell r="DR79">
            <v>1083.3333333333333</v>
          </cell>
          <cell r="DS79">
            <v>1083.3333333333333</v>
          </cell>
          <cell r="DT79">
            <v>1083.3333333333333</v>
          </cell>
          <cell r="DU79">
            <v>1083.3333333333333</v>
          </cell>
          <cell r="DV79">
            <v>1083.3333333333333</v>
          </cell>
          <cell r="DW79">
            <v>13000.000000000002</v>
          </cell>
        </row>
        <row r="80">
          <cell r="D80" t="str">
            <v>E1111252010000ETP09</v>
          </cell>
          <cell r="G80" t="str">
            <v xml:space="preserve">Finet Application </v>
          </cell>
          <cell r="V80">
            <v>0</v>
          </cell>
          <cell r="AB80">
            <v>30000</v>
          </cell>
          <cell r="AD80" t="str">
            <v>1 Feb 11 - 31 Jan 12</v>
          </cell>
          <cell r="AE80" t="str">
            <v xml:space="preserve">Maintenance 
</v>
          </cell>
          <cell r="AF80">
            <v>0</v>
          </cell>
          <cell r="AG80">
            <v>0</v>
          </cell>
          <cell r="AH80">
            <v>0</v>
          </cell>
          <cell r="AI80">
            <v>0</v>
          </cell>
          <cell r="AJ80">
            <v>0</v>
          </cell>
          <cell r="AK80">
            <v>0</v>
          </cell>
          <cell r="AL80">
            <v>0</v>
          </cell>
          <cell r="AM80">
            <v>0</v>
          </cell>
          <cell r="AN80">
            <v>0</v>
          </cell>
          <cell r="AO80">
            <v>0</v>
          </cell>
          <cell r="AP80">
            <v>0</v>
          </cell>
          <cell r="AQ80">
            <v>0</v>
          </cell>
          <cell r="AS80">
            <v>2500</v>
          </cell>
          <cell r="AT80">
            <v>2500</v>
          </cell>
          <cell r="AU80">
            <v>2500</v>
          </cell>
          <cell r="AV80">
            <v>2500</v>
          </cell>
          <cell r="AW80">
            <v>2500</v>
          </cell>
          <cell r="AX80">
            <v>2500</v>
          </cell>
          <cell r="AY80">
            <v>2500</v>
          </cell>
          <cell r="AZ80">
            <v>2500</v>
          </cell>
          <cell r="BA80">
            <v>2500</v>
          </cell>
          <cell r="BB80">
            <v>2500</v>
          </cell>
          <cell r="BC80">
            <v>2500</v>
          </cell>
          <cell r="BD80">
            <v>2500</v>
          </cell>
          <cell r="BF80">
            <v>30000</v>
          </cell>
          <cell r="BG80">
            <v>-30000</v>
          </cell>
          <cell r="BJ80">
            <v>0</v>
          </cell>
          <cell r="BK80">
            <v>0</v>
          </cell>
          <cell r="BL80">
            <v>0</v>
          </cell>
          <cell r="BM80">
            <v>30000</v>
          </cell>
          <cell r="BO80">
            <v>30000</v>
          </cell>
          <cell r="BP80" t="e">
            <v>#DIV/0!</v>
          </cell>
          <cell r="BT80">
            <v>0</v>
          </cell>
          <cell r="BU80">
            <v>0</v>
          </cell>
          <cell r="BV80" t="str">
            <v>Terminated and currently supported internally</v>
          </cell>
          <cell r="BX80">
            <v>0</v>
          </cell>
          <cell r="BY80">
            <v>0</v>
          </cell>
          <cell r="BZ80">
            <v>0</v>
          </cell>
          <cell r="CN80">
            <v>0</v>
          </cell>
          <cell r="CO80">
            <v>0</v>
          </cell>
          <cell r="CP80">
            <v>0</v>
          </cell>
          <cell r="CR80">
            <v>0</v>
          </cell>
          <cell r="DG80">
            <v>0</v>
          </cell>
          <cell r="DH80">
            <v>0</v>
          </cell>
          <cell r="DI80">
            <v>0</v>
          </cell>
          <cell r="DW80">
            <v>0</v>
          </cell>
        </row>
        <row r="81">
          <cell r="D81" t="str">
            <v>E1111252010000ETP10</v>
          </cell>
          <cell r="G81" t="str">
            <v>ETP BO license</v>
          </cell>
          <cell r="BK81">
            <v>14483.488888888889</v>
          </cell>
          <cell r="BL81">
            <v>17380.186666666668</v>
          </cell>
          <cell r="BT81">
            <v>19200</v>
          </cell>
          <cell r="BU81">
            <v>19200</v>
          </cell>
          <cell r="BV81" t="str">
            <v>1 Feb11 - 31 Jan 12</v>
          </cell>
          <cell r="BX81">
            <v>19200</v>
          </cell>
          <cell r="BY81">
            <v>19200</v>
          </cell>
          <cell r="BZ81">
            <v>0</v>
          </cell>
          <cell r="CA81">
            <v>0</v>
          </cell>
          <cell r="CB81">
            <v>1600</v>
          </cell>
          <cell r="CC81">
            <v>1600</v>
          </cell>
          <cell r="CD81">
            <v>1600</v>
          </cell>
          <cell r="CE81">
            <v>1600</v>
          </cell>
          <cell r="CF81">
            <v>1600</v>
          </cell>
          <cell r="CG81">
            <v>1600</v>
          </cell>
          <cell r="CH81">
            <v>1600</v>
          </cell>
          <cell r="CI81">
            <v>1600</v>
          </cell>
          <cell r="CJ81">
            <v>1600</v>
          </cell>
          <cell r="CK81">
            <v>1600</v>
          </cell>
          <cell r="CL81">
            <v>1600</v>
          </cell>
          <cell r="CN81">
            <v>17600</v>
          </cell>
          <cell r="CO81">
            <v>17600</v>
          </cell>
          <cell r="CP81">
            <v>0</v>
          </cell>
          <cell r="CR81">
            <v>21120</v>
          </cell>
          <cell r="CS81">
            <v>21120</v>
          </cell>
          <cell r="CT81">
            <v>1600</v>
          </cell>
          <cell r="CU81">
            <v>1760</v>
          </cell>
          <cell r="CV81">
            <v>1760</v>
          </cell>
          <cell r="CW81">
            <v>1760</v>
          </cell>
          <cell r="CX81">
            <v>1760</v>
          </cell>
          <cell r="CY81">
            <v>1760</v>
          </cell>
          <cell r="CZ81">
            <v>1760</v>
          </cell>
          <cell r="DA81">
            <v>1760</v>
          </cell>
          <cell r="DB81">
            <v>1760</v>
          </cell>
          <cell r="DC81">
            <v>1760</v>
          </cell>
          <cell r="DD81">
            <v>1760</v>
          </cell>
          <cell r="DE81">
            <v>1760</v>
          </cell>
          <cell r="DG81">
            <v>20960</v>
          </cell>
          <cell r="DH81">
            <v>20960</v>
          </cell>
          <cell r="DI81">
            <v>0</v>
          </cell>
          <cell r="DJ81">
            <v>23232.000000000004</v>
          </cell>
          <cell r="DK81">
            <v>1760</v>
          </cell>
          <cell r="DL81">
            <v>1936.0000000000002</v>
          </cell>
          <cell r="DM81">
            <v>1936.0000000000002</v>
          </cell>
          <cell r="DN81">
            <v>1936.0000000000002</v>
          </cell>
          <cell r="DO81">
            <v>1936.0000000000002</v>
          </cell>
          <cell r="DP81">
            <v>1936.0000000000002</v>
          </cell>
          <cell r="DQ81">
            <v>1936.0000000000002</v>
          </cell>
          <cell r="DR81">
            <v>1936.0000000000002</v>
          </cell>
          <cell r="DS81">
            <v>1936.0000000000002</v>
          </cell>
          <cell r="DT81">
            <v>1936.0000000000002</v>
          </cell>
          <cell r="DU81">
            <v>1936.0000000000002</v>
          </cell>
          <cell r="DV81">
            <v>1936.0000000000002</v>
          </cell>
          <cell r="DW81">
            <v>23056</v>
          </cell>
        </row>
        <row r="82">
          <cell r="G82" t="str">
            <v>Total:</v>
          </cell>
          <cell r="L82">
            <v>2000000</v>
          </cell>
          <cell r="N82">
            <v>1044976</v>
          </cell>
          <cell r="P82">
            <v>0</v>
          </cell>
          <cell r="R82">
            <v>3051708.7</v>
          </cell>
          <cell r="S82">
            <v>3044976</v>
          </cell>
          <cell r="T82">
            <v>-1337691.7</v>
          </cell>
          <cell r="V82">
            <v>1714017</v>
          </cell>
          <cell r="X82" t="e">
            <v>#REF!</v>
          </cell>
          <cell r="Y82">
            <v>1994492</v>
          </cell>
          <cell r="Z82">
            <v>0</v>
          </cell>
          <cell r="AB82">
            <v>1888624</v>
          </cell>
          <cell r="BF82">
            <v>1888249</v>
          </cell>
          <cell r="BG82">
            <v>-43312</v>
          </cell>
          <cell r="BH82">
            <v>0</v>
          </cell>
          <cell r="BI82">
            <v>0</v>
          </cell>
          <cell r="BJ82">
            <v>1844937</v>
          </cell>
          <cell r="BK82">
            <v>1540709.2999999998</v>
          </cell>
          <cell r="BL82">
            <v>1848851.1600000001</v>
          </cell>
          <cell r="BM82">
            <v>1888624</v>
          </cell>
          <cell r="BN82">
            <v>0</v>
          </cell>
          <cell r="BO82">
            <v>174232.00000000003</v>
          </cell>
          <cell r="BP82" t="e">
            <v>#DIV/0!</v>
          </cell>
          <cell r="BQ82">
            <v>0</v>
          </cell>
          <cell r="BR82">
            <v>0</v>
          </cell>
          <cell r="BT82">
            <v>1857302.65</v>
          </cell>
          <cell r="BU82">
            <v>1862043.3</v>
          </cell>
          <cell r="BV82" t="str">
            <v xml:space="preserve"> </v>
          </cell>
          <cell r="BW82">
            <v>1888123.5</v>
          </cell>
          <cell r="BX82">
            <v>-676080.2</v>
          </cell>
          <cell r="BY82">
            <v>1212043.3</v>
          </cell>
          <cell r="BZ82">
            <v>650000</v>
          </cell>
          <cell r="CM82">
            <v>1888123.5</v>
          </cell>
          <cell r="CN82">
            <v>-624206.50416666677</v>
          </cell>
          <cell r="CO82">
            <v>1263916.9958333331</v>
          </cell>
          <cell r="CP82">
            <v>-1263916.9958333331</v>
          </cell>
          <cell r="CQ82">
            <v>1903230.45</v>
          </cell>
          <cell r="CR82">
            <v>-33996.185000000034</v>
          </cell>
          <cell r="CS82">
            <v>1869234.2650000001</v>
          </cell>
          <cell r="DF82">
            <v>1903230.45</v>
          </cell>
          <cell r="DG82">
            <v>-89128.244583333493</v>
          </cell>
          <cell r="DH82">
            <v>1814102.2054166666</v>
          </cell>
          <cell r="DI82">
            <v>-1814102.2054166666</v>
          </cell>
          <cell r="DJ82">
            <v>1876975.77825</v>
          </cell>
          <cell r="DW82">
            <v>1875882.8656875</v>
          </cell>
        </row>
        <row r="83">
          <cell r="L83">
            <v>2000000</v>
          </cell>
          <cell r="N83">
            <v>1044976</v>
          </cell>
          <cell r="P83">
            <v>0</v>
          </cell>
          <cell r="BK83">
            <v>0</v>
          </cell>
          <cell r="BL83">
            <v>0</v>
          </cell>
          <cell r="BZ83">
            <v>0</v>
          </cell>
          <cell r="CP83">
            <v>0</v>
          </cell>
          <cell r="DI83">
            <v>0</v>
          </cell>
        </row>
        <row r="84">
          <cell r="G84" t="str">
            <v xml:space="preserve">LFX </v>
          </cell>
          <cell r="BK84">
            <v>0</v>
          </cell>
          <cell r="BL84">
            <v>0</v>
          </cell>
          <cell r="BZ84">
            <v>0</v>
          </cell>
          <cell r="CP84">
            <v>0</v>
          </cell>
          <cell r="DI84">
            <v>0</v>
          </cell>
        </row>
        <row r="85">
          <cell r="D85" t="str">
            <v>E1111152010000LFX01</v>
          </cell>
          <cell r="G85" t="str">
            <v>Hardware Maintenance</v>
          </cell>
          <cell r="H85" t="str">
            <v xml:space="preserve">Fixed </v>
          </cell>
          <cell r="R85">
            <v>0</v>
          </cell>
          <cell r="S85">
            <v>0</v>
          </cell>
          <cell r="T85">
            <v>0</v>
          </cell>
          <cell r="V85">
            <v>0</v>
          </cell>
          <cell r="AB85">
            <v>0</v>
          </cell>
          <cell r="AF85">
            <v>0</v>
          </cell>
          <cell r="AG85">
            <v>0</v>
          </cell>
          <cell r="AH85">
            <v>0</v>
          </cell>
          <cell r="AI85">
            <v>0</v>
          </cell>
          <cell r="AJ85">
            <v>0</v>
          </cell>
          <cell r="AK85">
            <v>0</v>
          </cell>
          <cell r="AL85">
            <v>0</v>
          </cell>
          <cell r="AM85">
            <v>0</v>
          </cell>
          <cell r="AN85">
            <v>0</v>
          </cell>
          <cell r="AO85">
            <v>0</v>
          </cell>
          <cell r="AP85">
            <v>0</v>
          </cell>
          <cell r="AQ85">
            <v>0</v>
          </cell>
          <cell r="AS85">
            <v>0</v>
          </cell>
          <cell r="AT85">
            <v>0</v>
          </cell>
          <cell r="AU85">
            <v>0</v>
          </cell>
          <cell r="AV85">
            <v>0</v>
          </cell>
          <cell r="AW85">
            <v>0</v>
          </cell>
          <cell r="AX85">
            <v>0</v>
          </cell>
          <cell r="AY85">
            <v>0</v>
          </cell>
          <cell r="AZ85">
            <v>0</v>
          </cell>
          <cell r="BA85">
            <v>0</v>
          </cell>
          <cell r="BB85">
            <v>0</v>
          </cell>
          <cell r="BC85">
            <v>0</v>
          </cell>
          <cell r="BD85">
            <v>0</v>
          </cell>
          <cell r="BF85">
            <v>0</v>
          </cell>
          <cell r="BG85">
            <v>0</v>
          </cell>
          <cell r="BJ85">
            <v>0</v>
          </cell>
          <cell r="BK85">
            <v>0</v>
          </cell>
          <cell r="BL85">
            <v>0</v>
          </cell>
          <cell r="BM85">
            <v>0</v>
          </cell>
          <cell r="BO85">
            <v>0</v>
          </cell>
          <cell r="BZ85">
            <v>0</v>
          </cell>
          <cell r="CP85">
            <v>0</v>
          </cell>
          <cell r="DI85">
            <v>0</v>
          </cell>
        </row>
        <row r="86">
          <cell r="D86" t="str">
            <v>E1111152010000LFX02</v>
          </cell>
          <cell r="G86" t="str">
            <v>Digital Certificate (Digicert)</v>
          </cell>
          <cell r="H86" t="str">
            <v xml:space="preserve">Fixed </v>
          </cell>
          <cell r="N86">
            <v>1500</v>
          </cell>
          <cell r="R86">
            <v>1500</v>
          </cell>
          <cell r="S86">
            <v>1500</v>
          </cell>
          <cell r="T86">
            <v>0</v>
          </cell>
          <cell r="V86">
            <v>1500</v>
          </cell>
          <cell r="AB86">
            <v>1500</v>
          </cell>
          <cell r="AC86" t="str">
            <v>Digicert</v>
          </cell>
          <cell r="AD86">
            <v>40623</v>
          </cell>
          <cell r="AE86" t="str">
            <v>Licenses</v>
          </cell>
          <cell r="AF86">
            <v>125</v>
          </cell>
          <cell r="AG86">
            <v>125</v>
          </cell>
          <cell r="AH86">
            <v>125</v>
          </cell>
          <cell r="AI86">
            <v>125</v>
          </cell>
          <cell r="AJ86">
            <v>125</v>
          </cell>
          <cell r="AK86">
            <v>125</v>
          </cell>
          <cell r="AL86">
            <v>125</v>
          </cell>
          <cell r="AM86">
            <v>125</v>
          </cell>
          <cell r="AN86">
            <v>125</v>
          </cell>
          <cell r="AO86">
            <v>125</v>
          </cell>
          <cell r="AP86">
            <v>125</v>
          </cell>
          <cell r="AQ86">
            <v>125</v>
          </cell>
          <cell r="AS86">
            <v>125</v>
          </cell>
          <cell r="AT86">
            <v>125</v>
          </cell>
          <cell r="AU86">
            <v>125</v>
          </cell>
          <cell r="AV86">
            <v>125</v>
          </cell>
          <cell r="AW86">
            <v>125</v>
          </cell>
          <cell r="AX86">
            <v>125</v>
          </cell>
          <cell r="AY86">
            <v>125</v>
          </cell>
          <cell r="AZ86">
            <v>125</v>
          </cell>
          <cell r="BA86">
            <v>125</v>
          </cell>
          <cell r="BB86">
            <v>125</v>
          </cell>
          <cell r="BC86">
            <v>125</v>
          </cell>
          <cell r="BD86">
            <v>125</v>
          </cell>
          <cell r="BF86">
            <v>1500</v>
          </cell>
          <cell r="BG86">
            <v>0</v>
          </cell>
          <cell r="BJ86">
            <v>1500</v>
          </cell>
          <cell r="BK86">
            <v>0</v>
          </cell>
          <cell r="BL86">
            <v>0</v>
          </cell>
          <cell r="BM86">
            <v>1500</v>
          </cell>
          <cell r="BO86">
            <v>0</v>
          </cell>
          <cell r="BP86">
            <v>0</v>
          </cell>
          <cell r="BT86">
            <v>1500</v>
          </cell>
          <cell r="BU86">
            <v>1500</v>
          </cell>
          <cell r="BV86" t="str">
            <v>15 Oct 11 - 14 Oct 12</v>
          </cell>
          <cell r="BW86">
            <v>1500</v>
          </cell>
          <cell r="BX86">
            <v>0</v>
          </cell>
          <cell r="BY86">
            <v>1500</v>
          </cell>
          <cell r="BZ86">
            <v>0</v>
          </cell>
          <cell r="CA86">
            <v>125</v>
          </cell>
          <cell r="CB86">
            <v>125</v>
          </cell>
          <cell r="CC86">
            <v>125</v>
          </cell>
          <cell r="CD86">
            <v>125</v>
          </cell>
          <cell r="CE86">
            <v>125</v>
          </cell>
          <cell r="CF86">
            <v>125</v>
          </cell>
          <cell r="CG86">
            <v>125</v>
          </cell>
          <cell r="CH86">
            <v>125</v>
          </cell>
          <cell r="CI86">
            <v>125</v>
          </cell>
          <cell r="CJ86">
            <v>125</v>
          </cell>
          <cell r="CK86">
            <v>125</v>
          </cell>
          <cell r="CL86">
            <v>125</v>
          </cell>
          <cell r="CM86">
            <v>1500</v>
          </cell>
          <cell r="CN86">
            <v>0</v>
          </cell>
          <cell r="CO86">
            <v>1500</v>
          </cell>
          <cell r="CP86">
            <v>0</v>
          </cell>
          <cell r="CQ86">
            <v>1500</v>
          </cell>
          <cell r="CR86">
            <v>0</v>
          </cell>
          <cell r="CS86">
            <v>1500</v>
          </cell>
          <cell r="CT86">
            <v>125</v>
          </cell>
          <cell r="CU86">
            <v>125</v>
          </cell>
          <cell r="CV86">
            <v>125</v>
          </cell>
          <cell r="CW86">
            <v>125</v>
          </cell>
          <cell r="CX86">
            <v>125</v>
          </cell>
          <cell r="CY86">
            <v>125</v>
          </cell>
          <cell r="CZ86">
            <v>125</v>
          </cell>
          <cell r="DA86">
            <v>125</v>
          </cell>
          <cell r="DB86">
            <v>125</v>
          </cell>
          <cell r="DC86">
            <v>125</v>
          </cell>
          <cell r="DD86">
            <v>125</v>
          </cell>
          <cell r="DE86">
            <v>125</v>
          </cell>
          <cell r="DF86">
            <v>1500</v>
          </cell>
          <cell r="DG86">
            <v>0</v>
          </cell>
          <cell r="DH86">
            <v>1500</v>
          </cell>
          <cell r="DI86">
            <v>0</v>
          </cell>
          <cell r="DJ86">
            <v>1500</v>
          </cell>
          <cell r="DK86">
            <v>125</v>
          </cell>
          <cell r="DL86">
            <v>125</v>
          </cell>
          <cell r="DM86">
            <v>125</v>
          </cell>
          <cell r="DN86">
            <v>125</v>
          </cell>
          <cell r="DO86">
            <v>125</v>
          </cell>
          <cell r="DP86">
            <v>125</v>
          </cell>
          <cell r="DQ86">
            <v>125</v>
          </cell>
          <cell r="DR86">
            <v>125</v>
          </cell>
          <cell r="DS86">
            <v>125</v>
          </cell>
          <cell r="DT86">
            <v>125</v>
          </cell>
          <cell r="DU86">
            <v>125</v>
          </cell>
          <cell r="DV86">
            <v>125</v>
          </cell>
          <cell r="DW86">
            <v>1500</v>
          </cell>
        </row>
        <row r="87">
          <cell r="D87" t="str">
            <v>E1111152010000LFX03</v>
          </cell>
          <cell r="G87" t="str">
            <v>LFX.COM.MY</v>
          </cell>
          <cell r="H87" t="str">
            <v xml:space="preserve">Fixed </v>
          </cell>
          <cell r="N87">
            <v>80</v>
          </cell>
          <cell r="R87">
            <v>80</v>
          </cell>
          <cell r="S87">
            <v>80</v>
          </cell>
          <cell r="T87">
            <v>0</v>
          </cell>
          <cell r="V87">
            <v>80</v>
          </cell>
          <cell r="AB87">
            <v>80</v>
          </cell>
          <cell r="AD87">
            <v>40686</v>
          </cell>
          <cell r="AE87" t="str">
            <v>Domain Service Subcription</v>
          </cell>
          <cell r="AF87">
            <v>6.666666666666667</v>
          </cell>
          <cell r="AG87">
            <v>6.666666666666667</v>
          </cell>
          <cell r="AH87">
            <v>6.666666666666667</v>
          </cell>
          <cell r="AI87">
            <v>6.666666666666667</v>
          </cell>
          <cell r="AJ87">
            <v>6.666666666666667</v>
          </cell>
          <cell r="AK87">
            <v>6.666666666666667</v>
          </cell>
          <cell r="AL87">
            <v>6.666666666666667</v>
          </cell>
          <cell r="AM87">
            <v>6.666666666666667</v>
          </cell>
          <cell r="AN87">
            <v>6.666666666666667</v>
          </cell>
          <cell r="AO87">
            <v>6.666666666666667</v>
          </cell>
          <cell r="AP87">
            <v>6.666666666666667</v>
          </cell>
          <cell r="AQ87">
            <v>6.666666666666667</v>
          </cell>
          <cell r="AS87">
            <v>6.666666666666667</v>
          </cell>
          <cell r="AT87">
            <v>6.666666666666667</v>
          </cell>
          <cell r="AU87">
            <v>6.666666666666667</v>
          </cell>
          <cell r="AV87">
            <v>6.666666666666667</v>
          </cell>
          <cell r="AW87">
            <v>6.666666666666667</v>
          </cell>
          <cell r="AX87">
            <v>6.666666666666667</v>
          </cell>
          <cell r="AY87">
            <v>6.666666666666667</v>
          </cell>
          <cell r="AZ87">
            <v>6.666666666666667</v>
          </cell>
          <cell r="BA87">
            <v>6.666666666666667</v>
          </cell>
          <cell r="BB87">
            <v>6.666666666666667</v>
          </cell>
          <cell r="BC87">
            <v>6.666666666666667</v>
          </cell>
          <cell r="BD87">
            <v>6.666666666666667</v>
          </cell>
          <cell r="BF87">
            <v>80</v>
          </cell>
          <cell r="BG87">
            <v>0</v>
          </cell>
          <cell r="BJ87">
            <v>80</v>
          </cell>
          <cell r="BK87">
            <v>88.888888888888886</v>
          </cell>
          <cell r="BL87">
            <v>106.66666666666667</v>
          </cell>
          <cell r="BM87">
            <v>80</v>
          </cell>
          <cell r="BO87">
            <v>0</v>
          </cell>
          <cell r="BP87">
            <v>0</v>
          </cell>
          <cell r="BT87">
            <v>80</v>
          </cell>
          <cell r="BU87">
            <v>80</v>
          </cell>
          <cell r="BV87" t="str">
            <v>24 Mar 11 - 23 Mar 12</v>
          </cell>
          <cell r="BW87">
            <v>80</v>
          </cell>
          <cell r="BX87">
            <v>0</v>
          </cell>
          <cell r="BY87">
            <v>80</v>
          </cell>
          <cell r="BZ87">
            <v>0</v>
          </cell>
          <cell r="CA87">
            <v>6.666666666666667</v>
          </cell>
          <cell r="CB87">
            <v>6.666666666666667</v>
          </cell>
          <cell r="CC87">
            <v>6.666666666666667</v>
          </cell>
          <cell r="CD87">
            <v>6.666666666666667</v>
          </cell>
          <cell r="CE87">
            <v>6.666666666666667</v>
          </cell>
          <cell r="CF87">
            <v>6.666666666666667</v>
          </cell>
          <cell r="CG87">
            <v>6.666666666666667</v>
          </cell>
          <cell r="CH87">
            <v>6.666666666666667</v>
          </cell>
          <cell r="CI87">
            <v>6.666666666666667</v>
          </cell>
          <cell r="CJ87">
            <v>6.666666666666667</v>
          </cell>
          <cell r="CK87">
            <v>6.666666666666667</v>
          </cell>
          <cell r="CL87">
            <v>6.666666666666667</v>
          </cell>
          <cell r="CM87">
            <v>80</v>
          </cell>
          <cell r="CN87">
            <v>0</v>
          </cell>
          <cell r="CO87">
            <v>80</v>
          </cell>
          <cell r="CP87">
            <v>0</v>
          </cell>
          <cell r="CQ87">
            <v>80</v>
          </cell>
          <cell r="CR87">
            <v>0</v>
          </cell>
          <cell r="CS87">
            <v>80</v>
          </cell>
          <cell r="CT87">
            <v>6.666666666666667</v>
          </cell>
          <cell r="CU87">
            <v>6.666666666666667</v>
          </cell>
          <cell r="CV87">
            <v>6.666666666666667</v>
          </cell>
          <cell r="CW87">
            <v>6.666666666666667</v>
          </cell>
          <cell r="CX87">
            <v>6.666666666666667</v>
          </cell>
          <cell r="CY87">
            <v>6.666666666666667</v>
          </cell>
          <cell r="CZ87">
            <v>6.666666666666667</v>
          </cell>
          <cell r="DA87">
            <v>6.666666666666667</v>
          </cell>
          <cell r="DB87">
            <v>6.666666666666667</v>
          </cell>
          <cell r="DC87">
            <v>6.666666666666667</v>
          </cell>
          <cell r="DD87">
            <v>6.666666666666667</v>
          </cell>
          <cell r="DE87">
            <v>6.666666666666667</v>
          </cell>
          <cell r="DF87">
            <v>80</v>
          </cell>
          <cell r="DG87">
            <v>0</v>
          </cell>
          <cell r="DH87">
            <v>80</v>
          </cell>
          <cell r="DI87">
            <v>0</v>
          </cell>
          <cell r="DJ87">
            <v>80</v>
          </cell>
          <cell r="DK87">
            <v>6.666666666666667</v>
          </cell>
          <cell r="DL87">
            <v>6.666666666666667</v>
          </cell>
          <cell r="DM87">
            <v>6.666666666666667</v>
          </cell>
          <cell r="DN87">
            <v>6.666666666666667</v>
          </cell>
          <cell r="DO87">
            <v>6.666666666666667</v>
          </cell>
          <cell r="DP87">
            <v>6.666666666666667</v>
          </cell>
          <cell r="DQ87">
            <v>6.666666666666667</v>
          </cell>
          <cell r="DR87">
            <v>6.666666666666667</v>
          </cell>
          <cell r="DS87">
            <v>6.666666666666667</v>
          </cell>
          <cell r="DT87">
            <v>6.666666666666667</v>
          </cell>
          <cell r="DU87">
            <v>6.666666666666667</v>
          </cell>
          <cell r="DV87">
            <v>6.666666666666667</v>
          </cell>
          <cell r="DW87">
            <v>80</v>
          </cell>
        </row>
        <row r="88">
          <cell r="D88" t="str">
            <v>E1111152010000LFX04</v>
          </cell>
          <cell r="G88" t="str">
            <v>Application Maintenance</v>
          </cell>
          <cell r="H88" t="str">
            <v xml:space="preserve">Fixed </v>
          </cell>
          <cell r="L88">
            <v>80000</v>
          </cell>
          <cell r="R88">
            <v>80000</v>
          </cell>
          <cell r="S88">
            <v>80000</v>
          </cell>
          <cell r="T88">
            <v>-20000</v>
          </cell>
          <cell r="V88">
            <v>60000</v>
          </cell>
          <cell r="AB88">
            <v>80000</v>
          </cell>
          <cell r="AD88" t="str">
            <v>1 Dec 11 - 30 Nov 12</v>
          </cell>
          <cell r="AE88" t="str">
            <v xml:space="preserve">Maintenance 
</v>
          </cell>
          <cell r="AF88">
            <v>5000</v>
          </cell>
          <cell r="AG88">
            <v>5000</v>
          </cell>
          <cell r="AH88">
            <v>5000</v>
          </cell>
          <cell r="AI88">
            <v>5000</v>
          </cell>
          <cell r="AJ88">
            <v>5000</v>
          </cell>
          <cell r="AK88">
            <v>5000</v>
          </cell>
          <cell r="AL88">
            <v>5000</v>
          </cell>
          <cell r="AM88">
            <v>5000</v>
          </cell>
          <cell r="AN88">
            <v>5000</v>
          </cell>
          <cell r="AO88">
            <v>5000</v>
          </cell>
          <cell r="AP88">
            <v>5000</v>
          </cell>
          <cell r="AQ88">
            <v>5000</v>
          </cell>
          <cell r="AS88">
            <v>5000</v>
          </cell>
          <cell r="AT88">
            <v>5000</v>
          </cell>
          <cell r="AU88">
            <v>5000</v>
          </cell>
          <cell r="AV88">
            <v>5000</v>
          </cell>
          <cell r="AW88">
            <v>5000</v>
          </cell>
          <cell r="AX88">
            <v>5000</v>
          </cell>
          <cell r="AY88">
            <v>5000</v>
          </cell>
          <cell r="AZ88">
            <v>5000</v>
          </cell>
          <cell r="BA88">
            <v>5000</v>
          </cell>
          <cell r="BB88">
            <v>5000</v>
          </cell>
          <cell r="BC88">
            <v>5000</v>
          </cell>
          <cell r="BD88">
            <v>6666.666666666667</v>
          </cell>
          <cell r="BF88">
            <v>61666.666666666664</v>
          </cell>
          <cell r="BG88">
            <v>0</v>
          </cell>
          <cell r="BJ88">
            <v>61666.666666666664</v>
          </cell>
          <cell r="BK88">
            <v>50000</v>
          </cell>
          <cell r="BL88">
            <v>60000</v>
          </cell>
          <cell r="BM88">
            <v>80000</v>
          </cell>
          <cell r="BO88">
            <v>1666.6666666666642</v>
          </cell>
          <cell r="BP88">
            <v>2.7777777777777738E-2</v>
          </cell>
          <cell r="BT88">
            <v>60000</v>
          </cell>
          <cell r="BU88">
            <v>60000</v>
          </cell>
          <cell r="BV88" t="str">
            <v>1 Dec 11 - 30 Nov 12</v>
          </cell>
          <cell r="BW88">
            <v>80000</v>
          </cell>
          <cell r="BX88">
            <v>-20000</v>
          </cell>
          <cell r="BY88">
            <v>60000</v>
          </cell>
          <cell r="BZ88">
            <v>0</v>
          </cell>
          <cell r="CA88">
            <v>5000</v>
          </cell>
          <cell r="CB88">
            <v>5000</v>
          </cell>
          <cell r="CC88">
            <v>5000</v>
          </cell>
          <cell r="CD88">
            <v>5000</v>
          </cell>
          <cell r="CE88">
            <v>5000</v>
          </cell>
          <cell r="CF88">
            <v>5000</v>
          </cell>
          <cell r="CG88">
            <v>5000</v>
          </cell>
          <cell r="CH88">
            <v>5000</v>
          </cell>
          <cell r="CI88">
            <v>5000</v>
          </cell>
          <cell r="CJ88">
            <v>5000</v>
          </cell>
          <cell r="CK88">
            <v>5000</v>
          </cell>
          <cell r="CL88">
            <v>5000</v>
          </cell>
          <cell r="CM88">
            <v>80000</v>
          </cell>
          <cell r="CN88">
            <v>-20000</v>
          </cell>
          <cell r="CO88">
            <v>60000</v>
          </cell>
          <cell r="CP88">
            <v>0</v>
          </cell>
          <cell r="CQ88">
            <v>80000</v>
          </cell>
          <cell r="CR88">
            <v>-20000</v>
          </cell>
          <cell r="CS88">
            <v>60000</v>
          </cell>
          <cell r="CT88">
            <v>5000</v>
          </cell>
          <cell r="CU88">
            <v>5000</v>
          </cell>
          <cell r="CV88">
            <v>5000</v>
          </cell>
          <cell r="CW88">
            <v>5000</v>
          </cell>
          <cell r="CX88">
            <v>5000</v>
          </cell>
          <cell r="CY88">
            <v>5000</v>
          </cell>
          <cell r="CZ88">
            <v>5000</v>
          </cell>
          <cell r="DA88">
            <v>5000</v>
          </cell>
          <cell r="DB88">
            <v>5000</v>
          </cell>
          <cell r="DC88">
            <v>5000</v>
          </cell>
          <cell r="DD88">
            <v>5000</v>
          </cell>
          <cell r="DE88">
            <v>5000</v>
          </cell>
          <cell r="DF88">
            <v>80000</v>
          </cell>
          <cell r="DG88">
            <v>-20000</v>
          </cell>
          <cell r="DH88">
            <v>60000</v>
          </cell>
          <cell r="DI88">
            <v>0</v>
          </cell>
          <cell r="DJ88">
            <v>60000</v>
          </cell>
          <cell r="DK88">
            <v>5000</v>
          </cell>
          <cell r="DL88">
            <v>5000</v>
          </cell>
          <cell r="DM88">
            <v>5000</v>
          </cell>
          <cell r="DN88">
            <v>5000</v>
          </cell>
          <cell r="DO88">
            <v>5000</v>
          </cell>
          <cell r="DP88">
            <v>5000</v>
          </cell>
          <cell r="DQ88">
            <v>5000</v>
          </cell>
          <cell r="DR88">
            <v>5000</v>
          </cell>
          <cell r="DS88">
            <v>5000</v>
          </cell>
          <cell r="DT88">
            <v>5000</v>
          </cell>
          <cell r="DU88">
            <v>5000</v>
          </cell>
          <cell r="DV88">
            <v>5000</v>
          </cell>
          <cell r="DW88">
            <v>60000</v>
          </cell>
        </row>
        <row r="89">
          <cell r="G89" t="str">
            <v>Total:</v>
          </cell>
          <cell r="L89">
            <v>80000</v>
          </cell>
          <cell r="N89">
            <v>1580</v>
          </cell>
          <cell r="P89">
            <v>0</v>
          </cell>
          <cell r="R89">
            <v>81580</v>
          </cell>
          <cell r="S89">
            <v>81580</v>
          </cell>
          <cell r="T89">
            <v>-20000</v>
          </cell>
          <cell r="V89">
            <v>61580</v>
          </cell>
          <cell r="X89" t="e">
            <v>#REF!</v>
          </cell>
          <cell r="Y89" t="e">
            <v>#REF!</v>
          </cell>
          <cell r="Z89">
            <v>0</v>
          </cell>
          <cell r="AB89">
            <v>81580</v>
          </cell>
          <cell r="AF89">
            <v>5131.666666666667</v>
          </cell>
          <cell r="AG89">
            <v>5131.666666666667</v>
          </cell>
          <cell r="AH89">
            <v>5131.666666666667</v>
          </cell>
          <cell r="AI89">
            <v>5131.666666666667</v>
          </cell>
          <cell r="AJ89">
            <v>5131.666666666667</v>
          </cell>
          <cell r="AK89">
            <v>5131.666666666667</v>
          </cell>
          <cell r="AL89">
            <v>5131.666666666667</v>
          </cell>
          <cell r="AM89">
            <v>5131.666666666667</v>
          </cell>
          <cell r="AN89">
            <v>5131.666666666667</v>
          </cell>
          <cell r="AO89">
            <v>5131.666666666667</v>
          </cell>
          <cell r="AP89">
            <v>5131.666666666667</v>
          </cell>
          <cell r="AQ89">
            <v>5131.666666666667</v>
          </cell>
          <cell r="BF89">
            <v>63246.666666666664</v>
          </cell>
          <cell r="BG89">
            <v>0</v>
          </cell>
          <cell r="BH89">
            <v>0</v>
          </cell>
          <cell r="BI89">
            <v>0</v>
          </cell>
          <cell r="BJ89">
            <v>63246.666666666664</v>
          </cell>
          <cell r="BK89">
            <v>50088.888888888891</v>
          </cell>
          <cell r="BL89">
            <v>60106.666666666664</v>
          </cell>
          <cell r="BM89">
            <v>81580</v>
          </cell>
          <cell r="BN89">
            <v>0</v>
          </cell>
          <cell r="BO89">
            <v>1666.6666666666642</v>
          </cell>
          <cell r="BP89">
            <v>2.7777777777777738E-2</v>
          </cell>
          <cell r="BQ89">
            <v>0</v>
          </cell>
          <cell r="BR89">
            <v>0</v>
          </cell>
          <cell r="BT89">
            <v>61580</v>
          </cell>
          <cell r="BU89">
            <v>61580</v>
          </cell>
          <cell r="BW89">
            <v>81580</v>
          </cell>
          <cell r="BX89">
            <v>-20000</v>
          </cell>
          <cell r="BY89">
            <v>61580</v>
          </cell>
          <cell r="BZ89">
            <v>0</v>
          </cell>
          <cell r="CM89">
            <v>81580</v>
          </cell>
          <cell r="CN89">
            <v>-20000</v>
          </cell>
          <cell r="CO89">
            <v>61580</v>
          </cell>
          <cell r="CP89">
            <v>-61580</v>
          </cell>
          <cell r="CQ89">
            <v>81580</v>
          </cell>
          <cell r="CR89">
            <v>-20000</v>
          </cell>
          <cell r="CS89">
            <v>61580</v>
          </cell>
          <cell r="DF89">
            <v>81580</v>
          </cell>
          <cell r="DG89">
            <v>-20000</v>
          </cell>
          <cell r="DH89">
            <v>61580</v>
          </cell>
          <cell r="DI89">
            <v>-61580</v>
          </cell>
          <cell r="DJ89">
            <v>61580</v>
          </cell>
          <cell r="DW89">
            <v>61580</v>
          </cell>
        </row>
        <row r="90">
          <cell r="L90">
            <v>80000</v>
          </cell>
          <cell r="N90">
            <v>1580</v>
          </cell>
          <cell r="P90">
            <v>0</v>
          </cell>
          <cell r="AG90">
            <v>0</v>
          </cell>
          <cell r="AH90">
            <v>0</v>
          </cell>
          <cell r="AI90">
            <v>0</v>
          </cell>
          <cell r="AJ90">
            <v>0</v>
          </cell>
          <cell r="AK90">
            <v>0</v>
          </cell>
          <cell r="AL90">
            <v>0</v>
          </cell>
          <cell r="AM90">
            <v>0</v>
          </cell>
          <cell r="AN90">
            <v>0</v>
          </cell>
          <cell r="AO90">
            <v>0</v>
          </cell>
          <cell r="AP90">
            <v>0</v>
          </cell>
          <cell r="AQ90">
            <v>0</v>
          </cell>
          <cell r="AS90">
            <v>0</v>
          </cell>
          <cell r="AT90">
            <v>0</v>
          </cell>
          <cell r="AU90">
            <v>0</v>
          </cell>
          <cell r="AV90">
            <v>0</v>
          </cell>
          <cell r="AW90">
            <v>0</v>
          </cell>
          <cell r="AX90">
            <v>0</v>
          </cell>
          <cell r="AY90">
            <v>0</v>
          </cell>
          <cell r="AZ90">
            <v>0</v>
          </cell>
          <cell r="BA90">
            <v>0</v>
          </cell>
          <cell r="BB90">
            <v>0</v>
          </cell>
          <cell r="BC90">
            <v>0</v>
          </cell>
          <cell r="BD90">
            <v>0</v>
          </cell>
          <cell r="BF90">
            <v>0</v>
          </cell>
          <cell r="BK90">
            <v>0</v>
          </cell>
          <cell r="BL90">
            <v>0</v>
          </cell>
          <cell r="BM90">
            <v>0</v>
          </cell>
          <cell r="BZ90">
            <v>0</v>
          </cell>
          <cell r="CP90">
            <v>0</v>
          </cell>
          <cell r="DI90">
            <v>0</v>
          </cell>
        </row>
        <row r="91">
          <cell r="G91" t="str">
            <v xml:space="preserve">Market Maker </v>
          </cell>
          <cell r="AG91">
            <v>0</v>
          </cell>
          <cell r="AH91">
            <v>0</v>
          </cell>
          <cell r="AI91">
            <v>0</v>
          </cell>
          <cell r="AJ91">
            <v>0</v>
          </cell>
          <cell r="AK91">
            <v>0</v>
          </cell>
          <cell r="AL91">
            <v>0</v>
          </cell>
          <cell r="AM91">
            <v>0</v>
          </cell>
          <cell r="AN91">
            <v>0</v>
          </cell>
          <cell r="AO91">
            <v>0</v>
          </cell>
          <cell r="AP91">
            <v>0</v>
          </cell>
          <cell r="AQ91">
            <v>0</v>
          </cell>
          <cell r="AS91">
            <v>0</v>
          </cell>
          <cell r="AT91">
            <v>0</v>
          </cell>
          <cell r="AU91">
            <v>0</v>
          </cell>
          <cell r="AV91">
            <v>0</v>
          </cell>
          <cell r="AW91">
            <v>0</v>
          </cell>
          <cell r="AX91">
            <v>0</v>
          </cell>
          <cell r="AY91">
            <v>0</v>
          </cell>
          <cell r="AZ91">
            <v>0</v>
          </cell>
          <cell r="BA91">
            <v>0</v>
          </cell>
          <cell r="BB91">
            <v>0</v>
          </cell>
          <cell r="BC91">
            <v>0</v>
          </cell>
          <cell r="BD91">
            <v>0</v>
          </cell>
          <cell r="BF91">
            <v>0</v>
          </cell>
          <cell r="BK91">
            <v>0</v>
          </cell>
          <cell r="BL91">
            <v>0</v>
          </cell>
          <cell r="BM91">
            <v>0</v>
          </cell>
          <cell r="BZ91">
            <v>0</v>
          </cell>
          <cell r="CP91">
            <v>0</v>
          </cell>
          <cell r="DI91">
            <v>0</v>
          </cell>
        </row>
        <row r="92">
          <cell r="D92" t="str">
            <v>C1200052010000MM01</v>
          </cell>
          <cell r="G92" t="str">
            <v>Hardware, Software</v>
          </cell>
          <cell r="H92" t="str">
            <v xml:space="preserve">Fixed </v>
          </cell>
          <cell r="N92">
            <v>172126</v>
          </cell>
          <cell r="R92">
            <v>172126</v>
          </cell>
          <cell r="S92">
            <v>172126</v>
          </cell>
          <cell r="T92">
            <v>-43032</v>
          </cell>
          <cell r="V92">
            <v>129094</v>
          </cell>
          <cell r="W92" t="str">
            <v>maint eff 1 Apr 10 till 31 Mac 11 : 9/12*172,126= 129,094)</v>
          </cell>
          <cell r="AB92">
            <v>46000</v>
          </cell>
          <cell r="AC92" t="str">
            <v>Previously was RM40,000.</v>
          </cell>
          <cell r="AD92" t="str">
            <v xml:space="preserve">1 Jul 11 - 30 Jun 12 </v>
          </cell>
          <cell r="AE92" t="str">
            <v xml:space="preserve">Maintenance 
</v>
          </cell>
          <cell r="AF92">
            <v>10757.833333333334</v>
          </cell>
          <cell r="AG92">
            <v>10757.833333333334</v>
          </cell>
          <cell r="AH92">
            <v>10757.833333333334</v>
          </cell>
          <cell r="AI92">
            <v>10757.833333333334</v>
          </cell>
          <cell r="AJ92">
            <v>10757.833333333334</v>
          </cell>
          <cell r="AK92">
            <v>10757.833333333334</v>
          </cell>
          <cell r="AL92">
            <v>3833.3333333333335</v>
          </cell>
          <cell r="AM92">
            <v>3833.3333333333335</v>
          </cell>
          <cell r="AN92">
            <v>3833.3333333333335</v>
          </cell>
          <cell r="AO92">
            <v>3833.3333333333335</v>
          </cell>
          <cell r="AP92">
            <v>3833.3333333333335</v>
          </cell>
          <cell r="AQ92">
            <v>3833.3333333333335</v>
          </cell>
          <cell r="AS92">
            <v>3833.3333333333335</v>
          </cell>
          <cell r="AT92">
            <v>3833.3333333333335</v>
          </cell>
          <cell r="AU92">
            <v>3833.3333333333335</v>
          </cell>
          <cell r="AV92">
            <v>3833.3333333333335</v>
          </cell>
          <cell r="AW92">
            <v>3833.3333333333335</v>
          </cell>
          <cell r="AX92">
            <v>3833.3333333333335</v>
          </cell>
          <cell r="AY92">
            <v>3833.3333333333335</v>
          </cell>
          <cell r="AZ92">
            <v>3833.3333333333335</v>
          </cell>
          <cell r="BA92">
            <v>3833.3333333333335</v>
          </cell>
          <cell r="BB92">
            <v>3833.3333333333335</v>
          </cell>
          <cell r="BC92">
            <v>3833.3333333333335</v>
          </cell>
          <cell r="BD92">
            <v>3833.3333333333335</v>
          </cell>
          <cell r="BF92">
            <v>46000.000000000007</v>
          </cell>
          <cell r="BG92">
            <v>0</v>
          </cell>
          <cell r="BJ92">
            <v>46000.000000000007</v>
          </cell>
          <cell r="BK92">
            <v>33542.755555555559</v>
          </cell>
          <cell r="BL92">
            <v>40251.306666666671</v>
          </cell>
          <cell r="BM92">
            <v>46000</v>
          </cell>
          <cell r="BO92">
            <v>-83094</v>
          </cell>
          <cell r="BP92">
            <v>-0.64367050366399681</v>
          </cell>
          <cell r="BT92">
            <v>46000</v>
          </cell>
          <cell r="BU92">
            <v>46000</v>
          </cell>
          <cell r="BV92" t="str">
            <v xml:space="preserve">1 Jul 11 - 30 Jun 12 </v>
          </cell>
          <cell r="BW92">
            <v>46000.000000000007</v>
          </cell>
          <cell r="BX92">
            <v>0</v>
          </cell>
          <cell r="BY92">
            <v>46000</v>
          </cell>
          <cell r="BZ92">
            <v>0</v>
          </cell>
          <cell r="CA92">
            <v>3833.3333333333335</v>
          </cell>
          <cell r="CB92">
            <v>3833.3333333333335</v>
          </cell>
          <cell r="CC92">
            <v>3833.3333333333335</v>
          </cell>
          <cell r="CD92">
            <v>3833.3333333333335</v>
          </cell>
          <cell r="CE92">
            <v>3833.3333333333335</v>
          </cell>
          <cell r="CF92">
            <v>3833.3333333333335</v>
          </cell>
          <cell r="CG92">
            <v>3833.3333333333335</v>
          </cell>
          <cell r="CH92">
            <v>3833.3333333333335</v>
          </cell>
          <cell r="CI92">
            <v>3833.3333333333335</v>
          </cell>
          <cell r="CJ92">
            <v>3833.3333333333335</v>
          </cell>
          <cell r="CK92">
            <v>3833.3333333333335</v>
          </cell>
          <cell r="CL92">
            <v>3833.3333333333335</v>
          </cell>
          <cell r="CM92">
            <v>46000.000000000022</v>
          </cell>
          <cell r="CN92">
            <v>0</v>
          </cell>
          <cell r="CO92">
            <v>46000.000000000007</v>
          </cell>
          <cell r="CP92">
            <v>0</v>
          </cell>
          <cell r="CQ92">
            <v>46000.000000000007</v>
          </cell>
          <cell r="CR92">
            <v>0</v>
          </cell>
          <cell r="CS92">
            <v>46000</v>
          </cell>
          <cell r="CT92">
            <v>3833.3333333333335</v>
          </cell>
          <cell r="CU92">
            <v>3833.3333333333335</v>
          </cell>
          <cell r="CV92">
            <v>3833.3333333333335</v>
          </cell>
          <cell r="CW92">
            <v>3833.3333333333335</v>
          </cell>
          <cell r="CX92">
            <v>3833.3333333333335</v>
          </cell>
          <cell r="CY92">
            <v>3833.3333333333335</v>
          </cell>
          <cell r="CZ92">
            <v>3833.3333333333335</v>
          </cell>
          <cell r="DA92">
            <v>3833.3333333333335</v>
          </cell>
          <cell r="DB92">
            <v>3833.3333333333335</v>
          </cell>
          <cell r="DC92">
            <v>3833.3333333333335</v>
          </cell>
          <cell r="DD92">
            <v>3833.3333333333335</v>
          </cell>
          <cell r="DE92">
            <v>3833.3333333333335</v>
          </cell>
          <cell r="DF92">
            <v>46000.000000000022</v>
          </cell>
          <cell r="DG92">
            <v>0</v>
          </cell>
          <cell r="DH92">
            <v>46000.000000000007</v>
          </cell>
          <cell r="DI92">
            <v>0</v>
          </cell>
          <cell r="DJ92">
            <v>46000</v>
          </cell>
          <cell r="DK92">
            <v>3833.3333333333335</v>
          </cell>
          <cell r="DL92">
            <v>3833.3333333333335</v>
          </cell>
          <cell r="DM92">
            <v>3833.3333333333335</v>
          </cell>
          <cell r="DN92">
            <v>3833.3333333333335</v>
          </cell>
          <cell r="DO92">
            <v>3833.3333333333335</v>
          </cell>
          <cell r="DP92">
            <v>3833.3333333333335</v>
          </cell>
          <cell r="DQ92">
            <v>3833.3333333333335</v>
          </cell>
          <cell r="DR92">
            <v>3833.3333333333335</v>
          </cell>
          <cell r="DS92">
            <v>3833.3333333333335</v>
          </cell>
          <cell r="DT92">
            <v>3833.3333333333335</v>
          </cell>
          <cell r="DU92">
            <v>3833.3333333333335</v>
          </cell>
          <cell r="DV92">
            <v>3833.3333333333335</v>
          </cell>
          <cell r="DW92">
            <v>46000.000000000007</v>
          </cell>
        </row>
        <row r="93">
          <cell r="D93" t="str">
            <v>C1200052010000MM02</v>
          </cell>
          <cell r="G93" t="str">
            <v>Application</v>
          </cell>
          <cell r="H93" t="str">
            <v xml:space="preserve">Fixed </v>
          </cell>
          <cell r="L93">
            <v>371085.71428571426</v>
          </cell>
          <cell r="R93">
            <v>216466.71</v>
          </cell>
          <cell r="S93">
            <v>371085.71428571426</v>
          </cell>
          <cell r="T93">
            <v>-54117</v>
          </cell>
          <cell r="V93">
            <v>162349.71</v>
          </cell>
          <cell r="W93" t="str">
            <v>maint eff 1 apr 10 till 31 Mac 11:9/12*216,466.71 =162,349.71)</v>
          </cell>
          <cell r="AB93">
            <v>371086</v>
          </cell>
          <cell r="AD93" t="str">
            <v>1  Apr 11- 31 Mac 12</v>
          </cell>
          <cell r="AE93" t="str">
            <v xml:space="preserve">Maintenance 
</v>
          </cell>
          <cell r="AF93">
            <v>0</v>
          </cell>
          <cell r="AG93">
            <v>0</v>
          </cell>
          <cell r="AH93">
            <v>0</v>
          </cell>
          <cell r="AI93">
            <v>30923.833333333332</v>
          </cell>
          <cell r="AJ93">
            <v>30923.833333333332</v>
          </cell>
          <cell r="AK93">
            <v>30923.833333333332</v>
          </cell>
          <cell r="AL93">
            <v>30923.833333333332</v>
          </cell>
          <cell r="AM93">
            <v>30923.833333333332</v>
          </cell>
          <cell r="AN93">
            <v>30923.833333333332</v>
          </cell>
          <cell r="AO93">
            <v>30923.833333333332</v>
          </cell>
          <cell r="AP93">
            <v>30923.833333333332</v>
          </cell>
          <cell r="AQ93">
            <v>30923.833333333332</v>
          </cell>
          <cell r="AS93">
            <v>30923.833333333332</v>
          </cell>
          <cell r="AT93">
            <v>30923.833333333332</v>
          </cell>
          <cell r="AU93">
            <v>30923.833333333332</v>
          </cell>
          <cell r="AV93">
            <v>30923.833333333332</v>
          </cell>
          <cell r="AW93">
            <v>30923.833333333332</v>
          </cell>
          <cell r="AX93">
            <v>30923.833333333332</v>
          </cell>
          <cell r="AY93">
            <v>30923.833333333332</v>
          </cell>
          <cell r="AZ93">
            <v>30923.833333333332</v>
          </cell>
          <cell r="BA93">
            <v>30923.833333333332</v>
          </cell>
          <cell r="BB93">
            <v>30923.833333333332</v>
          </cell>
          <cell r="BC93">
            <v>30923.833333333332</v>
          </cell>
          <cell r="BD93">
            <v>30923.833333333332</v>
          </cell>
          <cell r="BF93">
            <v>371085.99999999994</v>
          </cell>
          <cell r="BG93">
            <v>0</v>
          </cell>
          <cell r="BJ93">
            <v>371085.99999999994</v>
          </cell>
          <cell r="BK93">
            <v>322743.65555555554</v>
          </cell>
          <cell r="BL93">
            <v>387292.3866666666</v>
          </cell>
          <cell r="BM93">
            <v>371086</v>
          </cell>
          <cell r="BO93">
            <v>208736.28999999995</v>
          </cell>
          <cell r="BP93">
            <v>1.2857201284806727</v>
          </cell>
          <cell r="BT93">
            <v>371086</v>
          </cell>
          <cell r="BU93">
            <v>371086</v>
          </cell>
          <cell r="BV93" t="str">
            <v>1  Apr 11- 31 Mac 12</v>
          </cell>
          <cell r="BW93">
            <v>371085.99999999994</v>
          </cell>
          <cell r="BX93">
            <v>-185542.99999999994</v>
          </cell>
          <cell r="BY93">
            <v>185543</v>
          </cell>
          <cell r="BZ93">
            <v>185543</v>
          </cell>
          <cell r="CA93">
            <v>30923.833333333332</v>
          </cell>
          <cell r="CB93">
            <v>30923.833333333332</v>
          </cell>
          <cell r="CC93">
            <v>30923.833333333332</v>
          </cell>
          <cell r="CD93">
            <v>15461.916666666666</v>
          </cell>
          <cell r="CE93">
            <v>15461.916666666666</v>
          </cell>
          <cell r="CF93">
            <v>15461.916666666666</v>
          </cell>
          <cell r="CG93">
            <v>15461.916666666666</v>
          </cell>
          <cell r="CH93">
            <v>15461.916666666666</v>
          </cell>
          <cell r="CI93">
            <v>15461.916666666666</v>
          </cell>
          <cell r="CJ93">
            <v>15461.916666666666</v>
          </cell>
          <cell r="CK93">
            <v>15461.916666666666</v>
          </cell>
          <cell r="CL93">
            <v>15461.916666666666</v>
          </cell>
          <cell r="CM93">
            <v>371085.99999999983</v>
          </cell>
          <cell r="CN93">
            <v>-139157.24999999988</v>
          </cell>
          <cell r="CO93">
            <v>231928.74999999994</v>
          </cell>
          <cell r="CP93">
            <v>0</v>
          </cell>
          <cell r="CQ93">
            <v>371085.99999999994</v>
          </cell>
          <cell r="CR93">
            <v>0</v>
          </cell>
          <cell r="CS93">
            <v>371086</v>
          </cell>
          <cell r="CT93">
            <v>15461.916666666666</v>
          </cell>
          <cell r="CU93">
            <v>15461.916666666666</v>
          </cell>
          <cell r="CV93">
            <v>15461.916666666666</v>
          </cell>
          <cell r="CW93">
            <v>30923.833333333332</v>
          </cell>
          <cell r="CX93">
            <v>30923.833333333332</v>
          </cell>
          <cell r="CY93">
            <v>30923.833333333332</v>
          </cell>
          <cell r="CZ93">
            <v>30923.833333333332</v>
          </cell>
          <cell r="DA93">
            <v>30923.833333333332</v>
          </cell>
          <cell r="DB93">
            <v>30923.833333333332</v>
          </cell>
          <cell r="DC93">
            <v>30923.833333333332</v>
          </cell>
          <cell r="DD93">
            <v>30923.833333333332</v>
          </cell>
          <cell r="DE93">
            <v>30923.833333333332</v>
          </cell>
          <cell r="DF93">
            <v>371085.99999999983</v>
          </cell>
          <cell r="DG93">
            <v>-46385.749999999825</v>
          </cell>
          <cell r="DH93">
            <v>324700.25</v>
          </cell>
          <cell r="DI93">
            <v>0</v>
          </cell>
          <cell r="DJ93">
            <v>371086</v>
          </cell>
          <cell r="DK93">
            <v>30923.833333333332</v>
          </cell>
          <cell r="DL93">
            <v>30923.833333333332</v>
          </cell>
          <cell r="DM93">
            <v>30923.833333333332</v>
          </cell>
          <cell r="DN93">
            <v>30923.833333333332</v>
          </cell>
          <cell r="DO93">
            <v>30923.833333333332</v>
          </cell>
          <cell r="DP93">
            <v>30923.833333333332</v>
          </cell>
          <cell r="DQ93">
            <v>30923.833333333332</v>
          </cell>
          <cell r="DR93">
            <v>30923.833333333332</v>
          </cell>
          <cell r="DS93">
            <v>30923.833333333332</v>
          </cell>
          <cell r="DT93">
            <v>30923.833333333332</v>
          </cell>
          <cell r="DU93">
            <v>30923.833333333332</v>
          </cell>
          <cell r="DV93">
            <v>30923.833333333332</v>
          </cell>
          <cell r="DW93">
            <v>371085.99999999994</v>
          </cell>
        </row>
        <row r="94">
          <cell r="D94" t="str">
            <v>C1200052010000MM03</v>
          </cell>
          <cell r="G94" t="str">
            <v>Oracle License</v>
          </cell>
          <cell r="H94" t="str">
            <v xml:space="preserve">Fixed </v>
          </cell>
          <cell r="N94">
            <v>136567</v>
          </cell>
          <cell r="R94">
            <v>143395.35</v>
          </cell>
          <cell r="S94">
            <v>136567</v>
          </cell>
          <cell r="T94">
            <v>-68391.350000000006</v>
          </cell>
          <cell r="V94">
            <v>75004</v>
          </cell>
          <cell r="AB94">
            <v>79000</v>
          </cell>
          <cell r="AC94" t="str">
            <v xml:space="preserve">additional budget required to cater to align to the anniversary date (1 July ) </v>
          </cell>
          <cell r="AD94" t="str">
            <v>21 Jan 11 - 20 Jan 12</v>
          </cell>
          <cell r="AE94" t="str">
            <v>Licenses</v>
          </cell>
          <cell r="AF94">
            <v>6250.333333333333</v>
          </cell>
          <cell r="AG94">
            <v>6250.333333333333</v>
          </cell>
          <cell r="AH94">
            <v>6250.333333333333</v>
          </cell>
          <cell r="AI94">
            <v>6250.333333333333</v>
          </cell>
          <cell r="AJ94">
            <v>6250.333333333333</v>
          </cell>
          <cell r="AK94">
            <v>6250.333333333333</v>
          </cell>
          <cell r="AL94">
            <v>6250.333333333333</v>
          </cell>
          <cell r="AM94">
            <v>6250.333333333333</v>
          </cell>
          <cell r="AN94">
            <v>6250.333333333333</v>
          </cell>
          <cell r="AO94">
            <v>6250.333333333333</v>
          </cell>
          <cell r="AP94">
            <v>6250.333333333333</v>
          </cell>
          <cell r="AQ94">
            <v>6250.333333333333</v>
          </cell>
          <cell r="AS94">
            <v>6583.333333333333</v>
          </cell>
          <cell r="AT94">
            <v>6583.333333333333</v>
          </cell>
          <cell r="AU94">
            <v>6583.333333333333</v>
          </cell>
          <cell r="AV94">
            <v>6583.333333333333</v>
          </cell>
          <cell r="AW94">
            <v>6583.333333333333</v>
          </cell>
          <cell r="AX94">
            <v>6583.333333333333</v>
          </cell>
          <cell r="AY94">
            <v>6583.333333333333</v>
          </cell>
          <cell r="AZ94">
            <v>6583.333333333333</v>
          </cell>
          <cell r="BA94">
            <v>6583.333333333333</v>
          </cell>
          <cell r="BB94">
            <v>6583.333333333333</v>
          </cell>
          <cell r="BC94">
            <v>6583.333333333333</v>
          </cell>
          <cell r="BD94">
            <v>6583.333333333333</v>
          </cell>
          <cell r="BF94">
            <v>79000</v>
          </cell>
          <cell r="BG94">
            <v>0</v>
          </cell>
          <cell r="BJ94">
            <v>79000</v>
          </cell>
          <cell r="BK94">
            <v>60850.600000000006</v>
          </cell>
          <cell r="BL94">
            <v>73020.72</v>
          </cell>
          <cell r="BM94">
            <v>79000</v>
          </cell>
          <cell r="BO94">
            <v>3996</v>
          </cell>
          <cell r="BP94">
            <v>5.327715855154392E-2</v>
          </cell>
          <cell r="BT94">
            <v>80850</v>
          </cell>
          <cell r="BU94">
            <v>80850</v>
          </cell>
          <cell r="BV94" t="str">
            <v>21 Jan 11 - 20 Jan 12</v>
          </cell>
          <cell r="BW94">
            <v>86900</v>
          </cell>
          <cell r="BX94">
            <v>-6050</v>
          </cell>
          <cell r="BY94">
            <v>80850</v>
          </cell>
          <cell r="BZ94">
            <v>0</v>
          </cell>
          <cell r="CA94">
            <v>6737.5</v>
          </cell>
          <cell r="CB94">
            <v>6737.5</v>
          </cell>
          <cell r="CC94">
            <v>6737.5</v>
          </cell>
          <cell r="CD94">
            <v>6737.5</v>
          </cell>
          <cell r="CE94">
            <v>6737.5</v>
          </cell>
          <cell r="CF94">
            <v>6737.5</v>
          </cell>
          <cell r="CG94">
            <v>6737.5</v>
          </cell>
          <cell r="CH94">
            <v>6737.5</v>
          </cell>
          <cell r="CI94">
            <v>6737.5</v>
          </cell>
          <cell r="CJ94">
            <v>6737.5</v>
          </cell>
          <cell r="CK94">
            <v>6737.5</v>
          </cell>
          <cell r="CL94">
            <v>6737.5</v>
          </cell>
          <cell r="CM94">
            <v>86900</v>
          </cell>
          <cell r="CN94">
            <v>-6050</v>
          </cell>
          <cell r="CO94">
            <v>80850</v>
          </cell>
          <cell r="CP94">
            <v>0</v>
          </cell>
          <cell r="CQ94">
            <v>95590.000000000015</v>
          </cell>
          <cell r="CR94">
            <v>-10697.500000000015</v>
          </cell>
          <cell r="CS94">
            <v>84892.5</v>
          </cell>
          <cell r="CT94">
            <v>7074.375</v>
          </cell>
          <cell r="CU94">
            <v>7074.375</v>
          </cell>
          <cell r="CV94">
            <v>7074.375</v>
          </cell>
          <cell r="CW94">
            <v>7074.375</v>
          </cell>
          <cell r="CX94">
            <v>7074.375</v>
          </cell>
          <cell r="CY94">
            <v>7074.375</v>
          </cell>
          <cell r="CZ94">
            <v>7074.375</v>
          </cell>
          <cell r="DA94">
            <v>7074.375</v>
          </cell>
          <cell r="DB94">
            <v>7074.375</v>
          </cell>
          <cell r="DC94">
            <v>7074.375</v>
          </cell>
          <cell r="DD94">
            <v>7074.375</v>
          </cell>
          <cell r="DE94">
            <v>7074.375</v>
          </cell>
          <cell r="DF94">
            <v>95590</v>
          </cell>
          <cell r="DG94">
            <v>-10697.5</v>
          </cell>
          <cell r="DH94">
            <v>84892.5</v>
          </cell>
          <cell r="DI94">
            <v>0</v>
          </cell>
          <cell r="DJ94">
            <v>89137.125</v>
          </cell>
          <cell r="DK94">
            <v>7428.09375</v>
          </cell>
          <cell r="DL94">
            <v>7428.09375</v>
          </cell>
          <cell r="DM94">
            <v>7428.09375</v>
          </cell>
          <cell r="DN94">
            <v>7428.09375</v>
          </cell>
          <cell r="DO94">
            <v>7428.09375</v>
          </cell>
          <cell r="DP94">
            <v>7428.09375</v>
          </cell>
          <cell r="DQ94">
            <v>7428.09375</v>
          </cell>
          <cell r="DR94">
            <v>7428.09375</v>
          </cell>
          <cell r="DS94">
            <v>7428.09375</v>
          </cell>
          <cell r="DT94">
            <v>7428.09375</v>
          </cell>
          <cell r="DU94">
            <v>7428.09375</v>
          </cell>
          <cell r="DV94">
            <v>7428.09375</v>
          </cell>
          <cell r="DW94">
            <v>89137.125</v>
          </cell>
        </row>
        <row r="95">
          <cell r="G95" t="str">
            <v>Total:</v>
          </cell>
          <cell r="L95">
            <v>371085.71428571426</v>
          </cell>
          <cell r="N95">
            <v>308693</v>
          </cell>
          <cell r="P95">
            <v>0</v>
          </cell>
          <cell r="R95">
            <v>531988.05999999994</v>
          </cell>
          <cell r="S95">
            <v>679778.71428571432</v>
          </cell>
          <cell r="T95">
            <v>-165540.35</v>
          </cell>
          <cell r="V95">
            <v>366447.70999999996</v>
          </cell>
          <cell r="X95" t="e">
            <v>#REF!</v>
          </cell>
          <cell r="Y95">
            <v>355410</v>
          </cell>
          <cell r="Z95">
            <v>0</v>
          </cell>
          <cell r="AB95">
            <v>496086</v>
          </cell>
          <cell r="AC95" t="str">
            <v>MM wef April 10</v>
          </cell>
          <cell r="BF95">
            <v>496085.99999999994</v>
          </cell>
          <cell r="BG95">
            <v>0</v>
          </cell>
          <cell r="BH95">
            <v>0</v>
          </cell>
          <cell r="BI95">
            <v>0</v>
          </cell>
          <cell r="BJ95">
            <v>496085.99999999994</v>
          </cell>
          <cell r="BK95">
            <v>417137.01111111115</v>
          </cell>
          <cell r="BL95">
            <v>500564.41333333321</v>
          </cell>
          <cell r="BM95">
            <v>496086</v>
          </cell>
          <cell r="BN95">
            <v>0</v>
          </cell>
          <cell r="BO95">
            <v>129638.28999999995</v>
          </cell>
          <cell r="BP95">
            <v>0.69532678336821985</v>
          </cell>
          <cell r="BQ95">
            <v>0</v>
          </cell>
          <cell r="BR95">
            <v>0</v>
          </cell>
          <cell r="BT95">
            <v>497936</v>
          </cell>
          <cell r="BU95">
            <v>497936</v>
          </cell>
          <cell r="BW95">
            <v>503985.99999999994</v>
          </cell>
          <cell r="BX95">
            <v>-191592.99999999994</v>
          </cell>
          <cell r="BY95">
            <v>312393</v>
          </cell>
          <cell r="BZ95">
            <v>185543</v>
          </cell>
          <cell r="CM95">
            <v>503985.99999999983</v>
          </cell>
          <cell r="CN95">
            <v>-145207.24999999988</v>
          </cell>
          <cell r="CO95">
            <v>358778.74999999994</v>
          </cell>
          <cell r="CP95">
            <v>-358778.74999999994</v>
          </cell>
          <cell r="CQ95">
            <v>512675.99999999994</v>
          </cell>
          <cell r="CR95">
            <v>-10697.500000000015</v>
          </cell>
          <cell r="CS95">
            <v>501978.5</v>
          </cell>
          <cell r="DF95">
            <v>512675.99999999983</v>
          </cell>
          <cell r="DG95">
            <v>-57083.249999999825</v>
          </cell>
          <cell r="DH95">
            <v>455592.75</v>
          </cell>
          <cell r="DI95">
            <v>-455592.75</v>
          </cell>
          <cell r="DJ95">
            <v>506223.125</v>
          </cell>
          <cell r="DW95">
            <v>506223.12499999994</v>
          </cell>
        </row>
        <row r="96">
          <cell r="L96">
            <v>371085.71428571426</v>
          </cell>
          <cell r="N96">
            <v>308693</v>
          </cell>
          <cell r="P96">
            <v>0</v>
          </cell>
          <cell r="BK96">
            <v>0</v>
          </cell>
          <cell r="BZ96">
            <v>0</v>
          </cell>
          <cell r="CP96">
            <v>0</v>
          </cell>
          <cell r="DI96">
            <v>0</v>
          </cell>
        </row>
        <row r="97">
          <cell r="G97" t="str">
            <v>BCH</v>
          </cell>
          <cell r="BK97">
            <v>0</v>
          </cell>
          <cell r="BZ97">
            <v>0</v>
          </cell>
          <cell r="CP97">
            <v>0</v>
          </cell>
          <cell r="DI97">
            <v>0</v>
          </cell>
        </row>
        <row r="98">
          <cell r="D98" t="str">
            <v>E1111752010000BSAS01</v>
          </cell>
          <cell r="G98" t="str">
            <v>Hardware &amp; Software</v>
          </cell>
          <cell r="H98" t="str">
            <v xml:space="preserve">Fixed </v>
          </cell>
          <cell r="N98">
            <v>447186.07999999996</v>
          </cell>
          <cell r="R98">
            <v>447186.07999999996</v>
          </cell>
          <cell r="S98">
            <v>447186.07999999996</v>
          </cell>
          <cell r="T98">
            <v>-223593</v>
          </cell>
          <cell r="V98">
            <v>223593.07999999996</v>
          </cell>
          <cell r="W98" t="str">
            <v>Maint eff 1 Jul 10 till Jun 11 : 6/12*447,186=223,593.08)</v>
          </cell>
          <cell r="AB98">
            <v>158000</v>
          </cell>
          <cell r="AD98" t="str">
            <v>1 Jul 11-30 Jun 12</v>
          </cell>
          <cell r="AE98" t="str">
            <v>Maintenance</v>
          </cell>
          <cell r="AF98">
            <v>18632.756666666664</v>
          </cell>
          <cell r="AG98">
            <v>18632.756666666664</v>
          </cell>
          <cell r="AH98">
            <v>18632.756666666664</v>
          </cell>
          <cell r="AI98">
            <v>18632.756666666664</v>
          </cell>
          <cell r="AJ98">
            <v>18632.756666666664</v>
          </cell>
          <cell r="AK98">
            <v>18632.756666666664</v>
          </cell>
          <cell r="AL98">
            <v>13166.666666666666</v>
          </cell>
          <cell r="AM98">
            <v>13166.666666666666</v>
          </cell>
          <cell r="AN98">
            <v>13166.666666666666</v>
          </cell>
          <cell r="AO98">
            <v>13166.666666666666</v>
          </cell>
          <cell r="AP98">
            <v>13166.666666666666</v>
          </cell>
          <cell r="AQ98">
            <v>13166.666666666666</v>
          </cell>
          <cell r="AS98">
            <v>13166.666666666666</v>
          </cell>
          <cell r="AT98">
            <v>13166.666666666666</v>
          </cell>
          <cell r="AU98">
            <v>13166.666666666666</v>
          </cell>
          <cell r="AV98">
            <v>13166.666666666666</v>
          </cell>
          <cell r="AW98">
            <v>13166.666666666666</v>
          </cell>
          <cell r="AX98">
            <v>13166.666666666666</v>
          </cell>
          <cell r="AY98">
            <v>13166.666666666666</v>
          </cell>
          <cell r="AZ98">
            <v>13166.666666666666</v>
          </cell>
          <cell r="BA98">
            <v>13166.666666666666</v>
          </cell>
          <cell r="BB98">
            <v>13166.666666666666</v>
          </cell>
          <cell r="BC98">
            <v>13166.666666666666</v>
          </cell>
          <cell r="BD98">
            <v>13166.666666666666</v>
          </cell>
          <cell r="BF98">
            <v>158000</v>
          </cell>
          <cell r="BG98">
            <v>0</v>
          </cell>
          <cell r="BJ98">
            <v>158000</v>
          </cell>
          <cell r="BK98">
            <v>34265.566666666666</v>
          </cell>
          <cell r="BL98">
            <v>41118.679999999993</v>
          </cell>
          <cell r="BM98">
            <v>158000</v>
          </cell>
          <cell r="BO98">
            <v>-65593.079999999958</v>
          </cell>
          <cell r="BP98">
            <v>-0.2933591683606665</v>
          </cell>
          <cell r="BT98">
            <v>158000</v>
          </cell>
          <cell r="BU98">
            <v>158000</v>
          </cell>
          <cell r="BV98" t="str">
            <v>1 Jul 11-30 Jun 2015</v>
          </cell>
          <cell r="BW98">
            <v>158000</v>
          </cell>
          <cell r="BX98">
            <v>0</v>
          </cell>
          <cell r="BY98">
            <v>158000</v>
          </cell>
          <cell r="BZ98">
            <v>0</v>
          </cell>
          <cell r="CA98">
            <v>13166.666666666666</v>
          </cell>
          <cell r="CB98">
            <v>13166.666666666666</v>
          </cell>
          <cell r="CC98">
            <v>13166.666666666666</v>
          </cell>
          <cell r="CD98">
            <v>13166.666666666666</v>
          </cell>
          <cell r="CE98">
            <v>13166.666666666666</v>
          </cell>
          <cell r="CF98">
            <v>13166.666666666666</v>
          </cell>
          <cell r="CG98">
            <v>13166.666666666666</v>
          </cell>
          <cell r="CH98">
            <v>13166.666666666666</v>
          </cell>
          <cell r="CI98">
            <v>13166.666666666666</v>
          </cell>
          <cell r="CJ98">
            <v>13166.666666666666</v>
          </cell>
          <cell r="CK98">
            <v>13166.666666666666</v>
          </cell>
          <cell r="CL98">
            <v>13166.666666666666</v>
          </cell>
          <cell r="CM98">
            <v>158000</v>
          </cell>
          <cell r="CN98">
            <v>0</v>
          </cell>
          <cell r="CO98">
            <v>158000</v>
          </cell>
          <cell r="CP98">
            <v>0</v>
          </cell>
          <cell r="CQ98">
            <v>158000</v>
          </cell>
          <cell r="CR98">
            <v>0</v>
          </cell>
          <cell r="CS98">
            <v>158000</v>
          </cell>
          <cell r="CT98">
            <v>13166.666666666666</v>
          </cell>
          <cell r="CU98">
            <v>13166.666666666666</v>
          </cell>
          <cell r="CV98">
            <v>13166.666666666666</v>
          </cell>
          <cell r="CW98">
            <v>13166.666666666666</v>
          </cell>
          <cell r="CX98">
            <v>13166.666666666666</v>
          </cell>
          <cell r="CY98">
            <v>13166.666666666666</v>
          </cell>
          <cell r="CZ98">
            <v>13166.666666666666</v>
          </cell>
          <cell r="DA98">
            <v>13166.666666666666</v>
          </cell>
          <cell r="DB98">
            <v>13166.666666666666</v>
          </cell>
          <cell r="DC98">
            <v>13166.666666666666</v>
          </cell>
          <cell r="DD98">
            <v>13166.666666666666</v>
          </cell>
          <cell r="DE98">
            <v>13166.666666666666</v>
          </cell>
          <cell r="DF98">
            <v>158000</v>
          </cell>
          <cell r="DG98">
            <v>0</v>
          </cell>
          <cell r="DH98">
            <v>158000</v>
          </cell>
          <cell r="DI98">
            <v>0</v>
          </cell>
          <cell r="DJ98">
            <v>158000</v>
          </cell>
          <cell r="DK98">
            <v>13166.666666666666</v>
          </cell>
          <cell r="DL98">
            <v>13166.666666666666</v>
          </cell>
          <cell r="DM98">
            <v>13166.666666666666</v>
          </cell>
          <cell r="DN98">
            <v>13166.666666666666</v>
          </cell>
          <cell r="DO98">
            <v>13166.666666666666</v>
          </cell>
          <cell r="DP98">
            <v>13166.666666666666</v>
          </cell>
          <cell r="DQ98">
            <v>13166.666666666666</v>
          </cell>
          <cell r="DR98">
            <v>13166.666666666666</v>
          </cell>
          <cell r="DS98">
            <v>13166.666666666666</v>
          </cell>
          <cell r="DT98">
            <v>13166.666666666666</v>
          </cell>
          <cell r="DU98">
            <v>13166.666666666666</v>
          </cell>
          <cell r="DV98">
            <v>13166.666666666666</v>
          </cell>
          <cell r="DW98">
            <v>158000</v>
          </cell>
        </row>
        <row r="99">
          <cell r="D99" t="str">
            <v>E1111752010000BSAS02</v>
          </cell>
          <cell r="G99" t="str">
            <v>Preventive Maintenance (HP Hardware)</v>
          </cell>
          <cell r="H99" t="str">
            <v xml:space="preserve">Fixed </v>
          </cell>
          <cell r="AC99" t="str">
            <v>Preventive Maint</v>
          </cell>
          <cell r="AD99" t="str">
            <v>1  Jan 2012 - 31 Dec 2012</v>
          </cell>
          <cell r="AE99" t="str">
            <v>Maintenance</v>
          </cell>
          <cell r="BK99">
            <v>272969.10000000003</v>
          </cell>
          <cell r="BL99">
            <v>327562.92000000004</v>
          </cell>
          <cell r="BT99">
            <v>110000</v>
          </cell>
          <cell r="BU99">
            <v>110000</v>
          </cell>
          <cell r="BV99" t="str">
            <v>1  Jan 12 - 31 Dec 12</v>
          </cell>
          <cell r="BW99">
            <v>110000</v>
          </cell>
          <cell r="BX99">
            <v>0</v>
          </cell>
          <cell r="BY99">
            <v>110000</v>
          </cell>
          <cell r="BZ99">
            <v>0</v>
          </cell>
          <cell r="CA99">
            <v>9166.6666666666661</v>
          </cell>
          <cell r="CB99">
            <v>9166.6666666666661</v>
          </cell>
          <cell r="CC99">
            <v>9166.6666666666661</v>
          </cell>
          <cell r="CD99">
            <v>9166.6666666666661</v>
          </cell>
          <cell r="CE99">
            <v>9166.6666666666661</v>
          </cell>
          <cell r="CF99">
            <v>9166.6666666666661</v>
          </cell>
          <cell r="CG99">
            <v>9166.6666666666661</v>
          </cell>
          <cell r="CH99">
            <v>9166.6666666666661</v>
          </cell>
          <cell r="CI99">
            <v>9166.6666666666661</v>
          </cell>
          <cell r="CJ99">
            <v>9166.6666666666661</v>
          </cell>
          <cell r="CK99">
            <v>9166.6666666666661</v>
          </cell>
          <cell r="CL99">
            <v>9166.6666666666661</v>
          </cell>
          <cell r="CM99">
            <v>110000.00000000001</v>
          </cell>
          <cell r="CN99">
            <v>0</v>
          </cell>
          <cell r="CO99">
            <v>110000.00000000001</v>
          </cell>
          <cell r="CP99">
            <v>0</v>
          </cell>
          <cell r="CQ99">
            <v>110000</v>
          </cell>
          <cell r="CR99">
            <v>0</v>
          </cell>
          <cell r="CS99">
            <v>110000</v>
          </cell>
          <cell r="CT99">
            <v>9166.6666666666661</v>
          </cell>
          <cell r="CU99">
            <v>9166.6666666666661</v>
          </cell>
          <cell r="CV99">
            <v>9166.6666666666661</v>
          </cell>
          <cell r="CW99">
            <v>9166.6666666666661</v>
          </cell>
          <cell r="CX99">
            <v>9166.6666666666661</v>
          </cell>
          <cell r="CY99">
            <v>9166.6666666666661</v>
          </cell>
          <cell r="CZ99">
            <v>9166.6666666666661</v>
          </cell>
          <cell r="DA99">
            <v>9166.6666666666661</v>
          </cell>
          <cell r="DB99">
            <v>9166.6666666666661</v>
          </cell>
          <cell r="DC99">
            <v>9166.6666666666661</v>
          </cell>
          <cell r="DD99">
            <v>9166.6666666666661</v>
          </cell>
          <cell r="DE99">
            <v>9166.6666666666661</v>
          </cell>
          <cell r="DF99">
            <v>110000.00000000001</v>
          </cell>
          <cell r="DG99">
            <v>0</v>
          </cell>
          <cell r="DH99">
            <v>110000.00000000001</v>
          </cell>
          <cell r="DI99">
            <v>0</v>
          </cell>
          <cell r="DJ99">
            <v>110000</v>
          </cell>
          <cell r="DK99">
            <v>9166.6666666666661</v>
          </cell>
          <cell r="DL99">
            <v>9166.6666666666661</v>
          </cell>
          <cell r="DM99">
            <v>9166.6666666666661</v>
          </cell>
          <cell r="DN99">
            <v>9166.6666666666661</v>
          </cell>
          <cell r="DO99">
            <v>9166.6666666666661</v>
          </cell>
          <cell r="DP99">
            <v>9166.6666666666661</v>
          </cell>
          <cell r="DQ99">
            <v>9166.6666666666661</v>
          </cell>
          <cell r="DR99">
            <v>9166.6666666666661</v>
          </cell>
          <cell r="DS99">
            <v>9166.6666666666661</v>
          </cell>
          <cell r="DT99">
            <v>9166.6666666666661</v>
          </cell>
          <cell r="DU99">
            <v>9166.6666666666661</v>
          </cell>
          <cell r="DV99">
            <v>9166.6666666666661</v>
          </cell>
          <cell r="DW99">
            <v>110000.00000000001</v>
          </cell>
        </row>
        <row r="100">
          <cell r="D100" t="str">
            <v>E1111752010000BSAS07</v>
          </cell>
          <cell r="G100" t="str">
            <v>Third Party Software (Tmax &amp; Sign Korea)</v>
          </cell>
          <cell r="H100" t="str">
            <v xml:space="preserve">Fixed </v>
          </cell>
          <cell r="Z100">
            <v>77000</v>
          </cell>
          <cell r="AB100">
            <v>77000</v>
          </cell>
          <cell r="AD100" t="str">
            <v>1 Jul 11 - 30 Jun 12</v>
          </cell>
          <cell r="AE100" t="str">
            <v>Licenses</v>
          </cell>
          <cell r="AF100">
            <v>0</v>
          </cell>
          <cell r="AG100">
            <v>0</v>
          </cell>
          <cell r="AH100">
            <v>0</v>
          </cell>
          <cell r="AI100">
            <v>0</v>
          </cell>
          <cell r="AJ100">
            <v>0</v>
          </cell>
          <cell r="AK100">
            <v>0</v>
          </cell>
          <cell r="AL100">
            <v>6416.666666666667</v>
          </cell>
          <cell r="AM100">
            <v>6416.666666666667</v>
          </cell>
          <cell r="AN100">
            <v>6416.666666666667</v>
          </cell>
          <cell r="AO100">
            <v>6416.666666666667</v>
          </cell>
          <cell r="AP100">
            <v>6416.666666666667</v>
          </cell>
          <cell r="AQ100">
            <v>6416.666666666667</v>
          </cell>
          <cell r="AS100">
            <v>6416.666666666667</v>
          </cell>
          <cell r="AT100">
            <v>6416.666666666667</v>
          </cell>
          <cell r="AU100">
            <v>6416.666666666667</v>
          </cell>
          <cell r="AV100">
            <v>6416.666666666667</v>
          </cell>
          <cell r="AW100">
            <v>6416.666666666667</v>
          </cell>
          <cell r="AX100">
            <v>6416.666666666667</v>
          </cell>
          <cell r="AY100">
            <v>6416.666666666667</v>
          </cell>
          <cell r="AZ100">
            <v>6416.666666666667</v>
          </cell>
          <cell r="BA100">
            <v>6416.666666666667</v>
          </cell>
          <cell r="BB100">
            <v>6416.666666666667</v>
          </cell>
          <cell r="BC100">
            <v>6416.666666666667</v>
          </cell>
          <cell r="BD100">
            <v>6416.666666666667</v>
          </cell>
          <cell r="BF100">
            <v>77000</v>
          </cell>
          <cell r="BG100">
            <v>0</v>
          </cell>
          <cell r="BJ100">
            <v>77000</v>
          </cell>
          <cell r="BK100">
            <v>0</v>
          </cell>
          <cell r="BL100">
            <v>0</v>
          </cell>
          <cell r="BM100">
            <v>77000</v>
          </cell>
          <cell r="BO100">
            <v>77000</v>
          </cell>
          <cell r="BP100" t="e">
            <v>#DIV/0!</v>
          </cell>
          <cell r="BT100">
            <v>77000</v>
          </cell>
          <cell r="BU100">
            <v>77000</v>
          </cell>
          <cell r="BV100" t="str">
            <v>1 Jul 12 - 30 Jun 13</v>
          </cell>
          <cell r="BW100">
            <v>77000</v>
          </cell>
          <cell r="BX100">
            <v>0</v>
          </cell>
          <cell r="BY100">
            <v>77000</v>
          </cell>
          <cell r="BZ100">
            <v>0</v>
          </cell>
          <cell r="CA100">
            <v>6416.666666666667</v>
          </cell>
          <cell r="CB100">
            <v>6416.666666666667</v>
          </cell>
          <cell r="CC100">
            <v>6416.666666666667</v>
          </cell>
          <cell r="CD100">
            <v>6416.666666666667</v>
          </cell>
          <cell r="CE100">
            <v>6416.666666666667</v>
          </cell>
          <cell r="CF100">
            <v>6416.666666666667</v>
          </cell>
          <cell r="CG100">
            <v>6416.666666666667</v>
          </cell>
          <cell r="CH100">
            <v>6416.666666666667</v>
          </cell>
          <cell r="CI100">
            <v>6416.666666666667</v>
          </cell>
          <cell r="CJ100">
            <v>6416.666666666667</v>
          </cell>
          <cell r="CK100">
            <v>6416.666666666667</v>
          </cell>
          <cell r="CL100">
            <v>6416.666666666667</v>
          </cell>
          <cell r="CM100">
            <v>77000</v>
          </cell>
          <cell r="CN100">
            <v>0</v>
          </cell>
          <cell r="CO100">
            <v>77000</v>
          </cell>
          <cell r="CP100">
            <v>0</v>
          </cell>
          <cell r="CQ100">
            <v>77000</v>
          </cell>
          <cell r="CR100">
            <v>0</v>
          </cell>
          <cell r="CS100">
            <v>77000</v>
          </cell>
          <cell r="CT100">
            <v>6416.666666666667</v>
          </cell>
          <cell r="CU100">
            <v>6416.666666666667</v>
          </cell>
          <cell r="CV100">
            <v>6416.666666666667</v>
          </cell>
          <cell r="CW100">
            <v>6416.666666666667</v>
          </cell>
          <cell r="CX100">
            <v>6416.666666666667</v>
          </cell>
          <cell r="CY100">
            <v>6416.666666666667</v>
          </cell>
          <cell r="CZ100">
            <v>6416.666666666667</v>
          </cell>
          <cell r="DA100">
            <v>6416.666666666667</v>
          </cell>
          <cell r="DB100">
            <v>6416.666666666667</v>
          </cell>
          <cell r="DC100">
            <v>6416.666666666667</v>
          </cell>
          <cell r="DD100">
            <v>6416.666666666667</v>
          </cell>
          <cell r="DE100">
            <v>6416.666666666667</v>
          </cell>
          <cell r="DF100">
            <v>77000</v>
          </cell>
          <cell r="DG100">
            <v>0</v>
          </cell>
          <cell r="DH100">
            <v>77000</v>
          </cell>
          <cell r="DI100">
            <v>0</v>
          </cell>
          <cell r="DJ100">
            <v>77000</v>
          </cell>
          <cell r="DK100">
            <v>6416.666666666667</v>
          </cell>
          <cell r="DL100">
            <v>6416.666666666667</v>
          </cell>
          <cell r="DM100">
            <v>6416.666666666667</v>
          </cell>
          <cell r="DN100">
            <v>6416.666666666667</v>
          </cell>
          <cell r="DO100">
            <v>6416.666666666667</v>
          </cell>
          <cell r="DP100">
            <v>6416.666666666667</v>
          </cell>
          <cell r="DQ100">
            <v>6416.666666666667</v>
          </cell>
          <cell r="DR100">
            <v>6416.666666666667</v>
          </cell>
          <cell r="DS100">
            <v>6416.666666666667</v>
          </cell>
          <cell r="DT100">
            <v>6416.666666666667</v>
          </cell>
          <cell r="DU100">
            <v>6416.666666666667</v>
          </cell>
          <cell r="DV100">
            <v>6416.666666666667</v>
          </cell>
          <cell r="DW100">
            <v>77000</v>
          </cell>
        </row>
        <row r="101">
          <cell r="D101" t="str">
            <v>E1111752010000BSAS03</v>
          </cell>
          <cell r="G101" t="str">
            <v>Application</v>
          </cell>
          <cell r="H101" t="str">
            <v xml:space="preserve">Fixed </v>
          </cell>
          <cell r="L101">
            <v>672000</v>
          </cell>
          <cell r="R101">
            <v>336000</v>
          </cell>
          <cell r="S101">
            <v>672000</v>
          </cell>
          <cell r="T101">
            <v>16569.86</v>
          </cell>
          <cell r="V101">
            <v>352569.86</v>
          </cell>
          <cell r="W101" t="str">
            <v>main eff 1 jul 10 til Jun 11: 6/12*336,000=168,000)</v>
          </cell>
          <cell r="AB101">
            <v>753000</v>
          </cell>
          <cell r="AC101" t="str">
            <v>Warranty expiry 21 Jun 2010. Prorated for 6 months from jun 2010 to 31 Dec 2010= RM352,569.86. From 1 Jan 2011  - 30 Jun 2012 with enhancement maint = RM62,066 per month. From 1 Jul 2011 to 30 Jun 2012 maint = RM 753,000 per annum.</v>
          </cell>
          <cell r="AD101" t="str">
            <v>1 Jul 11- 30 Jun 12</v>
          </cell>
          <cell r="AE101" t="str">
            <v>Maintenance</v>
          </cell>
          <cell r="AF101">
            <v>0</v>
          </cell>
          <cell r="AG101">
            <v>0</v>
          </cell>
          <cell r="AH101">
            <v>0</v>
          </cell>
          <cell r="AI101">
            <v>0</v>
          </cell>
          <cell r="AJ101">
            <v>0</v>
          </cell>
          <cell r="AK101">
            <v>0</v>
          </cell>
          <cell r="AL101">
            <v>58761.643333333333</v>
          </cell>
          <cell r="AM101">
            <v>58761.643333333333</v>
          </cell>
          <cell r="AN101">
            <v>58761.643333333333</v>
          </cell>
          <cell r="AO101">
            <v>58761.643333333333</v>
          </cell>
          <cell r="AP101">
            <v>58761.643333333333</v>
          </cell>
          <cell r="AQ101">
            <v>58761.643333333333</v>
          </cell>
          <cell r="AS101">
            <v>62065.75</v>
          </cell>
          <cell r="AT101">
            <v>62065.75</v>
          </cell>
          <cell r="AU101">
            <v>62065.75</v>
          </cell>
          <cell r="AV101">
            <v>62065.75</v>
          </cell>
          <cell r="AW101">
            <v>62065.75</v>
          </cell>
          <cell r="AX101">
            <v>62065.75</v>
          </cell>
          <cell r="AY101">
            <v>62750</v>
          </cell>
          <cell r="AZ101">
            <v>62750</v>
          </cell>
          <cell r="BA101">
            <v>62750</v>
          </cell>
          <cell r="BB101">
            <v>62750</v>
          </cell>
          <cell r="BC101">
            <v>62750</v>
          </cell>
          <cell r="BD101">
            <v>62750</v>
          </cell>
          <cell r="BF101">
            <v>748894.5</v>
          </cell>
          <cell r="BG101">
            <v>0</v>
          </cell>
          <cell r="BJ101">
            <v>748894.5</v>
          </cell>
          <cell r="BK101">
            <v>413772</v>
          </cell>
          <cell r="BL101">
            <v>496526.39999999997</v>
          </cell>
          <cell r="BM101">
            <v>753000</v>
          </cell>
          <cell r="BO101">
            <v>396324.64</v>
          </cell>
          <cell r="BP101">
            <v>1.124102440293677</v>
          </cell>
          <cell r="BT101">
            <v>753000</v>
          </cell>
          <cell r="BU101">
            <v>753000</v>
          </cell>
          <cell r="BV101" t="str">
            <v>1 Jul 12- 30 Jun 13</v>
          </cell>
          <cell r="BW101">
            <v>753000</v>
          </cell>
          <cell r="BX101">
            <v>0</v>
          </cell>
          <cell r="BY101">
            <v>753000</v>
          </cell>
          <cell r="BZ101">
            <v>0</v>
          </cell>
          <cell r="CA101">
            <v>62750</v>
          </cell>
          <cell r="CB101">
            <v>62750</v>
          </cell>
          <cell r="CC101">
            <v>62750</v>
          </cell>
          <cell r="CD101">
            <v>62750</v>
          </cell>
          <cell r="CE101">
            <v>62750</v>
          </cell>
          <cell r="CF101">
            <v>62750</v>
          </cell>
          <cell r="CG101">
            <v>62750</v>
          </cell>
          <cell r="CH101">
            <v>62750</v>
          </cell>
          <cell r="CI101">
            <v>62750</v>
          </cell>
          <cell r="CJ101">
            <v>62750</v>
          </cell>
          <cell r="CK101">
            <v>62750</v>
          </cell>
          <cell r="CL101">
            <v>62750</v>
          </cell>
          <cell r="CM101">
            <v>753000</v>
          </cell>
          <cell r="CN101">
            <v>0</v>
          </cell>
          <cell r="CO101">
            <v>753000</v>
          </cell>
          <cell r="CP101">
            <v>0</v>
          </cell>
          <cell r="CQ101">
            <v>753000</v>
          </cell>
          <cell r="CR101">
            <v>0</v>
          </cell>
          <cell r="CS101">
            <v>753000</v>
          </cell>
          <cell r="CT101">
            <v>62750</v>
          </cell>
          <cell r="CU101">
            <v>62750</v>
          </cell>
          <cell r="CV101">
            <v>62750</v>
          </cell>
          <cell r="CW101">
            <v>62750</v>
          </cell>
          <cell r="CX101">
            <v>62750</v>
          </cell>
          <cell r="CY101">
            <v>62750</v>
          </cell>
          <cell r="CZ101">
            <v>62750</v>
          </cell>
          <cell r="DA101">
            <v>62750</v>
          </cell>
          <cell r="DB101">
            <v>62750</v>
          </cell>
          <cell r="DC101">
            <v>62750</v>
          </cell>
          <cell r="DD101">
            <v>62750</v>
          </cell>
          <cell r="DE101">
            <v>62750</v>
          </cell>
          <cell r="DF101">
            <v>753000</v>
          </cell>
          <cell r="DG101">
            <v>0</v>
          </cell>
          <cell r="DH101">
            <v>753000</v>
          </cell>
          <cell r="DI101">
            <v>0</v>
          </cell>
          <cell r="DJ101">
            <v>753000</v>
          </cell>
          <cell r="DK101">
            <v>62750</v>
          </cell>
          <cell r="DL101">
            <v>62750</v>
          </cell>
          <cell r="DM101">
            <v>62750</v>
          </cell>
          <cell r="DN101">
            <v>62750</v>
          </cell>
          <cell r="DO101">
            <v>62750</v>
          </cell>
          <cell r="DP101">
            <v>62750</v>
          </cell>
          <cell r="DQ101">
            <v>62750</v>
          </cell>
          <cell r="DR101">
            <v>62750</v>
          </cell>
          <cell r="DS101">
            <v>62750</v>
          </cell>
          <cell r="DT101">
            <v>62750</v>
          </cell>
          <cell r="DU101">
            <v>62750</v>
          </cell>
          <cell r="DV101">
            <v>62750</v>
          </cell>
          <cell r="DW101">
            <v>753000</v>
          </cell>
        </row>
        <row r="102">
          <cell r="D102" t="str">
            <v>E1111752010000BSAS04</v>
          </cell>
          <cell r="G102" t="str">
            <v>Oracle License</v>
          </cell>
          <cell r="H102" t="str">
            <v xml:space="preserve">Fixed </v>
          </cell>
          <cell r="N102">
            <v>106457</v>
          </cell>
          <cell r="R102">
            <v>111779.85</v>
          </cell>
          <cell r="S102">
            <v>106457</v>
          </cell>
          <cell r="T102">
            <v>-47880</v>
          </cell>
          <cell r="V102">
            <v>63899.850000000006</v>
          </cell>
          <cell r="AB102">
            <v>77000</v>
          </cell>
          <cell r="AD102" t="str">
            <v>1 Jan 2011</v>
          </cell>
          <cell r="AE102" t="str">
            <v>Licenses</v>
          </cell>
          <cell r="AF102">
            <v>0</v>
          </cell>
          <cell r="AG102">
            <v>0</v>
          </cell>
          <cell r="AH102">
            <v>5324.9875000000002</v>
          </cell>
          <cell r="AI102">
            <v>5324.9875000000002</v>
          </cell>
          <cell r="AJ102">
            <v>5324.9875000000002</v>
          </cell>
          <cell r="AK102">
            <v>5324.9875000000002</v>
          </cell>
          <cell r="AL102">
            <v>5324.9875000000002</v>
          </cell>
          <cell r="AM102">
            <v>5324.9875000000002</v>
          </cell>
          <cell r="AN102">
            <v>5324.9875000000002</v>
          </cell>
          <cell r="AO102">
            <v>5324.9875000000002</v>
          </cell>
          <cell r="AP102">
            <v>5324.9875000000002</v>
          </cell>
          <cell r="AQ102">
            <v>5324.9875000000002</v>
          </cell>
          <cell r="AS102">
            <v>6416.666666666667</v>
          </cell>
          <cell r="AT102">
            <v>6416.666666666667</v>
          </cell>
          <cell r="AU102">
            <v>6416.666666666667</v>
          </cell>
          <cell r="AV102">
            <v>6416.666666666667</v>
          </cell>
          <cell r="AW102">
            <v>6416.666666666667</v>
          </cell>
          <cell r="AX102">
            <v>6416.666666666667</v>
          </cell>
          <cell r="AY102">
            <v>6416.666666666667</v>
          </cell>
          <cell r="AZ102">
            <v>6416.666666666667</v>
          </cell>
          <cell r="BA102">
            <v>6416.666666666667</v>
          </cell>
          <cell r="BB102">
            <v>6416.666666666667</v>
          </cell>
          <cell r="BC102">
            <v>6416.666666666667</v>
          </cell>
          <cell r="BD102">
            <v>6416.666666666667</v>
          </cell>
          <cell r="BF102">
            <v>77000</v>
          </cell>
          <cell r="BG102">
            <v>-12000</v>
          </cell>
          <cell r="BJ102">
            <v>65000</v>
          </cell>
          <cell r="BK102">
            <v>86061.422222222231</v>
          </cell>
          <cell r="BL102">
            <v>103273.70666666667</v>
          </cell>
          <cell r="BM102">
            <v>77000</v>
          </cell>
          <cell r="BO102">
            <v>13100.149999999994</v>
          </cell>
          <cell r="BP102">
            <v>0.20501065338964009</v>
          </cell>
          <cell r="BT102">
            <v>74550</v>
          </cell>
          <cell r="BU102">
            <v>74550</v>
          </cell>
          <cell r="BV102" t="str">
            <v>1 Jan 12 - 31 Dec 12</v>
          </cell>
          <cell r="BW102">
            <v>71500</v>
          </cell>
          <cell r="BX102">
            <v>3050</v>
          </cell>
          <cell r="BY102">
            <v>74550</v>
          </cell>
          <cell r="BZ102">
            <v>0</v>
          </cell>
          <cell r="CA102">
            <v>3241.304347826087</v>
          </cell>
          <cell r="CB102">
            <v>3241.304347826087</v>
          </cell>
          <cell r="CC102">
            <v>3241.304347826087</v>
          </cell>
          <cell r="CD102">
            <v>3241.304347826087</v>
          </cell>
          <cell r="CE102">
            <v>3241.304347826087</v>
          </cell>
          <cell r="CF102">
            <v>3241.304347826087</v>
          </cell>
          <cell r="CG102">
            <v>3241.304347826087</v>
          </cell>
          <cell r="CH102">
            <v>3241.304347826087</v>
          </cell>
          <cell r="CI102">
            <v>3241.304347826087</v>
          </cell>
          <cell r="CJ102">
            <v>3241.304347826087</v>
          </cell>
          <cell r="CK102">
            <v>3241.304347826087</v>
          </cell>
          <cell r="CL102">
            <v>3241.304347826087</v>
          </cell>
          <cell r="CM102">
            <v>71500</v>
          </cell>
          <cell r="CN102">
            <v>-32604.347826086952</v>
          </cell>
          <cell r="CO102">
            <v>38895.652173913048</v>
          </cell>
          <cell r="CP102">
            <v>0</v>
          </cell>
          <cell r="CQ102">
            <v>78650</v>
          </cell>
          <cell r="CR102">
            <v>-372.5</v>
          </cell>
          <cell r="CS102">
            <v>78277.5</v>
          </cell>
          <cell r="CT102">
            <v>6523.125</v>
          </cell>
          <cell r="CU102">
            <v>6523.125</v>
          </cell>
          <cell r="CV102">
            <v>6523.125</v>
          </cell>
          <cell r="CW102">
            <v>6523.125</v>
          </cell>
          <cell r="CX102">
            <v>6523.125</v>
          </cell>
          <cell r="CY102">
            <v>6523.125</v>
          </cell>
          <cell r="CZ102">
            <v>6523.125</v>
          </cell>
          <cell r="DA102">
            <v>6523.125</v>
          </cell>
          <cell r="DB102">
            <v>6523.125</v>
          </cell>
          <cell r="DC102">
            <v>6523.125</v>
          </cell>
          <cell r="DD102">
            <v>6523.125</v>
          </cell>
          <cell r="DE102">
            <v>6523.125</v>
          </cell>
          <cell r="DF102">
            <v>78650</v>
          </cell>
          <cell r="DG102">
            <v>-372.5</v>
          </cell>
          <cell r="DH102">
            <v>78277.5</v>
          </cell>
          <cell r="DI102">
            <v>0</v>
          </cell>
          <cell r="DJ102">
            <v>82191.375</v>
          </cell>
          <cell r="DK102">
            <v>6849.28125</v>
          </cell>
          <cell r="DL102">
            <v>6849.28125</v>
          </cell>
          <cell r="DM102">
            <v>6849.28125</v>
          </cell>
          <cell r="DN102">
            <v>6849.28125</v>
          </cell>
          <cell r="DO102">
            <v>6849.28125</v>
          </cell>
          <cell r="DP102">
            <v>6849.28125</v>
          </cell>
          <cell r="DQ102">
            <v>6849.28125</v>
          </cell>
          <cell r="DR102">
            <v>6849.28125</v>
          </cell>
          <cell r="DS102">
            <v>6849.28125</v>
          </cell>
          <cell r="DT102">
            <v>6849.28125</v>
          </cell>
          <cell r="DU102">
            <v>6849.28125</v>
          </cell>
          <cell r="DV102">
            <v>6849.28125</v>
          </cell>
          <cell r="DW102">
            <v>82191.375</v>
          </cell>
        </row>
        <row r="103">
          <cell r="D103" t="str">
            <v>E1111752010000BSAS05</v>
          </cell>
          <cell r="G103" t="str">
            <v xml:space="preserve">Verisign -Certification Authentication </v>
          </cell>
          <cell r="H103" t="str">
            <v xml:space="preserve">Fixed </v>
          </cell>
          <cell r="V103">
            <v>0</v>
          </cell>
          <cell r="AD103" t="str">
            <v xml:space="preserve">22 May 2011 </v>
          </cell>
          <cell r="AE103" t="str">
            <v xml:space="preserve">MSC Trustgate </v>
          </cell>
          <cell r="AF103">
            <v>0</v>
          </cell>
          <cell r="AG103">
            <v>0</v>
          </cell>
          <cell r="AH103">
            <v>0</v>
          </cell>
          <cell r="AI103">
            <v>0</v>
          </cell>
          <cell r="AJ103">
            <v>0</v>
          </cell>
          <cell r="AK103">
            <v>0</v>
          </cell>
          <cell r="AL103">
            <v>0</v>
          </cell>
          <cell r="AM103">
            <v>0</v>
          </cell>
          <cell r="AN103">
            <v>0</v>
          </cell>
          <cell r="AO103">
            <v>0</v>
          </cell>
          <cell r="AP103">
            <v>0</v>
          </cell>
          <cell r="AQ103">
            <v>0</v>
          </cell>
          <cell r="AS103">
            <v>0</v>
          </cell>
          <cell r="AT103">
            <v>0</v>
          </cell>
          <cell r="AU103">
            <v>0</v>
          </cell>
          <cell r="AV103">
            <v>0</v>
          </cell>
          <cell r="AW103">
            <v>433.33333333333331</v>
          </cell>
          <cell r="AX103">
            <v>433.33333333333331</v>
          </cell>
          <cell r="AY103">
            <v>433.33333333333331</v>
          </cell>
          <cell r="AZ103">
            <v>433.33333333333331</v>
          </cell>
          <cell r="BA103">
            <v>433.33333333333331</v>
          </cell>
          <cell r="BB103">
            <v>433.33333333333331</v>
          </cell>
          <cell r="BC103">
            <v>433.33333333333331</v>
          </cell>
          <cell r="BD103">
            <v>433.33333333333331</v>
          </cell>
          <cell r="BF103">
            <v>0</v>
          </cell>
          <cell r="BG103">
            <v>5200</v>
          </cell>
          <cell r="BJ103">
            <v>5200</v>
          </cell>
          <cell r="BK103">
            <v>5777.7777777777783</v>
          </cell>
          <cell r="BL103">
            <v>6933.3333333333339</v>
          </cell>
          <cell r="BM103">
            <v>0</v>
          </cell>
          <cell r="BO103">
            <v>0</v>
          </cell>
          <cell r="BT103">
            <v>2600</v>
          </cell>
          <cell r="BU103">
            <v>2600</v>
          </cell>
          <cell r="BV103" t="str">
            <v>22 May 11 - 21 May 13</v>
          </cell>
          <cell r="BW103">
            <v>5200</v>
          </cell>
          <cell r="BX103">
            <v>-2600</v>
          </cell>
          <cell r="BY103">
            <v>2600</v>
          </cell>
          <cell r="BZ103">
            <v>0</v>
          </cell>
          <cell r="CA103">
            <v>216.66666666666666</v>
          </cell>
          <cell r="CB103">
            <v>216.66666666666666</v>
          </cell>
          <cell r="CC103">
            <v>216.66666666666666</v>
          </cell>
          <cell r="CD103">
            <v>216.66666666666666</v>
          </cell>
          <cell r="CE103">
            <v>216.66666666666666</v>
          </cell>
          <cell r="CF103">
            <v>216.66666666666666</v>
          </cell>
          <cell r="CG103">
            <v>216.66666666666666</v>
          </cell>
          <cell r="CH103">
            <v>216.66666666666666</v>
          </cell>
          <cell r="CI103">
            <v>216.66666666666666</v>
          </cell>
          <cell r="CJ103">
            <v>216.66666666666666</v>
          </cell>
          <cell r="CK103">
            <v>216.66666666666666</v>
          </cell>
          <cell r="CL103">
            <v>216.66666666666666</v>
          </cell>
          <cell r="CM103">
            <v>5200</v>
          </cell>
          <cell r="CN103">
            <v>-2600</v>
          </cell>
          <cell r="CO103">
            <v>2600</v>
          </cell>
          <cell r="CP103">
            <v>0</v>
          </cell>
          <cell r="CQ103">
            <v>5200</v>
          </cell>
          <cell r="CR103">
            <v>-2600</v>
          </cell>
          <cell r="CS103">
            <v>2600</v>
          </cell>
          <cell r="CT103">
            <v>216.66666666666666</v>
          </cell>
          <cell r="CU103">
            <v>216.66666666666666</v>
          </cell>
          <cell r="CV103">
            <v>216.66666666666666</v>
          </cell>
          <cell r="CW103">
            <v>216.66666666666666</v>
          </cell>
          <cell r="CX103">
            <v>216.66666666666666</v>
          </cell>
          <cell r="CY103">
            <v>216.66666666666666</v>
          </cell>
          <cell r="CZ103">
            <v>216.66666666666666</v>
          </cell>
          <cell r="DA103">
            <v>216.66666666666666</v>
          </cell>
          <cell r="DB103">
            <v>216.66666666666666</v>
          </cell>
          <cell r="DC103">
            <v>216.66666666666666</v>
          </cell>
          <cell r="DD103">
            <v>216.66666666666666</v>
          </cell>
          <cell r="DE103">
            <v>216.66666666666666</v>
          </cell>
          <cell r="DF103">
            <v>5200</v>
          </cell>
          <cell r="DG103">
            <v>-2600</v>
          </cell>
          <cell r="DH103">
            <v>2600</v>
          </cell>
          <cell r="DI103">
            <v>0</v>
          </cell>
          <cell r="DJ103">
            <v>2600</v>
          </cell>
          <cell r="DK103">
            <v>216.66666666666666</v>
          </cell>
          <cell r="DL103">
            <v>216.66666666666666</v>
          </cell>
          <cell r="DM103">
            <v>216.66666666666666</v>
          </cell>
          <cell r="DN103">
            <v>216.66666666666666</v>
          </cell>
          <cell r="DO103">
            <v>216.66666666666666</v>
          </cell>
          <cell r="DP103">
            <v>216.66666666666666</v>
          </cell>
          <cell r="DQ103">
            <v>216.66666666666666</v>
          </cell>
          <cell r="DR103">
            <v>216.66666666666666</v>
          </cell>
          <cell r="DS103">
            <v>216.66666666666666</v>
          </cell>
          <cell r="DT103">
            <v>216.66666666666666</v>
          </cell>
          <cell r="DU103">
            <v>216.66666666666666</v>
          </cell>
          <cell r="DV103">
            <v>216.66666666666666</v>
          </cell>
          <cell r="DW103">
            <v>2600</v>
          </cell>
        </row>
        <row r="104">
          <cell r="D104" t="str">
            <v>E1111752010000BSAS06</v>
          </cell>
          <cell r="G104" t="str">
            <v>OTA Token (CAPEX)</v>
          </cell>
          <cell r="H104" t="str">
            <v xml:space="preserve">Fixed </v>
          </cell>
          <cell r="BK104">
            <v>0</v>
          </cell>
          <cell r="BL104">
            <v>0</v>
          </cell>
          <cell r="BT104">
            <v>0</v>
          </cell>
          <cell r="BU104">
            <v>0</v>
          </cell>
          <cell r="BV104" t="str">
            <v>30 Jun 12 - 31 May 15</v>
          </cell>
          <cell r="BW104">
            <v>77000</v>
          </cell>
          <cell r="BX104">
            <v>-77000</v>
          </cell>
          <cell r="BY104">
            <v>0</v>
          </cell>
          <cell r="BZ104">
            <v>0</v>
          </cell>
          <cell r="CG104">
            <v>0</v>
          </cell>
          <cell r="CH104">
            <v>0</v>
          </cell>
          <cell r="CI104">
            <v>0</v>
          </cell>
          <cell r="CJ104">
            <v>0</v>
          </cell>
          <cell r="CK104">
            <v>0</v>
          </cell>
          <cell r="CL104">
            <v>0</v>
          </cell>
          <cell r="CM104">
            <v>44916.666666666664</v>
          </cell>
          <cell r="CN104">
            <v>-44916.666666666664</v>
          </cell>
          <cell r="CO104">
            <v>0</v>
          </cell>
          <cell r="CP104">
            <v>0</v>
          </cell>
          <cell r="CQ104">
            <v>77000</v>
          </cell>
          <cell r="CR104">
            <v>-51300</v>
          </cell>
          <cell r="CS104">
            <v>25700</v>
          </cell>
          <cell r="CT104">
            <v>0</v>
          </cell>
          <cell r="CU104">
            <v>0</v>
          </cell>
          <cell r="CV104">
            <v>0</v>
          </cell>
          <cell r="CW104">
            <v>0</v>
          </cell>
          <cell r="CX104">
            <v>0</v>
          </cell>
          <cell r="CY104">
            <v>0</v>
          </cell>
          <cell r="CZ104">
            <v>2141.6666666666665</v>
          </cell>
          <cell r="DA104">
            <v>2141.6666666666665</v>
          </cell>
          <cell r="DB104">
            <v>2141.6666666666665</v>
          </cell>
          <cell r="DC104">
            <v>2141.6666666666665</v>
          </cell>
          <cell r="DD104">
            <v>2141.6666666666665</v>
          </cell>
          <cell r="DE104">
            <v>2141.6666666666665</v>
          </cell>
          <cell r="DF104">
            <v>32083.333333333336</v>
          </cell>
          <cell r="DG104">
            <v>-19233.333333333336</v>
          </cell>
          <cell r="DH104">
            <v>12849.999999999998</v>
          </cell>
          <cell r="DI104">
            <v>0</v>
          </cell>
          <cell r="DJ104">
            <v>25700</v>
          </cell>
          <cell r="DK104">
            <v>2141.6666666666665</v>
          </cell>
          <cell r="DL104">
            <v>2141.6666666666665</v>
          </cell>
          <cell r="DM104">
            <v>2141.6666666666665</v>
          </cell>
          <cell r="DN104">
            <v>2141.6666666666665</v>
          </cell>
          <cell r="DO104">
            <v>2141.6666666666665</v>
          </cell>
          <cell r="DP104">
            <v>2141.6666666666665</v>
          </cell>
          <cell r="DQ104">
            <v>2141.6666666666665</v>
          </cell>
          <cell r="DR104">
            <v>2141.6666666666665</v>
          </cell>
          <cell r="DS104">
            <v>2141.6666666666665</v>
          </cell>
          <cell r="DT104">
            <v>2141.6666666666665</v>
          </cell>
          <cell r="DU104">
            <v>2141.6666666666665</v>
          </cell>
          <cell r="DV104">
            <v>2141.6666666666665</v>
          </cell>
          <cell r="DW104">
            <v>25700.000000000004</v>
          </cell>
        </row>
        <row r="105">
          <cell r="G105" t="str">
            <v>Total:</v>
          </cell>
          <cell r="L105">
            <v>672000</v>
          </cell>
          <cell r="N105">
            <v>553643.07999999996</v>
          </cell>
          <cell r="P105">
            <v>0</v>
          </cell>
          <cell r="R105">
            <v>894965.92999999993</v>
          </cell>
          <cell r="S105">
            <v>1225643.08</v>
          </cell>
          <cell r="T105">
            <v>-254903.14</v>
          </cell>
          <cell r="V105">
            <v>640062.78999999992</v>
          </cell>
          <cell r="X105" t="e">
            <v>#REF!</v>
          </cell>
          <cell r="Y105">
            <v>435307</v>
          </cell>
          <cell r="Z105">
            <v>77000</v>
          </cell>
          <cell r="AB105">
            <v>1065000</v>
          </cell>
          <cell r="AC105" t="str">
            <v>Wef Jul10</v>
          </cell>
          <cell r="BF105">
            <v>1060894.5</v>
          </cell>
          <cell r="BG105">
            <v>-6800</v>
          </cell>
          <cell r="BH105">
            <v>0</v>
          </cell>
          <cell r="BI105">
            <v>0</v>
          </cell>
          <cell r="BJ105">
            <v>1054094.5</v>
          </cell>
          <cell r="BK105">
            <v>812845.8666666667</v>
          </cell>
          <cell r="BL105">
            <v>975415.04</v>
          </cell>
          <cell r="BM105">
            <v>1065000</v>
          </cell>
          <cell r="BN105">
            <v>0</v>
          </cell>
          <cell r="BO105">
            <v>420831.71000000008</v>
          </cell>
          <cell r="BP105" t="e">
            <v>#DIV/0!</v>
          </cell>
          <cell r="BQ105">
            <v>0</v>
          </cell>
          <cell r="BR105">
            <v>0</v>
          </cell>
          <cell r="BT105">
            <v>1175150</v>
          </cell>
          <cell r="BU105">
            <v>1175150</v>
          </cell>
          <cell r="BW105">
            <v>1251700</v>
          </cell>
          <cell r="BX105">
            <v>-76550</v>
          </cell>
          <cell r="BY105">
            <v>1175150</v>
          </cell>
          <cell r="BZ105">
            <v>0</v>
          </cell>
          <cell r="CM105">
            <v>1219616.6666666667</v>
          </cell>
          <cell r="CN105">
            <v>-80121.014492753617</v>
          </cell>
          <cell r="CO105">
            <v>1139495.6521739131</v>
          </cell>
          <cell r="CP105">
            <v>-1139495.6521739131</v>
          </cell>
          <cell r="CQ105">
            <v>1258850</v>
          </cell>
          <cell r="CR105">
            <v>-54272.5</v>
          </cell>
          <cell r="CS105">
            <v>1204577.5</v>
          </cell>
          <cell r="DF105">
            <v>1213933.3333333333</v>
          </cell>
          <cell r="DG105">
            <v>-22205.833333333336</v>
          </cell>
          <cell r="DH105">
            <v>1191727.5</v>
          </cell>
          <cell r="DI105">
            <v>-1191727.5</v>
          </cell>
          <cell r="DJ105">
            <v>1208491.375</v>
          </cell>
          <cell r="DW105">
            <v>1208491.375</v>
          </cell>
        </row>
        <row r="106">
          <cell r="L106">
            <v>672000</v>
          </cell>
          <cell r="N106">
            <v>553643.07999999996</v>
          </cell>
          <cell r="P106">
            <v>0</v>
          </cell>
          <cell r="BZ106">
            <v>0</v>
          </cell>
          <cell r="CP106">
            <v>0</v>
          </cell>
          <cell r="DI106">
            <v>0</v>
          </cell>
        </row>
        <row r="107">
          <cell r="BZ107">
            <v>0</v>
          </cell>
          <cell r="CP107">
            <v>0</v>
          </cell>
          <cell r="DI107">
            <v>0</v>
          </cell>
        </row>
        <row r="108">
          <cell r="G108" t="str">
            <v>Derivatives Trading (BMD)</v>
          </cell>
          <cell r="BZ108">
            <v>0</v>
          </cell>
          <cell r="CP108">
            <v>0</v>
          </cell>
          <cell r="DI108">
            <v>0</v>
          </cell>
        </row>
        <row r="109">
          <cell r="D109" t="str">
            <v>D1800052010000DT01</v>
          </cell>
          <cell r="G109" t="str">
            <v xml:space="preserve">OMS Patsystem </v>
          </cell>
          <cell r="H109" t="str">
            <v xml:space="preserve">Fixed </v>
          </cell>
          <cell r="N109">
            <v>447186.07999999996</v>
          </cell>
          <cell r="Z109">
            <v>425000</v>
          </cell>
          <cell r="AB109">
            <v>425000</v>
          </cell>
          <cell r="AD109" t="str">
            <v>24 May 11- 23 may 12</v>
          </cell>
          <cell r="AE109" t="str">
            <v>Maintenance</v>
          </cell>
          <cell r="AF109">
            <v>0</v>
          </cell>
          <cell r="AG109">
            <v>0</v>
          </cell>
          <cell r="AH109">
            <v>0</v>
          </cell>
          <cell r="AI109">
            <v>0</v>
          </cell>
          <cell r="AJ109">
            <v>0</v>
          </cell>
          <cell r="AK109">
            <v>0</v>
          </cell>
          <cell r="AL109">
            <v>0</v>
          </cell>
          <cell r="AM109">
            <v>0</v>
          </cell>
          <cell r="AN109">
            <v>0</v>
          </cell>
          <cell r="AO109">
            <v>0</v>
          </cell>
          <cell r="AP109">
            <v>0</v>
          </cell>
          <cell r="AQ109">
            <v>0</v>
          </cell>
          <cell r="AW109">
            <v>35416.666666666664</v>
          </cell>
          <cell r="AX109">
            <v>35416.666666666664</v>
          </cell>
          <cell r="AY109">
            <v>35416.666666666664</v>
          </cell>
          <cell r="AZ109">
            <v>35416.666666666664</v>
          </cell>
          <cell r="BA109">
            <v>35416.666666666664</v>
          </cell>
          <cell r="BB109">
            <v>35416.666666666664</v>
          </cell>
          <cell r="BC109">
            <v>35416.666666666664</v>
          </cell>
          <cell r="BD109">
            <v>35416.666666666664</v>
          </cell>
          <cell r="BF109">
            <v>283333.33333333331</v>
          </cell>
          <cell r="BG109">
            <v>0</v>
          </cell>
          <cell r="BJ109">
            <v>283333.33333333331</v>
          </cell>
          <cell r="BK109">
            <v>394023.8</v>
          </cell>
          <cell r="BL109">
            <v>472828.55999999994</v>
          </cell>
          <cell r="BM109">
            <v>425000</v>
          </cell>
          <cell r="BO109">
            <v>283333.33333333331</v>
          </cell>
          <cell r="BP109" t="e">
            <v>#DIV/0!</v>
          </cell>
          <cell r="BT109">
            <v>425000</v>
          </cell>
          <cell r="BU109">
            <v>425000</v>
          </cell>
          <cell r="BV109" t="str">
            <v>24 May 11- 23 may 12</v>
          </cell>
          <cell r="BW109">
            <v>425000</v>
          </cell>
          <cell r="BX109">
            <v>0</v>
          </cell>
          <cell r="BY109">
            <v>425000</v>
          </cell>
          <cell r="BZ109">
            <v>0</v>
          </cell>
          <cell r="CA109">
            <v>35416.666666666664</v>
          </cell>
          <cell r="CB109">
            <v>35416.666666666664</v>
          </cell>
          <cell r="CC109">
            <v>35416.666666666664</v>
          </cell>
          <cell r="CD109">
            <v>35416.666666666664</v>
          </cell>
          <cell r="CE109">
            <v>35416.666666666664</v>
          </cell>
          <cell r="CF109">
            <v>35416.666666666664</v>
          </cell>
          <cell r="CG109">
            <v>35416.666666666664</v>
          </cell>
          <cell r="CH109">
            <v>35416.666666666664</v>
          </cell>
          <cell r="CI109">
            <v>35416.666666666664</v>
          </cell>
          <cell r="CJ109">
            <v>35416.666666666664</v>
          </cell>
          <cell r="CK109">
            <v>35416.666666666664</v>
          </cell>
          <cell r="CL109">
            <v>35416.666666666664</v>
          </cell>
          <cell r="CM109">
            <v>425000.00000000006</v>
          </cell>
          <cell r="CN109">
            <v>0</v>
          </cell>
          <cell r="CO109">
            <v>425000.00000000006</v>
          </cell>
          <cell r="CP109">
            <v>0</v>
          </cell>
          <cell r="CQ109">
            <v>425000</v>
          </cell>
          <cell r="CR109">
            <v>0</v>
          </cell>
          <cell r="CS109">
            <v>425000</v>
          </cell>
          <cell r="CX109">
            <v>0</v>
          </cell>
          <cell r="DF109">
            <v>425000.00000000006</v>
          </cell>
          <cell r="DG109">
            <v>-425000.00000000006</v>
          </cell>
          <cell r="DH109">
            <v>0</v>
          </cell>
          <cell r="DI109">
            <v>0</v>
          </cell>
          <cell r="DJ109">
            <v>425000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row>
        <row r="110">
          <cell r="D110" t="str">
            <v>D1800052010000DT02</v>
          </cell>
          <cell r="G110" t="str">
            <v xml:space="preserve">Escrow Services  </v>
          </cell>
          <cell r="H110" t="str">
            <v xml:space="preserve">Fixed </v>
          </cell>
          <cell r="T110">
            <v>1888</v>
          </cell>
          <cell r="V110">
            <v>1888</v>
          </cell>
          <cell r="Z110">
            <v>4200</v>
          </cell>
          <cell r="AB110">
            <v>4200</v>
          </cell>
          <cell r="AC110" t="str">
            <v>830.50 pound (Conversion rate at RM5.00)</v>
          </cell>
          <cell r="AD110" t="str">
            <v>6 Jul 11-5 Jul 12</v>
          </cell>
          <cell r="AE110" t="str">
            <v>Escrow Service
(Forex)</v>
          </cell>
          <cell r="AF110">
            <v>0</v>
          </cell>
          <cell r="AG110">
            <v>0</v>
          </cell>
          <cell r="AH110">
            <v>0</v>
          </cell>
          <cell r="AI110">
            <v>0</v>
          </cell>
          <cell r="AJ110">
            <v>0</v>
          </cell>
          <cell r="AK110">
            <v>0</v>
          </cell>
          <cell r="AL110">
            <v>314.66666666666669</v>
          </cell>
          <cell r="AM110">
            <v>314.66666666666669</v>
          </cell>
          <cell r="AN110">
            <v>314.66666666666669</v>
          </cell>
          <cell r="AO110">
            <v>314.66666666666669</v>
          </cell>
          <cell r="AP110">
            <v>314.66666666666669</v>
          </cell>
          <cell r="AQ110">
            <v>314.66666666666669</v>
          </cell>
          <cell r="AS110">
            <v>314.66666666666669</v>
          </cell>
          <cell r="AT110">
            <v>314.66666666666669</v>
          </cell>
          <cell r="AU110">
            <v>314.66666666666669</v>
          </cell>
          <cell r="AV110">
            <v>314.66666666666669</v>
          </cell>
          <cell r="AW110">
            <v>314.66666666666669</v>
          </cell>
          <cell r="AX110">
            <v>314.66666666666669</v>
          </cell>
          <cell r="AY110">
            <v>350</v>
          </cell>
          <cell r="AZ110">
            <v>350</v>
          </cell>
          <cell r="BA110">
            <v>350</v>
          </cell>
          <cell r="BB110">
            <v>350</v>
          </cell>
          <cell r="BC110">
            <v>350</v>
          </cell>
          <cell r="BD110">
            <v>350</v>
          </cell>
          <cell r="BF110">
            <v>3988</v>
          </cell>
          <cell r="BG110">
            <v>212</v>
          </cell>
          <cell r="BJ110">
            <v>4200</v>
          </cell>
          <cell r="BK110">
            <v>4352.6222222222223</v>
          </cell>
          <cell r="BL110">
            <v>5223.1466666666674</v>
          </cell>
          <cell r="BM110">
            <v>4200</v>
          </cell>
          <cell r="BO110">
            <v>2100</v>
          </cell>
          <cell r="BP110">
            <v>1.1122881355932204</v>
          </cell>
          <cell r="BT110">
            <v>4400</v>
          </cell>
          <cell r="BU110">
            <v>4400</v>
          </cell>
          <cell r="BV110" t="str">
            <v>6 Jul 11-5 Jul 12</v>
          </cell>
          <cell r="BW110">
            <v>5000</v>
          </cell>
          <cell r="BX110">
            <v>-600</v>
          </cell>
          <cell r="BY110">
            <v>4400</v>
          </cell>
          <cell r="BZ110">
            <v>0</v>
          </cell>
          <cell r="CA110">
            <v>333.33333333333331</v>
          </cell>
          <cell r="CB110">
            <v>333.33333333333331</v>
          </cell>
          <cell r="CC110">
            <v>333.33333333333331</v>
          </cell>
          <cell r="CD110">
            <v>333.33333333333331</v>
          </cell>
          <cell r="CE110">
            <v>333.33333333333331</v>
          </cell>
          <cell r="CF110">
            <v>333.33333333333331</v>
          </cell>
          <cell r="CG110">
            <v>366.66666666666669</v>
          </cell>
          <cell r="CH110">
            <v>366.66666666666669</v>
          </cell>
          <cell r="CI110">
            <v>366.66666666666669</v>
          </cell>
          <cell r="CJ110">
            <v>366.66666666666669</v>
          </cell>
          <cell r="CK110">
            <v>366.66666666666669</v>
          </cell>
          <cell r="CL110">
            <v>366.66666666666669</v>
          </cell>
          <cell r="CM110">
            <v>5000</v>
          </cell>
          <cell r="CN110">
            <v>-800.00000000000091</v>
          </cell>
          <cell r="CO110">
            <v>4199.9999999999991</v>
          </cell>
          <cell r="CP110">
            <v>0</v>
          </cell>
          <cell r="CQ110">
            <v>5000</v>
          </cell>
          <cell r="CR110">
            <v>-160</v>
          </cell>
          <cell r="CS110">
            <v>4840</v>
          </cell>
          <cell r="CT110">
            <v>366.66666666666669</v>
          </cell>
          <cell r="CU110">
            <v>366.66666666666669</v>
          </cell>
          <cell r="CV110">
            <v>366.66666666666669</v>
          </cell>
          <cell r="CW110">
            <v>366.66666666666669</v>
          </cell>
          <cell r="CX110">
            <v>366.66666666666669</v>
          </cell>
          <cell r="CY110">
            <v>366.66666666666669</v>
          </cell>
          <cell r="CZ110">
            <v>403.33333333333331</v>
          </cell>
          <cell r="DA110">
            <v>403.33333333333331</v>
          </cell>
          <cell r="DB110">
            <v>403.33333333333331</v>
          </cell>
          <cell r="DC110">
            <v>403.33333333333331</v>
          </cell>
          <cell r="DD110">
            <v>403.33333333333331</v>
          </cell>
          <cell r="DE110">
            <v>403.33333333333331</v>
          </cell>
          <cell r="DF110">
            <v>5000</v>
          </cell>
          <cell r="DG110">
            <v>-380</v>
          </cell>
          <cell r="DH110">
            <v>4620</v>
          </cell>
          <cell r="DI110">
            <v>0</v>
          </cell>
          <cell r="DJ110">
            <v>5324</v>
          </cell>
          <cell r="DK110">
            <v>403.33333333333331</v>
          </cell>
          <cell r="DL110">
            <v>403.33333333333331</v>
          </cell>
          <cell r="DM110">
            <v>403.33333333333331</v>
          </cell>
          <cell r="DN110">
            <v>403.33333333333331</v>
          </cell>
          <cell r="DO110">
            <v>403.33333333333331</v>
          </cell>
          <cell r="DP110">
            <v>403.33333333333331</v>
          </cell>
          <cell r="DQ110">
            <v>443.66666666666669</v>
          </cell>
          <cell r="DR110">
            <v>443.66666666666669</v>
          </cell>
          <cell r="DS110">
            <v>443.66666666666669</v>
          </cell>
          <cell r="DT110">
            <v>443.66666666666669</v>
          </cell>
          <cell r="DU110">
            <v>443.66666666666669</v>
          </cell>
          <cell r="DV110">
            <v>443.66666666666669</v>
          </cell>
          <cell r="DW110">
            <v>5082</v>
          </cell>
        </row>
        <row r="111">
          <cell r="D111" t="str">
            <v>D1800052010000DT03</v>
          </cell>
          <cell r="G111" t="str">
            <v xml:space="preserve">ASP with CME </v>
          </cell>
          <cell r="Z111">
            <v>0</v>
          </cell>
          <cell r="AF111">
            <v>0</v>
          </cell>
          <cell r="AG111">
            <v>0</v>
          </cell>
          <cell r="AH111">
            <v>0</v>
          </cell>
          <cell r="AI111">
            <v>0</v>
          </cell>
          <cell r="AJ111">
            <v>0</v>
          </cell>
          <cell r="AK111">
            <v>0</v>
          </cell>
          <cell r="AL111">
            <v>0</v>
          </cell>
          <cell r="AM111">
            <v>0</v>
          </cell>
          <cell r="AN111">
            <v>0</v>
          </cell>
          <cell r="AO111">
            <v>0</v>
          </cell>
          <cell r="AP111">
            <v>0</v>
          </cell>
          <cell r="AQ111">
            <v>0</v>
          </cell>
          <cell r="AS111">
            <v>0</v>
          </cell>
          <cell r="AT111">
            <v>0</v>
          </cell>
          <cell r="AU111">
            <v>0</v>
          </cell>
          <cell r="AV111">
            <v>0</v>
          </cell>
          <cell r="AW111">
            <v>0</v>
          </cell>
          <cell r="AX111">
            <v>0</v>
          </cell>
          <cell r="AY111">
            <v>0</v>
          </cell>
          <cell r="AZ111">
            <v>0</v>
          </cell>
          <cell r="BA111">
            <v>0</v>
          </cell>
          <cell r="BB111">
            <v>0</v>
          </cell>
          <cell r="BC111">
            <v>0</v>
          </cell>
          <cell r="BD111">
            <v>0</v>
          </cell>
          <cell r="BF111">
            <v>0</v>
          </cell>
          <cell r="BJ111">
            <v>0</v>
          </cell>
          <cell r="BK111">
            <v>37987.777777777781</v>
          </cell>
          <cell r="BL111">
            <v>45585.333333333343</v>
          </cell>
          <cell r="BM111">
            <v>0</v>
          </cell>
          <cell r="BO111">
            <v>0</v>
          </cell>
          <cell r="BW111">
            <v>0</v>
          </cell>
          <cell r="BX111">
            <v>0</v>
          </cell>
          <cell r="BZ111">
            <v>0</v>
          </cell>
          <cell r="CM111">
            <v>0</v>
          </cell>
          <cell r="CN111">
            <v>0</v>
          </cell>
          <cell r="CO111">
            <v>0</v>
          </cell>
          <cell r="CP111">
            <v>0</v>
          </cell>
          <cell r="CQ111">
            <v>0</v>
          </cell>
          <cell r="CR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row>
        <row r="112">
          <cell r="D112" t="str">
            <v>D1800052010000DT04</v>
          </cell>
          <cell r="G112" t="str">
            <v>BMG - RHEL</v>
          </cell>
          <cell r="H112" t="str">
            <v xml:space="preserve">Fixed </v>
          </cell>
          <cell r="Z112">
            <v>22000</v>
          </cell>
          <cell r="AB112">
            <v>22000</v>
          </cell>
          <cell r="AD112" t="str">
            <v>1 Jan 2011</v>
          </cell>
          <cell r="AE112" t="str">
            <v>Maintenance</v>
          </cell>
          <cell r="AF112">
            <v>0</v>
          </cell>
          <cell r="AG112">
            <v>0</v>
          </cell>
          <cell r="AH112">
            <v>0</v>
          </cell>
          <cell r="AI112">
            <v>0</v>
          </cell>
          <cell r="AJ112">
            <v>0</v>
          </cell>
          <cell r="AK112">
            <v>0</v>
          </cell>
          <cell r="AL112">
            <v>0</v>
          </cell>
          <cell r="AM112">
            <v>0</v>
          </cell>
          <cell r="AN112">
            <v>0</v>
          </cell>
          <cell r="AO112">
            <v>0</v>
          </cell>
          <cell r="AP112">
            <v>0</v>
          </cell>
          <cell r="AQ112">
            <v>0</v>
          </cell>
          <cell r="AS112">
            <v>1833.3333333333333</v>
          </cell>
          <cell r="AT112">
            <v>1833.3333333333333</v>
          </cell>
          <cell r="AU112">
            <v>1833.3333333333333</v>
          </cell>
          <cell r="AV112">
            <v>1833.3333333333333</v>
          </cell>
          <cell r="AW112">
            <v>1833.3333333333333</v>
          </cell>
          <cell r="AX112">
            <v>1833.3333333333333</v>
          </cell>
          <cell r="AY112">
            <v>1833.3333333333333</v>
          </cell>
          <cell r="AZ112">
            <v>1833.3333333333333</v>
          </cell>
          <cell r="BA112">
            <v>1833.3333333333333</v>
          </cell>
          <cell r="BB112">
            <v>1833.3333333333333</v>
          </cell>
          <cell r="BC112">
            <v>1833.3333333333333</v>
          </cell>
          <cell r="BD112">
            <v>1833.3333333333333</v>
          </cell>
          <cell r="BF112">
            <v>21999.999999999996</v>
          </cell>
          <cell r="BG112">
            <v>0</v>
          </cell>
          <cell r="BJ112">
            <v>21999.999999999996</v>
          </cell>
          <cell r="BK112">
            <v>0</v>
          </cell>
          <cell r="BL112">
            <v>0</v>
          </cell>
          <cell r="BM112">
            <v>22000</v>
          </cell>
          <cell r="BO112">
            <v>21999.999999999996</v>
          </cell>
          <cell r="BP112" t="e">
            <v>#DIV/0!</v>
          </cell>
          <cell r="BT112">
            <v>22000</v>
          </cell>
          <cell r="BU112">
            <v>22000</v>
          </cell>
          <cell r="BV112" t="str">
            <v>1 Jan 2012</v>
          </cell>
          <cell r="BW112">
            <v>22000</v>
          </cell>
          <cell r="BX112">
            <v>0</v>
          </cell>
          <cell r="BY112">
            <v>22000</v>
          </cell>
          <cell r="BZ112">
            <v>0</v>
          </cell>
          <cell r="CA112">
            <v>1833.3333333333333</v>
          </cell>
          <cell r="CB112">
            <v>1833.3333333333333</v>
          </cell>
          <cell r="CC112">
            <v>1833.3333333333333</v>
          </cell>
          <cell r="CD112">
            <v>1833.3333333333333</v>
          </cell>
          <cell r="CE112">
            <v>1833.3333333333333</v>
          </cell>
          <cell r="CF112">
            <v>1833.3333333333333</v>
          </cell>
          <cell r="CG112">
            <v>1833.3333333333333</v>
          </cell>
          <cell r="CH112">
            <v>1833.3333333333333</v>
          </cell>
          <cell r="CI112">
            <v>1833.3333333333333</v>
          </cell>
          <cell r="CJ112">
            <v>1833.3333333333333</v>
          </cell>
          <cell r="CK112">
            <v>1833.3333333333333</v>
          </cell>
          <cell r="CL112">
            <v>1833.3333333333333</v>
          </cell>
          <cell r="CM112">
            <v>22000</v>
          </cell>
          <cell r="CN112">
            <v>0</v>
          </cell>
          <cell r="CO112">
            <v>21999.999999999996</v>
          </cell>
          <cell r="CP112">
            <v>0</v>
          </cell>
          <cell r="CQ112">
            <v>22000</v>
          </cell>
          <cell r="CR112">
            <v>0</v>
          </cell>
          <cell r="CS112">
            <v>22000</v>
          </cell>
          <cell r="CT112">
            <v>1833.3333333333333</v>
          </cell>
          <cell r="CU112">
            <v>1833.3333333333333</v>
          </cell>
          <cell r="CV112">
            <v>1833.3333333333333</v>
          </cell>
          <cell r="CW112">
            <v>1833.3333333333333</v>
          </cell>
          <cell r="CX112">
            <v>1833.3333333333333</v>
          </cell>
          <cell r="CY112">
            <v>1833.3333333333333</v>
          </cell>
          <cell r="CZ112">
            <v>1833.3333333333333</v>
          </cell>
          <cell r="DA112">
            <v>1833.3333333333333</v>
          </cell>
          <cell r="DB112">
            <v>1833.3333333333333</v>
          </cell>
          <cell r="DC112">
            <v>1833.3333333333333</v>
          </cell>
          <cell r="DD112">
            <v>1833.3333333333333</v>
          </cell>
          <cell r="DE112">
            <v>1833.3333333333333</v>
          </cell>
          <cell r="DF112">
            <v>21999.999999999996</v>
          </cell>
          <cell r="DG112">
            <v>0</v>
          </cell>
          <cell r="DH112">
            <v>21999.999999999996</v>
          </cell>
          <cell r="DI112">
            <v>0</v>
          </cell>
          <cell r="DJ112">
            <v>22000</v>
          </cell>
          <cell r="DK112">
            <v>1833.3333333333333</v>
          </cell>
          <cell r="DL112">
            <v>1833.3333333333333</v>
          </cell>
          <cell r="DM112">
            <v>1833.3333333333333</v>
          </cell>
          <cell r="DN112">
            <v>1833.3333333333333</v>
          </cell>
          <cell r="DO112">
            <v>1833.3333333333333</v>
          </cell>
          <cell r="DP112">
            <v>1833.3333333333333</v>
          </cell>
          <cell r="DQ112">
            <v>1833.3333333333333</v>
          </cell>
          <cell r="DR112">
            <v>1833.3333333333333</v>
          </cell>
          <cell r="DS112">
            <v>1833.3333333333333</v>
          </cell>
          <cell r="DT112">
            <v>1833.3333333333333</v>
          </cell>
          <cell r="DU112">
            <v>1833.3333333333333</v>
          </cell>
          <cell r="DV112">
            <v>1833.3333333333333</v>
          </cell>
          <cell r="DW112">
            <v>21999.999999999996</v>
          </cell>
        </row>
        <row r="113">
          <cell r="D113" t="str">
            <v>D1800052010000NEW06</v>
          </cell>
          <cell r="G113" t="str">
            <v>OMS - RHEL</v>
          </cell>
          <cell r="H113" t="str">
            <v xml:space="preserve">Fixed </v>
          </cell>
          <cell r="Z113">
            <v>39600</v>
          </cell>
          <cell r="AB113">
            <v>39600</v>
          </cell>
          <cell r="AD113" t="str">
            <v>1 Jan 2011</v>
          </cell>
          <cell r="AE113" t="str">
            <v>Maintenance</v>
          </cell>
          <cell r="AF113">
            <v>0</v>
          </cell>
          <cell r="AG113">
            <v>0</v>
          </cell>
          <cell r="AH113">
            <v>0</v>
          </cell>
          <cell r="AI113">
            <v>0</v>
          </cell>
          <cell r="AJ113">
            <v>0</v>
          </cell>
          <cell r="AK113">
            <v>0</v>
          </cell>
          <cell r="AL113">
            <v>0</v>
          </cell>
          <cell r="AM113">
            <v>0</v>
          </cell>
          <cell r="AN113">
            <v>0</v>
          </cell>
          <cell r="AO113">
            <v>0</v>
          </cell>
          <cell r="AP113">
            <v>0</v>
          </cell>
          <cell r="AQ113">
            <v>0</v>
          </cell>
          <cell r="AS113">
            <v>3300</v>
          </cell>
          <cell r="AT113">
            <v>3300</v>
          </cell>
          <cell r="AU113">
            <v>3300</v>
          </cell>
          <cell r="AV113">
            <v>3300</v>
          </cell>
          <cell r="AW113">
            <v>3300</v>
          </cell>
          <cell r="AX113">
            <v>3300</v>
          </cell>
          <cell r="AY113">
            <v>3300</v>
          </cell>
          <cell r="AZ113">
            <v>3300</v>
          </cell>
          <cell r="BA113">
            <v>3300</v>
          </cell>
          <cell r="BB113">
            <v>3300</v>
          </cell>
          <cell r="BC113">
            <v>3300</v>
          </cell>
          <cell r="BD113">
            <v>3300</v>
          </cell>
          <cell r="BF113">
            <v>39600</v>
          </cell>
          <cell r="BG113">
            <v>0</v>
          </cell>
          <cell r="BJ113">
            <v>39600</v>
          </cell>
          <cell r="BK113">
            <v>0</v>
          </cell>
          <cell r="BL113">
            <v>0</v>
          </cell>
          <cell r="BM113">
            <v>39600</v>
          </cell>
          <cell r="BO113">
            <v>39600</v>
          </cell>
          <cell r="BP113" t="e">
            <v>#DIV/0!</v>
          </cell>
          <cell r="BT113">
            <v>39600</v>
          </cell>
          <cell r="BU113">
            <v>39600</v>
          </cell>
          <cell r="BV113" t="str">
            <v>1 Jan 2011</v>
          </cell>
          <cell r="BW113">
            <v>39600</v>
          </cell>
          <cell r="BX113">
            <v>0</v>
          </cell>
          <cell r="BY113">
            <v>39600</v>
          </cell>
          <cell r="BZ113">
            <v>0</v>
          </cell>
          <cell r="CA113">
            <v>3300</v>
          </cell>
          <cell r="CB113">
            <v>3300</v>
          </cell>
          <cell r="CC113">
            <v>3300</v>
          </cell>
          <cell r="CD113">
            <v>3300</v>
          </cell>
          <cell r="CE113">
            <v>3300</v>
          </cell>
          <cell r="CF113">
            <v>3300</v>
          </cell>
          <cell r="CG113">
            <v>3300</v>
          </cell>
          <cell r="CH113">
            <v>3300</v>
          </cell>
          <cell r="CI113">
            <v>3300</v>
          </cell>
          <cell r="CJ113">
            <v>3300</v>
          </cell>
          <cell r="CK113">
            <v>3300</v>
          </cell>
          <cell r="CL113">
            <v>3300</v>
          </cell>
          <cell r="CM113">
            <v>39600</v>
          </cell>
          <cell r="CN113">
            <v>0</v>
          </cell>
          <cell r="CO113">
            <v>39600</v>
          </cell>
          <cell r="CP113">
            <v>0</v>
          </cell>
          <cell r="CQ113">
            <v>39600</v>
          </cell>
          <cell r="CR113">
            <v>0</v>
          </cell>
          <cell r="CS113">
            <v>39600</v>
          </cell>
          <cell r="CT113">
            <v>3300</v>
          </cell>
          <cell r="CU113">
            <v>3300</v>
          </cell>
          <cell r="CV113">
            <v>3300</v>
          </cell>
          <cell r="CW113">
            <v>3300</v>
          </cell>
          <cell r="CX113">
            <v>3300</v>
          </cell>
          <cell r="CY113">
            <v>3300</v>
          </cell>
          <cell r="CZ113">
            <v>3300</v>
          </cell>
          <cell r="DA113">
            <v>3300</v>
          </cell>
          <cell r="DB113">
            <v>3300</v>
          </cell>
          <cell r="DC113">
            <v>3300</v>
          </cell>
          <cell r="DD113">
            <v>3300</v>
          </cell>
          <cell r="DE113">
            <v>3300</v>
          </cell>
          <cell r="DF113">
            <v>39600</v>
          </cell>
          <cell r="DG113">
            <v>0</v>
          </cell>
          <cell r="DH113">
            <v>39600</v>
          </cell>
          <cell r="DI113">
            <v>0</v>
          </cell>
          <cell r="DJ113">
            <v>39600</v>
          </cell>
          <cell r="DK113">
            <v>3300</v>
          </cell>
          <cell r="DL113">
            <v>3300</v>
          </cell>
          <cell r="DM113">
            <v>3300</v>
          </cell>
          <cell r="DN113">
            <v>3300</v>
          </cell>
          <cell r="DO113">
            <v>3300</v>
          </cell>
          <cell r="DP113">
            <v>3300</v>
          </cell>
          <cell r="DQ113">
            <v>3300</v>
          </cell>
          <cell r="DR113">
            <v>3300</v>
          </cell>
          <cell r="DS113">
            <v>3300</v>
          </cell>
          <cell r="DT113">
            <v>3300</v>
          </cell>
          <cell r="DU113">
            <v>3300</v>
          </cell>
          <cell r="DV113">
            <v>3300</v>
          </cell>
          <cell r="DW113">
            <v>39600</v>
          </cell>
        </row>
        <row r="114">
          <cell r="D114" t="str">
            <v>D1800052010000DT06</v>
          </cell>
          <cell r="G114" t="str">
            <v xml:space="preserve">Oracle </v>
          </cell>
          <cell r="H114" t="str">
            <v xml:space="preserve">Fixed </v>
          </cell>
          <cell r="Z114">
            <v>235890.9</v>
          </cell>
          <cell r="AB114">
            <v>235890.9</v>
          </cell>
          <cell r="AD114" t="str">
            <v>12 May 11- 11 May 12</v>
          </cell>
          <cell r="AE114" t="str">
            <v>Licenses</v>
          </cell>
          <cell r="AF114">
            <v>0</v>
          </cell>
          <cell r="AG114">
            <v>0</v>
          </cell>
          <cell r="AH114">
            <v>0</v>
          </cell>
          <cell r="AI114">
            <v>0</v>
          </cell>
          <cell r="AJ114">
            <v>0</v>
          </cell>
          <cell r="AK114">
            <v>0</v>
          </cell>
          <cell r="AL114">
            <v>0</v>
          </cell>
          <cell r="AM114">
            <v>0</v>
          </cell>
          <cell r="AN114">
            <v>0</v>
          </cell>
          <cell r="AO114">
            <v>0</v>
          </cell>
          <cell r="AP114">
            <v>0</v>
          </cell>
          <cell r="AQ114">
            <v>0</v>
          </cell>
          <cell r="AS114">
            <v>0</v>
          </cell>
          <cell r="AT114">
            <v>0</v>
          </cell>
          <cell r="AU114">
            <v>0</v>
          </cell>
          <cell r="AV114">
            <v>0</v>
          </cell>
          <cell r="AW114">
            <v>19657.575000000001</v>
          </cell>
          <cell r="AX114">
            <v>19657.575000000001</v>
          </cell>
          <cell r="AY114">
            <v>19657.575000000001</v>
          </cell>
          <cell r="AZ114">
            <v>19657.575000000001</v>
          </cell>
          <cell r="BA114">
            <v>19657.575000000001</v>
          </cell>
          <cell r="BB114">
            <v>19657.575000000001</v>
          </cell>
          <cell r="BC114">
            <v>19657.575000000001</v>
          </cell>
          <cell r="BD114">
            <v>19657.575000000001</v>
          </cell>
          <cell r="BF114">
            <v>157260.6</v>
          </cell>
          <cell r="BG114">
            <v>-7260.6000000000058</v>
          </cell>
          <cell r="BJ114">
            <v>150000</v>
          </cell>
          <cell r="BK114">
            <v>104008.32222222224</v>
          </cell>
          <cell r="BL114">
            <v>124809.98666666668</v>
          </cell>
          <cell r="BM114">
            <v>235890.9</v>
          </cell>
          <cell r="BO114">
            <v>157260.6</v>
          </cell>
          <cell r="BP114" t="e">
            <v>#DIV/0!</v>
          </cell>
          <cell r="BT114">
            <v>235900</v>
          </cell>
          <cell r="BU114">
            <v>235900</v>
          </cell>
          <cell r="BV114" t="str">
            <v>12 May 11- 11 May 12</v>
          </cell>
          <cell r="BW114">
            <v>247500.00000000003</v>
          </cell>
          <cell r="BX114">
            <v>-11600.000000000029</v>
          </cell>
          <cell r="BY114">
            <v>235900</v>
          </cell>
          <cell r="BZ114">
            <v>0</v>
          </cell>
          <cell r="CA114">
            <v>18721.5</v>
          </cell>
          <cell r="CB114">
            <v>18721.5</v>
          </cell>
          <cell r="CC114">
            <v>18721.5</v>
          </cell>
          <cell r="CD114">
            <v>18721.5</v>
          </cell>
          <cell r="CE114">
            <v>19658.333333333332</v>
          </cell>
          <cell r="CF114">
            <v>19658.333333333332</v>
          </cell>
          <cell r="CG114">
            <v>19658.333333333332</v>
          </cell>
          <cell r="CH114">
            <v>19658.333333333332</v>
          </cell>
          <cell r="CI114">
            <v>19658.333333333332</v>
          </cell>
          <cell r="CJ114">
            <v>19658.333333333332</v>
          </cell>
          <cell r="CK114">
            <v>19658.333333333332</v>
          </cell>
          <cell r="CL114">
            <v>19658.333333333332</v>
          </cell>
          <cell r="CM114">
            <v>206875</v>
          </cell>
          <cell r="CN114">
            <v>25277.666666666715</v>
          </cell>
          <cell r="CO114">
            <v>232152.66666666672</v>
          </cell>
          <cell r="CP114">
            <v>0</v>
          </cell>
          <cell r="CQ114">
            <v>272250.00000000006</v>
          </cell>
          <cell r="CR114">
            <v>-24555.000000000058</v>
          </cell>
          <cell r="CS114">
            <v>247695</v>
          </cell>
          <cell r="CT114">
            <v>19658.333333333332</v>
          </cell>
          <cell r="CU114">
            <v>19658.333333333332</v>
          </cell>
          <cell r="CV114">
            <v>19658.333333333332</v>
          </cell>
          <cell r="CW114">
            <v>19658.333333333332</v>
          </cell>
          <cell r="CX114">
            <v>20641.25</v>
          </cell>
          <cell r="CY114">
            <v>20641.25</v>
          </cell>
          <cell r="CZ114">
            <v>20641.25</v>
          </cell>
          <cell r="DA114">
            <v>20641.25</v>
          </cell>
          <cell r="DB114">
            <v>20641.25</v>
          </cell>
          <cell r="DC114">
            <v>20641.25</v>
          </cell>
          <cell r="DD114">
            <v>20641.25</v>
          </cell>
          <cell r="DE114">
            <v>20641.25</v>
          </cell>
          <cell r="DF114">
            <v>261937.50000000003</v>
          </cell>
          <cell r="DG114">
            <v>-18174.166666666715</v>
          </cell>
          <cell r="DH114">
            <v>243763.33333333331</v>
          </cell>
          <cell r="DI114">
            <v>0</v>
          </cell>
          <cell r="DJ114">
            <v>260079.75</v>
          </cell>
          <cell r="DK114">
            <v>20641.25</v>
          </cell>
          <cell r="DL114">
            <v>20641.25</v>
          </cell>
          <cell r="DM114">
            <v>20641.25</v>
          </cell>
          <cell r="DN114">
            <v>20641.25</v>
          </cell>
          <cell r="DO114">
            <v>21673.3125</v>
          </cell>
          <cell r="DP114">
            <v>21673.3125</v>
          </cell>
          <cell r="DQ114">
            <v>21673.3125</v>
          </cell>
          <cell r="DR114">
            <v>21673.3125</v>
          </cell>
          <cell r="DS114">
            <v>21673.3125</v>
          </cell>
          <cell r="DT114">
            <v>21673.3125</v>
          </cell>
          <cell r="DU114">
            <v>21673.3125</v>
          </cell>
          <cell r="DV114">
            <v>21673.3125</v>
          </cell>
          <cell r="DW114">
            <v>255951.5</v>
          </cell>
        </row>
        <row r="115">
          <cell r="D115" t="str">
            <v>D1800052010000NEW07</v>
          </cell>
          <cell r="G115" t="str">
            <v>IBM MQ Series License</v>
          </cell>
          <cell r="BK115">
            <v>0</v>
          </cell>
          <cell r="BL115">
            <v>0</v>
          </cell>
          <cell r="BT115">
            <v>23350</v>
          </cell>
          <cell r="BU115">
            <v>29120</v>
          </cell>
          <cell r="BV115" t="str">
            <v xml:space="preserve">1 Nov 11 - 30 Sep 12 </v>
          </cell>
          <cell r="BX115">
            <v>29120</v>
          </cell>
          <cell r="BY115">
            <v>29120</v>
          </cell>
          <cell r="BZ115">
            <v>0</v>
          </cell>
          <cell r="CA115">
            <v>2122.7272727272725</v>
          </cell>
          <cell r="CB115">
            <v>2122.7272727272725</v>
          </cell>
          <cell r="CC115">
            <v>2122.7272727272725</v>
          </cell>
          <cell r="CD115">
            <v>2122.7272727272725</v>
          </cell>
          <cell r="CE115">
            <v>2122.7272727272725</v>
          </cell>
          <cell r="CF115">
            <v>2122.7272727272725</v>
          </cell>
          <cell r="CG115">
            <v>2122.7272727272725</v>
          </cell>
          <cell r="CH115">
            <v>2122.7272727272725</v>
          </cell>
          <cell r="CI115">
            <v>2122.7272727272725</v>
          </cell>
          <cell r="CJ115">
            <v>2426.6666666666665</v>
          </cell>
          <cell r="CK115">
            <v>2426.6666666666665</v>
          </cell>
          <cell r="CL115">
            <v>2426.6666666666665</v>
          </cell>
          <cell r="CN115">
            <v>26384.545454545456</v>
          </cell>
          <cell r="CO115">
            <v>26384.545454545456</v>
          </cell>
          <cell r="CP115">
            <v>0</v>
          </cell>
          <cell r="CR115">
            <v>32615</v>
          </cell>
          <cell r="CS115">
            <v>32615</v>
          </cell>
          <cell r="CT115">
            <v>2426.6666666666665</v>
          </cell>
          <cell r="CU115">
            <v>2426.6666666666665</v>
          </cell>
          <cell r="CV115">
            <v>2426.6666666666665</v>
          </cell>
          <cell r="CW115">
            <v>2426.6666666666665</v>
          </cell>
          <cell r="CX115">
            <v>2426.6666666666665</v>
          </cell>
          <cell r="CY115">
            <v>2426.6666666666665</v>
          </cell>
          <cell r="CZ115">
            <v>2426.6666666666665</v>
          </cell>
          <cell r="DA115">
            <v>2426.6666666666665</v>
          </cell>
          <cell r="DB115">
            <v>2426.6666666666665</v>
          </cell>
          <cell r="DC115">
            <v>2717.9166666666665</v>
          </cell>
          <cell r="DD115">
            <v>2717.9166666666665</v>
          </cell>
          <cell r="DE115">
            <v>2717.9166666666665</v>
          </cell>
          <cell r="DG115">
            <v>29993.750000000004</v>
          </cell>
          <cell r="DH115">
            <v>29993.750000000004</v>
          </cell>
          <cell r="DI115">
            <v>0</v>
          </cell>
          <cell r="DJ115">
            <v>35876</v>
          </cell>
          <cell r="DK115">
            <v>2717.9166666666665</v>
          </cell>
          <cell r="DL115">
            <v>2717.9166666666665</v>
          </cell>
          <cell r="DM115">
            <v>2717.9166666666665</v>
          </cell>
          <cell r="DN115">
            <v>2717.9166666666665</v>
          </cell>
          <cell r="DO115">
            <v>2717.9166666666665</v>
          </cell>
          <cell r="DP115">
            <v>2717.9166666666665</v>
          </cell>
          <cell r="DQ115">
            <v>2717.9166666666665</v>
          </cell>
          <cell r="DR115">
            <v>2717.9166666666665</v>
          </cell>
          <cell r="DS115">
            <v>2717.9166666666665</v>
          </cell>
          <cell r="DT115">
            <v>2989.6666666666665</v>
          </cell>
          <cell r="DU115">
            <v>2989.6666666666665</v>
          </cell>
          <cell r="DV115">
            <v>2989.6666666666665</v>
          </cell>
          <cell r="DW115">
            <v>33430.25</v>
          </cell>
        </row>
        <row r="116">
          <cell r="D116" t="str">
            <v>D1800052010000NEW08</v>
          </cell>
          <cell r="G116" t="str">
            <v>Verisign SSL Certificate</v>
          </cell>
          <cell r="BK116">
            <v>0</v>
          </cell>
          <cell r="BL116">
            <v>0</v>
          </cell>
          <cell r="BT116">
            <v>6400</v>
          </cell>
          <cell r="BU116">
            <v>0</v>
          </cell>
          <cell r="BV116" t="str">
            <v>11 Aug 11 -  10 Aug 2013</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N116">
            <v>0</v>
          </cell>
          <cell r="CO116">
            <v>0</v>
          </cell>
          <cell r="CP116">
            <v>0</v>
          </cell>
          <cell r="CR116">
            <v>6400</v>
          </cell>
          <cell r="CS116">
            <v>6400</v>
          </cell>
          <cell r="CT116">
            <v>0</v>
          </cell>
          <cell r="CU116">
            <v>0</v>
          </cell>
          <cell r="CV116">
            <v>0</v>
          </cell>
          <cell r="CW116">
            <v>0</v>
          </cell>
          <cell r="CX116">
            <v>0</v>
          </cell>
          <cell r="CY116">
            <v>0</v>
          </cell>
          <cell r="CZ116">
            <v>0</v>
          </cell>
          <cell r="DA116">
            <v>266.66666666666669</v>
          </cell>
          <cell r="DB116">
            <v>266.66666666666669</v>
          </cell>
          <cell r="DC116">
            <v>266.66666666666669</v>
          </cell>
          <cell r="DD116">
            <v>266.66666666666669</v>
          </cell>
          <cell r="DE116">
            <v>266.66666666666669</v>
          </cell>
          <cell r="DG116">
            <v>1333.3333333333335</v>
          </cell>
          <cell r="DH116">
            <v>1333.3333333333335</v>
          </cell>
          <cell r="DI116">
            <v>0</v>
          </cell>
          <cell r="DJ116">
            <v>0</v>
          </cell>
          <cell r="DK116">
            <v>266.66666666666669</v>
          </cell>
          <cell r="DL116">
            <v>266.66666666666669</v>
          </cell>
          <cell r="DM116">
            <v>266.66666666666669</v>
          </cell>
          <cell r="DN116">
            <v>266.66666666666669</v>
          </cell>
          <cell r="DO116">
            <v>266.66666666666669</v>
          </cell>
          <cell r="DP116">
            <v>266.66666666666669</v>
          </cell>
          <cell r="DQ116">
            <v>266.66666666666669</v>
          </cell>
          <cell r="DR116">
            <v>266.66666666666669</v>
          </cell>
          <cell r="DS116">
            <v>266.66666666666669</v>
          </cell>
          <cell r="DT116">
            <v>266.66666666666669</v>
          </cell>
          <cell r="DU116">
            <v>266.66666666666669</v>
          </cell>
          <cell r="DV116">
            <v>266.66666666666669</v>
          </cell>
          <cell r="DW116">
            <v>3199.9999999999995</v>
          </cell>
        </row>
        <row r="117">
          <cell r="G117" t="str">
            <v>Total:</v>
          </cell>
          <cell r="L117">
            <v>0</v>
          </cell>
          <cell r="N117">
            <v>447186.07999999996</v>
          </cell>
          <cell r="P117">
            <v>0</v>
          </cell>
          <cell r="R117">
            <v>0</v>
          </cell>
          <cell r="S117">
            <v>0</v>
          </cell>
          <cell r="T117">
            <v>1888</v>
          </cell>
          <cell r="U117">
            <v>0</v>
          </cell>
          <cell r="V117">
            <v>1888</v>
          </cell>
          <cell r="Z117">
            <v>726690.9</v>
          </cell>
          <cell r="AB117">
            <v>726690.9</v>
          </cell>
          <cell r="BF117">
            <v>506181.93333333335</v>
          </cell>
          <cell r="BG117">
            <v>-7048.6000000000058</v>
          </cell>
          <cell r="BH117">
            <v>0</v>
          </cell>
          <cell r="BI117">
            <v>0</v>
          </cell>
          <cell r="BJ117">
            <v>499133.33333333331</v>
          </cell>
          <cell r="BK117">
            <v>540372.52222222218</v>
          </cell>
          <cell r="BL117">
            <v>648447.02666666661</v>
          </cell>
          <cell r="BM117">
            <v>726690.9</v>
          </cell>
          <cell r="BN117">
            <v>0</v>
          </cell>
          <cell r="BO117">
            <v>504293.93333333335</v>
          </cell>
          <cell r="BP117" t="e">
            <v>#DIV/0!</v>
          </cell>
          <cell r="BQ117">
            <v>0</v>
          </cell>
          <cell r="BR117">
            <v>0</v>
          </cell>
          <cell r="BT117">
            <v>756650</v>
          </cell>
          <cell r="BU117">
            <v>756020</v>
          </cell>
          <cell r="BV117" t="str">
            <v xml:space="preserve"> </v>
          </cell>
          <cell r="BW117">
            <v>739100</v>
          </cell>
          <cell r="BX117">
            <v>16919.999999999971</v>
          </cell>
          <cell r="BY117">
            <v>756020</v>
          </cell>
          <cell r="BZ117">
            <v>0</v>
          </cell>
          <cell r="CM117">
            <v>698475</v>
          </cell>
          <cell r="CN117">
            <v>50862.212121212171</v>
          </cell>
          <cell r="CO117">
            <v>749337.21212121216</v>
          </cell>
          <cell r="CP117">
            <v>-749337.21212121216</v>
          </cell>
          <cell r="CQ117">
            <v>763850</v>
          </cell>
          <cell r="CR117">
            <v>14299.999999999942</v>
          </cell>
          <cell r="CS117">
            <v>778150</v>
          </cell>
          <cell r="DF117">
            <v>753537.50000000012</v>
          </cell>
          <cell r="DG117">
            <v>-412227.08333333343</v>
          </cell>
          <cell r="DH117">
            <v>341310.41666666663</v>
          </cell>
          <cell r="DI117">
            <v>-341310.41666666663</v>
          </cell>
          <cell r="DJ117">
            <v>787879.75</v>
          </cell>
          <cell r="DW117">
            <v>359263.75</v>
          </cell>
        </row>
        <row r="118">
          <cell r="AW118">
            <v>150000</v>
          </cell>
          <cell r="BZ118">
            <v>0</v>
          </cell>
          <cell r="CP118">
            <v>0</v>
          </cell>
          <cell r="DI118">
            <v>0</v>
          </cell>
        </row>
        <row r="119">
          <cell r="G119" t="str">
            <v xml:space="preserve">ASEAN Link </v>
          </cell>
          <cell r="BZ119">
            <v>0</v>
          </cell>
          <cell r="CP119">
            <v>0</v>
          </cell>
          <cell r="DI119">
            <v>0</v>
          </cell>
        </row>
        <row r="120">
          <cell r="G120" t="str">
            <v>Network Equipment</v>
          </cell>
          <cell r="BT120">
            <v>0</v>
          </cell>
          <cell r="BV120">
            <v>42370</v>
          </cell>
          <cell r="BZ120">
            <v>0</v>
          </cell>
          <cell r="CP120">
            <v>0</v>
          </cell>
          <cell r="CS120" t="str">
            <v xml:space="preserve"> </v>
          </cell>
          <cell r="CT120" t="str">
            <v xml:space="preserve"> </v>
          </cell>
          <cell r="CU120" t="str">
            <v xml:space="preserve"> </v>
          </cell>
          <cell r="DI120">
            <v>0</v>
          </cell>
          <cell r="DJ120" t="str">
            <v xml:space="preserve"> </v>
          </cell>
        </row>
        <row r="121">
          <cell r="G121" t="str">
            <v>ASEAN Trading LINK System Maint.
Reclassified to License Fee in Sec Mkt</v>
          </cell>
          <cell r="BV121">
            <v>41061</v>
          </cell>
          <cell r="BX121">
            <v>0</v>
          </cell>
          <cell r="BZ121">
            <v>0</v>
          </cell>
          <cell r="CF121">
            <v>0</v>
          </cell>
          <cell r="CG121">
            <v>0</v>
          </cell>
          <cell r="CH121">
            <v>0</v>
          </cell>
          <cell r="CI121">
            <v>0</v>
          </cell>
          <cell r="CJ121">
            <v>0</v>
          </cell>
          <cell r="CK121">
            <v>0</v>
          </cell>
          <cell r="CL121">
            <v>0</v>
          </cell>
          <cell r="CN121">
            <v>0</v>
          </cell>
          <cell r="CO121">
            <v>0</v>
          </cell>
          <cell r="CP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row>
        <row r="122">
          <cell r="G122" t="str">
            <v>Hardware and Application Services</v>
          </cell>
          <cell r="H122" t="str">
            <v xml:space="preserve">Fixed </v>
          </cell>
          <cell r="AD122">
            <v>41456</v>
          </cell>
          <cell r="BL122">
            <v>0</v>
          </cell>
          <cell r="BW122">
            <v>1750000</v>
          </cell>
          <cell r="BX122">
            <v>-1750000</v>
          </cell>
          <cell r="BZ122">
            <v>0</v>
          </cell>
          <cell r="CM122">
            <v>1749999.9999999998</v>
          </cell>
          <cell r="CN122">
            <v>-1749999.9999999998</v>
          </cell>
          <cell r="CO122">
            <v>0</v>
          </cell>
          <cell r="CP122">
            <v>0</v>
          </cell>
          <cell r="CQ122">
            <v>1765000</v>
          </cell>
          <cell r="CR122">
            <v>-1765000</v>
          </cell>
          <cell r="DF122">
            <v>1764999.9999999998</v>
          </cell>
          <cell r="DG122">
            <v>-1764999.9999999998</v>
          </cell>
          <cell r="DH122">
            <v>0</v>
          </cell>
          <cell r="DI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row>
        <row r="123">
          <cell r="G123" t="str">
            <v>Total:</v>
          </cell>
          <cell r="L123">
            <v>0</v>
          </cell>
          <cell r="AB123">
            <v>0</v>
          </cell>
          <cell r="BU123">
            <v>0</v>
          </cell>
          <cell r="BW123">
            <v>1750000</v>
          </cell>
          <cell r="BX123">
            <v>-1750000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1749999.9999999998</v>
          </cell>
          <cell r="CN123">
            <v>-1749999.9999999998</v>
          </cell>
          <cell r="CO123">
            <v>0</v>
          </cell>
          <cell r="CP123">
            <v>0</v>
          </cell>
          <cell r="CQ123">
            <v>1765000</v>
          </cell>
          <cell r="CR123">
            <v>-1765000</v>
          </cell>
          <cell r="CS123">
            <v>0</v>
          </cell>
          <cell r="DF123">
            <v>1764999.9999999998</v>
          </cell>
          <cell r="DG123">
            <v>-1764999.9999999998</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row>
        <row r="124">
          <cell r="BZ124">
            <v>0</v>
          </cell>
          <cell r="CP124">
            <v>0</v>
          </cell>
          <cell r="DI124">
            <v>0</v>
          </cell>
        </row>
        <row r="125">
          <cell r="G125" t="str">
            <v>QA &amp; Staging environment</v>
          </cell>
          <cell r="BZ125">
            <v>0</v>
          </cell>
          <cell r="CP125">
            <v>0</v>
          </cell>
          <cell r="CS125" t="str">
            <v xml:space="preserve"> </v>
          </cell>
          <cell r="CT125" t="str">
            <v xml:space="preserve"> </v>
          </cell>
          <cell r="CU125" t="str">
            <v xml:space="preserve"> </v>
          </cell>
          <cell r="DI125">
            <v>0</v>
          </cell>
          <cell r="DJ125" t="str">
            <v xml:space="preserve"> </v>
          </cell>
        </row>
        <row r="126">
          <cell r="G126" t="str">
            <v>Leasing cost</v>
          </cell>
          <cell r="BW126">
            <v>300000</v>
          </cell>
          <cell r="BX126">
            <v>-300000</v>
          </cell>
          <cell r="BZ126">
            <v>0</v>
          </cell>
          <cell r="CF126">
            <v>0</v>
          </cell>
          <cell r="CG126">
            <v>0</v>
          </cell>
          <cell r="CH126">
            <v>0</v>
          </cell>
          <cell r="CI126">
            <v>0</v>
          </cell>
          <cell r="CJ126">
            <v>0</v>
          </cell>
          <cell r="CK126">
            <v>0</v>
          </cell>
          <cell r="CL126">
            <v>0</v>
          </cell>
          <cell r="CM126">
            <v>125000</v>
          </cell>
          <cell r="CN126">
            <v>-125000</v>
          </cell>
          <cell r="CO126">
            <v>0</v>
          </cell>
          <cell r="CP126">
            <v>0</v>
          </cell>
          <cell r="CQ126">
            <v>300000</v>
          </cell>
          <cell r="CR126">
            <v>-300000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300000</v>
          </cell>
          <cell r="DG126">
            <v>-300000</v>
          </cell>
          <cell r="DH126">
            <v>0</v>
          </cell>
          <cell r="DI126">
            <v>0</v>
          </cell>
          <cell r="DJ126">
            <v>0</v>
          </cell>
          <cell r="DK126">
            <v>0</v>
          </cell>
          <cell r="DL126">
            <v>0</v>
          </cell>
          <cell r="DM126">
            <v>0</v>
          </cell>
          <cell r="DN126">
            <v>0</v>
          </cell>
          <cell r="DO126">
            <v>0</v>
          </cell>
          <cell r="DP126">
            <v>0</v>
          </cell>
          <cell r="DQ126">
            <v>0</v>
          </cell>
          <cell r="DR126">
            <v>0</v>
          </cell>
          <cell r="DS126">
            <v>0</v>
          </cell>
          <cell r="DT126">
            <v>0</v>
          </cell>
          <cell r="DU126">
            <v>0</v>
          </cell>
          <cell r="DV126">
            <v>0</v>
          </cell>
          <cell r="DW126">
            <v>0</v>
          </cell>
        </row>
        <row r="127">
          <cell r="G127" t="str">
            <v>Total:</v>
          </cell>
          <cell r="L127" t="e">
            <v>#REF!</v>
          </cell>
          <cell r="AB127" t="e">
            <v>#REF!</v>
          </cell>
          <cell r="BU127">
            <v>0</v>
          </cell>
          <cell r="BW127">
            <v>300000</v>
          </cell>
          <cell r="BX127">
            <v>-300000</v>
          </cell>
          <cell r="BY127">
            <v>0</v>
          </cell>
          <cell r="BZ127">
            <v>0</v>
          </cell>
          <cell r="CM127">
            <v>125000</v>
          </cell>
          <cell r="CN127">
            <v>-125000</v>
          </cell>
          <cell r="CO127">
            <v>0</v>
          </cell>
          <cell r="CP127">
            <v>0</v>
          </cell>
          <cell r="CQ127">
            <v>300000</v>
          </cell>
          <cell r="CR127">
            <v>-300000</v>
          </cell>
          <cell r="CS127">
            <v>0</v>
          </cell>
          <cell r="DF127">
            <v>300000</v>
          </cell>
          <cell r="DG127">
            <v>-300000</v>
          </cell>
          <cell r="DH127">
            <v>0</v>
          </cell>
          <cell r="DI127">
            <v>0</v>
          </cell>
          <cell r="DJ127">
            <v>0</v>
          </cell>
          <cell r="DK127">
            <v>0</v>
          </cell>
          <cell r="DL127">
            <v>0</v>
          </cell>
          <cell r="DM127">
            <v>0</v>
          </cell>
          <cell r="DN127">
            <v>0</v>
          </cell>
          <cell r="DO127">
            <v>0</v>
          </cell>
          <cell r="DP127">
            <v>0</v>
          </cell>
          <cell r="DQ127">
            <v>0</v>
          </cell>
          <cell r="DR127">
            <v>0</v>
          </cell>
          <cell r="DS127">
            <v>0</v>
          </cell>
          <cell r="DT127">
            <v>0</v>
          </cell>
          <cell r="DU127">
            <v>0</v>
          </cell>
          <cell r="DV127">
            <v>0</v>
          </cell>
          <cell r="DW127">
            <v>0</v>
          </cell>
        </row>
        <row r="128">
          <cell r="BZ128">
            <v>0</v>
          </cell>
          <cell r="CP128">
            <v>0</v>
          </cell>
          <cell r="DI128">
            <v>0</v>
          </cell>
        </row>
        <row r="129">
          <cell r="BZ129">
            <v>0</v>
          </cell>
          <cell r="CP129">
            <v>0</v>
          </cell>
          <cell r="DI129">
            <v>0</v>
          </cell>
        </row>
        <row r="130">
          <cell r="BZ130">
            <v>0</v>
          </cell>
          <cell r="CP130">
            <v>0</v>
          </cell>
          <cell r="DI130">
            <v>0</v>
          </cell>
        </row>
        <row r="131">
          <cell r="G131" t="str">
            <v>Post Trade System</v>
          </cell>
          <cell r="L131">
            <v>0</v>
          </cell>
          <cell r="N131">
            <v>0</v>
          </cell>
          <cell r="P131">
            <v>0</v>
          </cell>
          <cell r="R131">
            <v>0</v>
          </cell>
          <cell r="S131">
            <v>0</v>
          </cell>
          <cell r="T131">
            <v>0</v>
          </cell>
          <cell r="V131">
            <v>0</v>
          </cell>
          <cell r="X131">
            <v>0</v>
          </cell>
          <cell r="Y131">
            <v>0</v>
          </cell>
          <cell r="Z131">
            <v>0</v>
          </cell>
          <cell r="AB131">
            <v>0</v>
          </cell>
          <cell r="BF131">
            <v>1319813.4249833336</v>
          </cell>
          <cell r="BG131">
            <v>64288.908349999816</v>
          </cell>
          <cell r="BH131">
            <v>0</v>
          </cell>
          <cell r="BI131">
            <v>0</v>
          </cell>
          <cell r="BJ131">
            <v>1384102.3333333333</v>
          </cell>
          <cell r="BK131">
            <v>1027751.7822222222</v>
          </cell>
          <cell r="BL131">
            <v>1233302.138666667</v>
          </cell>
          <cell r="BM131">
            <v>0</v>
          </cell>
          <cell r="BN131">
            <v>0</v>
          </cell>
          <cell r="BO131">
            <v>0</v>
          </cell>
          <cell r="BP131">
            <v>0</v>
          </cell>
          <cell r="BQ131">
            <v>0</v>
          </cell>
          <cell r="BR131">
            <v>0</v>
          </cell>
          <cell r="BT131">
            <v>3604590</v>
          </cell>
          <cell r="BU131">
            <v>3704340</v>
          </cell>
          <cell r="BW131">
            <v>3821019</v>
          </cell>
          <cell r="BX131">
            <v>-966679</v>
          </cell>
          <cell r="BY131">
            <v>2854340</v>
          </cell>
          <cell r="BZ131">
            <v>850000</v>
          </cell>
          <cell r="CA131">
            <v>110415.00000000001</v>
          </cell>
          <cell r="CB131">
            <v>110415.00000000001</v>
          </cell>
          <cell r="CC131">
            <v>110415.00000000001</v>
          </cell>
          <cell r="CD131">
            <v>110415.00000000001</v>
          </cell>
          <cell r="CE131">
            <v>110644.16666666669</v>
          </cell>
          <cell r="CF131">
            <v>110644.16666666669</v>
          </cell>
          <cell r="CG131">
            <v>112394.16666666669</v>
          </cell>
          <cell r="CH131">
            <v>112394.16666666669</v>
          </cell>
          <cell r="CI131">
            <v>112986.66666666669</v>
          </cell>
          <cell r="CJ131">
            <v>112986.66666666669</v>
          </cell>
          <cell r="CK131">
            <v>112986.66666666669</v>
          </cell>
          <cell r="CL131">
            <v>112986.66666666669</v>
          </cell>
          <cell r="CM131">
            <v>2047019</v>
          </cell>
          <cell r="CN131">
            <v>-707335.66666666663</v>
          </cell>
          <cell r="CO131">
            <v>1339683.3333333333</v>
          </cell>
          <cell r="CP131">
            <v>0</v>
          </cell>
          <cell r="CQ131">
            <v>3821019</v>
          </cell>
          <cell r="CR131">
            <v>-181836.3</v>
          </cell>
          <cell r="CS131">
            <v>3639182.7</v>
          </cell>
          <cell r="CT131">
            <v>114986.66666666669</v>
          </cell>
          <cell r="CU131">
            <v>114986.66666666669</v>
          </cell>
          <cell r="CV131">
            <v>302486.66666666669</v>
          </cell>
          <cell r="CW131">
            <v>302486.66666666669</v>
          </cell>
          <cell r="CX131">
            <v>302509.58333333331</v>
          </cell>
          <cell r="CY131">
            <v>302509.58333333331</v>
          </cell>
          <cell r="CZ131">
            <v>302509.58333333331</v>
          </cell>
          <cell r="DA131">
            <v>302509.58333333331</v>
          </cell>
          <cell r="DB131">
            <v>303140.22499999998</v>
          </cell>
          <cell r="DC131">
            <v>303140.22499999998</v>
          </cell>
          <cell r="DD131">
            <v>303140.22499999998</v>
          </cell>
          <cell r="DE131">
            <v>303140.22499999998</v>
          </cell>
          <cell r="DF131">
            <v>3821019</v>
          </cell>
          <cell r="DG131">
            <v>-563473.09999999986</v>
          </cell>
          <cell r="DH131">
            <v>3257545.9</v>
          </cell>
          <cell r="DI131">
            <v>0</v>
          </cell>
          <cell r="DJ131">
            <v>3829042.639</v>
          </cell>
          <cell r="DK131">
            <v>303140.22499999998</v>
          </cell>
          <cell r="DL131">
            <v>303140.22499999998</v>
          </cell>
          <cell r="DM131">
            <v>303140.22499999998</v>
          </cell>
          <cell r="DN131">
            <v>303140.22499999998</v>
          </cell>
          <cell r="DO131">
            <v>303165.43333333335</v>
          </cell>
          <cell r="DP131">
            <v>316287.10000000003</v>
          </cell>
          <cell r="DQ131">
            <v>316287.10000000003</v>
          </cell>
          <cell r="DR131">
            <v>316287.10000000003</v>
          </cell>
          <cell r="DS131">
            <v>319211.88658333337</v>
          </cell>
          <cell r="DT131">
            <v>319211.88658333337</v>
          </cell>
          <cell r="DU131">
            <v>319211.88658333337</v>
          </cell>
          <cell r="DV131">
            <v>319211.88658333337</v>
          </cell>
          <cell r="DW131">
            <v>3741435.1796666663</v>
          </cell>
        </row>
        <row r="132">
          <cell r="BK132">
            <v>0</v>
          </cell>
          <cell r="BZ132">
            <v>0</v>
          </cell>
          <cell r="CP132">
            <v>0</v>
          </cell>
          <cell r="DI132">
            <v>0</v>
          </cell>
        </row>
        <row r="133">
          <cell r="G133" t="str">
            <v>Derivative Clearing System (DCS)</v>
          </cell>
          <cell r="AB133" t="str">
            <v xml:space="preserve">                                                                                                                                                                                                                                                               </v>
          </cell>
          <cell r="BK133">
            <v>0</v>
          </cell>
          <cell r="BZ133">
            <v>0</v>
          </cell>
          <cell r="CP133">
            <v>0</v>
          </cell>
          <cell r="DI133">
            <v>0</v>
          </cell>
        </row>
        <row r="134">
          <cell r="D134" t="str">
            <v>D1800052010000DCS01</v>
          </cell>
          <cell r="G134" t="str">
            <v xml:space="preserve">Hardware Maintenance - (DCS HP  Servers for Development ) </v>
          </cell>
          <cell r="H134" t="str">
            <v xml:space="preserve">Fixed </v>
          </cell>
          <cell r="R134">
            <v>0</v>
          </cell>
          <cell r="S134">
            <v>0</v>
          </cell>
          <cell r="T134">
            <v>2500</v>
          </cell>
          <cell r="V134">
            <v>2500</v>
          </cell>
          <cell r="Z134">
            <v>5000</v>
          </cell>
          <cell r="AB134">
            <v>5000</v>
          </cell>
          <cell r="AD134" t="str">
            <v>1 July 2011</v>
          </cell>
          <cell r="AE134" t="str">
            <v>Maintenance</v>
          </cell>
          <cell r="AF134">
            <v>0</v>
          </cell>
          <cell r="AG134">
            <v>0</v>
          </cell>
          <cell r="AH134">
            <v>0</v>
          </cell>
          <cell r="AI134">
            <v>0</v>
          </cell>
          <cell r="AJ134">
            <v>0</v>
          </cell>
          <cell r="AK134">
            <v>0</v>
          </cell>
          <cell r="AL134">
            <v>416.66666666666669</v>
          </cell>
          <cell r="AM134">
            <v>416.66666666666669</v>
          </cell>
          <cell r="AN134">
            <v>416.66666666666669</v>
          </cell>
          <cell r="AO134">
            <v>416.66666666666669</v>
          </cell>
          <cell r="AP134">
            <v>416.66666666666669</v>
          </cell>
          <cell r="AQ134">
            <v>416.66666666666669</v>
          </cell>
          <cell r="AS134">
            <v>416.66666666666669</v>
          </cell>
          <cell r="AT134">
            <v>416.66666666666669</v>
          </cell>
          <cell r="AU134">
            <v>416.66666666666669</v>
          </cell>
          <cell r="AV134">
            <v>416.66666666666669</v>
          </cell>
          <cell r="AW134">
            <v>416.66666666666669</v>
          </cell>
          <cell r="AX134">
            <v>416.66666666666669</v>
          </cell>
          <cell r="AY134">
            <v>416.66666666666669</v>
          </cell>
          <cell r="AZ134">
            <v>416.66666666666669</v>
          </cell>
          <cell r="BA134">
            <v>416.66666666666669</v>
          </cell>
          <cell r="BB134">
            <v>416.66666666666669</v>
          </cell>
          <cell r="BC134">
            <v>416.66666666666669</v>
          </cell>
          <cell r="BD134">
            <v>416.66666666666669</v>
          </cell>
          <cell r="BF134">
            <v>5000</v>
          </cell>
          <cell r="BG134">
            <v>0</v>
          </cell>
          <cell r="BJ134">
            <v>5000</v>
          </cell>
          <cell r="BK134">
            <v>3853.2444444444445</v>
          </cell>
          <cell r="BL134">
            <v>4623.8933333333334</v>
          </cell>
          <cell r="BM134">
            <v>5000</v>
          </cell>
          <cell r="BO134">
            <v>2500</v>
          </cell>
          <cell r="BP134">
            <v>1</v>
          </cell>
          <cell r="BT134">
            <v>5000</v>
          </cell>
          <cell r="BU134">
            <v>5000</v>
          </cell>
          <cell r="BV134" t="str">
            <v>1 July 2011</v>
          </cell>
          <cell r="BW134">
            <v>5000</v>
          </cell>
          <cell r="BX134">
            <v>0</v>
          </cell>
          <cell r="BY134">
            <v>5000</v>
          </cell>
          <cell r="BZ134">
            <v>0</v>
          </cell>
          <cell r="CA134">
            <v>416.66666666666669</v>
          </cell>
          <cell r="CB134">
            <v>416.66666666666669</v>
          </cell>
          <cell r="CC134">
            <v>416.66666666666669</v>
          </cell>
          <cell r="CD134">
            <v>416.66666666666669</v>
          </cell>
          <cell r="CE134">
            <v>416.66666666666669</v>
          </cell>
          <cell r="CF134">
            <v>416.66666666666669</v>
          </cell>
          <cell r="CG134">
            <v>416.66666666666669</v>
          </cell>
          <cell r="CH134">
            <v>416.66666666666669</v>
          </cell>
          <cell r="CI134">
            <v>416.66666666666669</v>
          </cell>
          <cell r="CJ134">
            <v>416.66666666666669</v>
          </cell>
          <cell r="CK134">
            <v>416.66666666666669</v>
          </cell>
          <cell r="CL134">
            <v>416.66666666666669</v>
          </cell>
          <cell r="CM134">
            <v>5000</v>
          </cell>
          <cell r="CN134">
            <v>0</v>
          </cell>
          <cell r="CO134">
            <v>5000</v>
          </cell>
          <cell r="CP134">
            <v>0</v>
          </cell>
          <cell r="CQ134">
            <v>5000</v>
          </cell>
          <cell r="CR134">
            <v>0</v>
          </cell>
          <cell r="CS134">
            <v>5000</v>
          </cell>
          <cell r="CT134">
            <v>416.66666666666669</v>
          </cell>
          <cell r="CU134">
            <v>416.66666666666669</v>
          </cell>
          <cell r="CV134">
            <v>416.66666666666669</v>
          </cell>
          <cell r="CW134">
            <v>416.66666666666669</v>
          </cell>
          <cell r="CX134">
            <v>416.66666666666669</v>
          </cell>
          <cell r="CY134">
            <v>416.66666666666669</v>
          </cell>
          <cell r="CZ134">
            <v>416.66666666666669</v>
          </cell>
          <cell r="DA134">
            <v>416.66666666666669</v>
          </cell>
          <cell r="DB134">
            <v>416.66666666666669</v>
          </cell>
          <cell r="DC134">
            <v>416.66666666666669</v>
          </cell>
          <cell r="DD134">
            <v>416.66666666666669</v>
          </cell>
          <cell r="DE134">
            <v>416.66666666666669</v>
          </cell>
          <cell r="DF134">
            <v>5000</v>
          </cell>
          <cell r="DG134">
            <v>0</v>
          </cell>
          <cell r="DH134">
            <v>5000</v>
          </cell>
          <cell r="DI134">
            <v>0</v>
          </cell>
          <cell r="DJ134">
            <v>5000</v>
          </cell>
          <cell r="DK134">
            <v>416.66666666666669</v>
          </cell>
          <cell r="DL134">
            <v>416.66666666666669</v>
          </cell>
          <cell r="DM134">
            <v>416.66666666666669</v>
          </cell>
          <cell r="DN134">
            <v>416.66666666666669</v>
          </cell>
          <cell r="DO134">
            <v>416.66666666666669</v>
          </cell>
          <cell r="DP134">
            <v>416.66666666666669</v>
          </cell>
          <cell r="DQ134">
            <v>416.66666666666669</v>
          </cell>
          <cell r="DR134">
            <v>416.66666666666669</v>
          </cell>
          <cell r="DS134">
            <v>416.66666666666669</v>
          </cell>
          <cell r="DT134">
            <v>416.66666666666669</v>
          </cell>
          <cell r="DU134">
            <v>416.66666666666669</v>
          </cell>
          <cell r="DV134">
            <v>416.66666666666669</v>
          </cell>
          <cell r="DW134">
            <v>5000</v>
          </cell>
        </row>
        <row r="135">
          <cell r="G135" t="str">
            <v>New Hardware for DCS</v>
          </cell>
          <cell r="H135" t="str">
            <v xml:space="preserve">Fixed </v>
          </cell>
          <cell r="V135">
            <v>0</v>
          </cell>
          <cell r="AD135" t="str">
            <v>(5 years warranty upon purchase)</v>
          </cell>
          <cell r="AF135">
            <v>0</v>
          </cell>
          <cell r="AG135">
            <v>0</v>
          </cell>
          <cell r="AH135">
            <v>0</v>
          </cell>
          <cell r="AI135">
            <v>0</v>
          </cell>
          <cell r="AJ135">
            <v>0</v>
          </cell>
          <cell r="AK135">
            <v>0</v>
          </cell>
          <cell r="AL135">
            <v>0</v>
          </cell>
          <cell r="AM135">
            <v>0</v>
          </cell>
          <cell r="AN135">
            <v>0</v>
          </cell>
          <cell r="AO135">
            <v>0</v>
          </cell>
          <cell r="AP135">
            <v>0</v>
          </cell>
          <cell r="AQ135">
            <v>0</v>
          </cell>
          <cell r="AS135">
            <v>0</v>
          </cell>
          <cell r="AT135">
            <v>0</v>
          </cell>
          <cell r="AU135">
            <v>0</v>
          </cell>
          <cell r="AV135">
            <v>0</v>
          </cell>
          <cell r="AW135">
            <v>0</v>
          </cell>
          <cell r="AX135">
            <v>0</v>
          </cell>
          <cell r="AY135">
            <v>0</v>
          </cell>
          <cell r="AZ135">
            <v>0</v>
          </cell>
          <cell r="BA135">
            <v>0</v>
          </cell>
          <cell r="BB135">
            <v>0</v>
          </cell>
          <cell r="BC135">
            <v>0</v>
          </cell>
          <cell r="BD135">
            <v>0</v>
          </cell>
          <cell r="BF135">
            <v>0</v>
          </cell>
          <cell r="BJ135">
            <v>0</v>
          </cell>
          <cell r="BK135">
            <v>0</v>
          </cell>
          <cell r="BL135">
            <v>0</v>
          </cell>
          <cell r="BM135">
            <v>0</v>
          </cell>
          <cell r="BO135">
            <v>0</v>
          </cell>
          <cell r="BV135">
            <v>42522</v>
          </cell>
          <cell r="BX135">
            <v>0</v>
          </cell>
          <cell r="BZ135">
            <v>0</v>
          </cell>
          <cell r="CM135">
            <v>0</v>
          </cell>
          <cell r="CN135">
            <v>0</v>
          </cell>
          <cell r="CO135">
            <v>0</v>
          </cell>
          <cell r="CP135">
            <v>0</v>
          </cell>
          <cell r="CQ135">
            <v>0</v>
          </cell>
          <cell r="CR135">
            <v>0</v>
          </cell>
          <cell r="DG135">
            <v>0</v>
          </cell>
          <cell r="DH135">
            <v>0</v>
          </cell>
          <cell r="DI135">
            <v>0</v>
          </cell>
          <cell r="DJ135">
            <v>0</v>
          </cell>
          <cell r="DW135">
            <v>0</v>
          </cell>
        </row>
        <row r="136">
          <cell r="G136" t="str">
            <v>Linux OS (red hat for DCS ) - Patimas</v>
          </cell>
          <cell r="BK136">
            <v>0</v>
          </cell>
          <cell r="BL136">
            <v>0</v>
          </cell>
          <cell r="BV136" t="str">
            <v>1 Jun 14 to 31 May 15</v>
          </cell>
          <cell r="BZ136">
            <v>0</v>
          </cell>
          <cell r="CP136">
            <v>0</v>
          </cell>
          <cell r="CR136">
            <v>0</v>
          </cell>
          <cell r="DG136">
            <v>0</v>
          </cell>
          <cell r="DH136">
            <v>0</v>
          </cell>
          <cell r="DI136">
            <v>0</v>
          </cell>
          <cell r="DJ136">
            <v>37460</v>
          </cell>
          <cell r="DP136">
            <v>3121.6666666666665</v>
          </cell>
          <cell r="DQ136">
            <v>3121.6666666666665</v>
          </cell>
          <cell r="DR136">
            <v>3121.6666666666665</v>
          </cell>
          <cell r="DS136">
            <v>3121.6666666666665</v>
          </cell>
          <cell r="DT136">
            <v>3121.6666666666665</v>
          </cell>
          <cell r="DU136">
            <v>3121.6666666666665</v>
          </cell>
          <cell r="DV136">
            <v>3121.6666666666665</v>
          </cell>
          <cell r="DW136">
            <v>21851.666666666668</v>
          </cell>
        </row>
        <row r="137">
          <cell r="G137" t="str">
            <v xml:space="preserve">JBOSS software-Patimas </v>
          </cell>
          <cell r="BK137">
            <v>0</v>
          </cell>
          <cell r="BL137">
            <v>0</v>
          </cell>
          <cell r="BV137" t="str">
            <v>1 Jun 14 to 31 May 15</v>
          </cell>
          <cell r="BZ137">
            <v>0</v>
          </cell>
          <cell r="CP137">
            <v>0</v>
          </cell>
          <cell r="CR137">
            <v>0</v>
          </cell>
          <cell r="DG137">
            <v>0</v>
          </cell>
          <cell r="DH137">
            <v>0</v>
          </cell>
          <cell r="DI137">
            <v>0</v>
          </cell>
          <cell r="DJ137">
            <v>120000</v>
          </cell>
          <cell r="DP137">
            <v>10000</v>
          </cell>
          <cell r="DQ137">
            <v>10000</v>
          </cell>
          <cell r="DR137">
            <v>10000</v>
          </cell>
          <cell r="DS137">
            <v>10000</v>
          </cell>
          <cell r="DT137">
            <v>10000</v>
          </cell>
          <cell r="DU137">
            <v>10000</v>
          </cell>
          <cell r="DV137">
            <v>10000</v>
          </cell>
          <cell r="DW137">
            <v>70000</v>
          </cell>
        </row>
        <row r="138">
          <cell r="G138" t="str">
            <v>Power series software-KRX</v>
          </cell>
          <cell r="BK138">
            <v>0</v>
          </cell>
          <cell r="BL138">
            <v>0</v>
          </cell>
          <cell r="BV138" t="str">
            <v>1 Jun 2013 to 31 May 14</v>
          </cell>
          <cell r="BZ138">
            <v>0</v>
          </cell>
          <cell r="CP138">
            <v>0</v>
          </cell>
          <cell r="CR138">
            <v>24000</v>
          </cell>
          <cell r="CS138">
            <v>24000</v>
          </cell>
          <cell r="CT138">
            <v>2000</v>
          </cell>
          <cell r="CU138">
            <v>2000</v>
          </cell>
          <cell r="CV138">
            <v>2000</v>
          </cell>
          <cell r="CW138">
            <v>2000</v>
          </cell>
          <cell r="CX138">
            <v>2000</v>
          </cell>
          <cell r="CY138">
            <v>2000</v>
          </cell>
          <cell r="CZ138">
            <v>2000</v>
          </cell>
          <cell r="DA138">
            <v>2000</v>
          </cell>
          <cell r="DB138">
            <v>2000</v>
          </cell>
          <cell r="DC138">
            <v>2000</v>
          </cell>
          <cell r="DD138">
            <v>2000</v>
          </cell>
          <cell r="DE138">
            <v>2000</v>
          </cell>
          <cell r="DG138">
            <v>24000</v>
          </cell>
          <cell r="DH138">
            <v>24000</v>
          </cell>
          <cell r="DI138">
            <v>0</v>
          </cell>
          <cell r="DJ138">
            <v>24000</v>
          </cell>
          <cell r="DK138">
            <v>2000</v>
          </cell>
          <cell r="DL138">
            <v>2000</v>
          </cell>
          <cell r="DM138">
            <v>2000</v>
          </cell>
          <cell r="DN138">
            <v>2000</v>
          </cell>
          <cell r="DO138">
            <v>2000</v>
          </cell>
          <cell r="DP138">
            <v>2000</v>
          </cell>
          <cell r="DQ138">
            <v>2000</v>
          </cell>
          <cell r="DR138">
            <v>2000</v>
          </cell>
          <cell r="DS138">
            <v>2000</v>
          </cell>
          <cell r="DT138">
            <v>2000</v>
          </cell>
          <cell r="DU138">
            <v>2000</v>
          </cell>
          <cell r="DV138">
            <v>2000</v>
          </cell>
          <cell r="DW138">
            <v>24000</v>
          </cell>
        </row>
        <row r="139">
          <cell r="G139" t="str">
            <v>Linux OS (red hat) - Fix gateway</v>
          </cell>
          <cell r="BK139">
            <v>0</v>
          </cell>
          <cell r="BL139">
            <v>0</v>
          </cell>
          <cell r="BV139">
            <v>41883</v>
          </cell>
          <cell r="BZ139">
            <v>0</v>
          </cell>
          <cell r="CP139">
            <v>0</v>
          </cell>
          <cell r="CR139">
            <v>0</v>
          </cell>
          <cell r="DG139">
            <v>0</v>
          </cell>
          <cell r="DH139">
            <v>0</v>
          </cell>
          <cell r="DI139">
            <v>0</v>
          </cell>
          <cell r="DJ139">
            <v>27000</v>
          </cell>
          <cell r="DS139">
            <v>2250</v>
          </cell>
          <cell r="DT139">
            <v>2250</v>
          </cell>
          <cell r="DU139">
            <v>2250</v>
          </cell>
          <cell r="DV139">
            <v>2250</v>
          </cell>
          <cell r="DW139">
            <v>9000</v>
          </cell>
        </row>
        <row r="140">
          <cell r="G140" t="str">
            <v>New DCS Application (KRX)</v>
          </cell>
          <cell r="H140" t="str">
            <v xml:space="preserve">Fixed </v>
          </cell>
          <cell r="AD140" t="str">
            <v>Oct 2012 - Sep 2013</v>
          </cell>
          <cell r="BK140">
            <v>0</v>
          </cell>
          <cell r="BL140">
            <v>0</v>
          </cell>
          <cell r="BT140">
            <v>2250000</v>
          </cell>
          <cell r="BU140">
            <v>2250000</v>
          </cell>
          <cell r="BV140" t="str">
            <v>1 Mac  2013</v>
          </cell>
          <cell r="BW140">
            <v>2250000</v>
          </cell>
          <cell r="BX140">
            <v>-750000</v>
          </cell>
          <cell r="BY140">
            <v>1500000</v>
          </cell>
          <cell r="BZ140">
            <v>750000</v>
          </cell>
          <cell r="CM140">
            <v>562500</v>
          </cell>
          <cell r="CN140">
            <v>-562500</v>
          </cell>
          <cell r="CO140">
            <v>0</v>
          </cell>
          <cell r="CP140">
            <v>0</v>
          </cell>
          <cell r="CQ140">
            <v>2250000</v>
          </cell>
          <cell r="CR140">
            <v>0</v>
          </cell>
          <cell r="CS140">
            <v>2250000</v>
          </cell>
          <cell r="CV140">
            <v>187500</v>
          </cell>
          <cell r="CW140">
            <v>187500</v>
          </cell>
          <cell r="CX140">
            <v>187500</v>
          </cell>
          <cell r="CY140">
            <v>187500</v>
          </cell>
          <cell r="CZ140">
            <v>187500</v>
          </cell>
          <cell r="DA140">
            <v>187500</v>
          </cell>
          <cell r="DB140">
            <v>187500</v>
          </cell>
          <cell r="DC140">
            <v>187500</v>
          </cell>
          <cell r="DD140">
            <v>187500</v>
          </cell>
          <cell r="DE140">
            <v>187500</v>
          </cell>
          <cell r="DF140">
            <v>2250000</v>
          </cell>
          <cell r="DG140">
            <v>-375000</v>
          </cell>
          <cell r="DH140">
            <v>1875000</v>
          </cell>
          <cell r="DI140">
            <v>0</v>
          </cell>
          <cell r="DJ140">
            <v>2250000</v>
          </cell>
          <cell r="DK140">
            <v>187500</v>
          </cell>
          <cell r="DL140">
            <v>187500</v>
          </cell>
          <cell r="DM140">
            <v>187500</v>
          </cell>
          <cell r="DN140">
            <v>187500</v>
          </cell>
          <cell r="DO140">
            <v>187500</v>
          </cell>
          <cell r="DP140">
            <v>187500</v>
          </cell>
          <cell r="DQ140">
            <v>187500</v>
          </cell>
          <cell r="DR140">
            <v>187500</v>
          </cell>
          <cell r="DS140">
            <v>187500</v>
          </cell>
          <cell r="DT140">
            <v>187500</v>
          </cell>
          <cell r="DU140">
            <v>187500</v>
          </cell>
          <cell r="DV140">
            <v>187500</v>
          </cell>
          <cell r="DW140">
            <v>2250000</v>
          </cell>
        </row>
        <row r="141">
          <cell r="G141" t="str">
            <v>Software Maintenance - CM-TIMS</v>
          </cell>
          <cell r="L141">
            <v>115584</v>
          </cell>
          <cell r="R141">
            <v>0</v>
          </cell>
          <cell r="S141">
            <v>115584</v>
          </cell>
          <cell r="T141">
            <v>0</v>
          </cell>
          <cell r="V141">
            <v>0</v>
          </cell>
          <cell r="AB141" t="str">
            <v xml:space="preserve">                                                                                                                                                                                                                                                               </v>
          </cell>
          <cell r="AF141">
            <v>0</v>
          </cell>
          <cell r="AG141">
            <v>0</v>
          </cell>
          <cell r="AH141">
            <v>0</v>
          </cell>
          <cell r="AI141">
            <v>0</v>
          </cell>
          <cell r="AJ141">
            <v>0</v>
          </cell>
          <cell r="AK141">
            <v>0</v>
          </cell>
          <cell r="AL141">
            <v>0</v>
          </cell>
          <cell r="AM141">
            <v>0</v>
          </cell>
          <cell r="AN141">
            <v>0</v>
          </cell>
          <cell r="AO141">
            <v>0</v>
          </cell>
          <cell r="AP141">
            <v>0</v>
          </cell>
          <cell r="AQ141">
            <v>0</v>
          </cell>
          <cell r="AS141">
            <v>0</v>
          </cell>
          <cell r="AT141">
            <v>0</v>
          </cell>
          <cell r="AU141">
            <v>0</v>
          </cell>
          <cell r="AV141">
            <v>0</v>
          </cell>
          <cell r="AW141">
            <v>0</v>
          </cell>
          <cell r="AX141">
            <v>0</v>
          </cell>
          <cell r="AY141">
            <v>0</v>
          </cell>
          <cell r="AZ141">
            <v>0</v>
          </cell>
          <cell r="BA141">
            <v>0</v>
          </cell>
          <cell r="BB141">
            <v>0</v>
          </cell>
          <cell r="BC141">
            <v>0</v>
          </cell>
          <cell r="BD141">
            <v>0</v>
          </cell>
          <cell r="BF141">
            <v>0</v>
          </cell>
          <cell r="BJ141">
            <v>0</v>
          </cell>
          <cell r="BK141">
            <v>0</v>
          </cell>
          <cell r="BL141">
            <v>0</v>
          </cell>
          <cell r="BM141">
            <v>0</v>
          </cell>
          <cell r="BO141">
            <v>0</v>
          </cell>
          <cell r="BX141">
            <v>0</v>
          </cell>
          <cell r="BZ141">
            <v>0</v>
          </cell>
          <cell r="CM141">
            <v>0</v>
          </cell>
          <cell r="CN141">
            <v>0</v>
          </cell>
          <cell r="CO141">
            <v>0</v>
          </cell>
          <cell r="CP141">
            <v>0</v>
          </cell>
          <cell r="CQ141">
            <v>0</v>
          </cell>
          <cell r="CR141">
            <v>0</v>
          </cell>
          <cell r="DG141">
            <v>0</v>
          </cell>
          <cell r="DH141">
            <v>0</v>
          </cell>
          <cell r="DI141">
            <v>0</v>
          </cell>
          <cell r="DJ141">
            <v>0</v>
          </cell>
        </row>
        <row r="142">
          <cell r="G142" t="str">
            <v>Hardware Maintenance - (Ethylene Servers)</v>
          </cell>
          <cell r="R142">
            <v>0</v>
          </cell>
          <cell r="S142">
            <v>0</v>
          </cell>
          <cell r="T142">
            <v>0</v>
          </cell>
          <cell r="V142">
            <v>0</v>
          </cell>
          <cell r="AB142">
            <v>0</v>
          </cell>
          <cell r="AF142">
            <v>0</v>
          </cell>
          <cell r="AG142">
            <v>0</v>
          </cell>
          <cell r="AH142">
            <v>0</v>
          </cell>
          <cell r="AI142">
            <v>0</v>
          </cell>
          <cell r="AJ142">
            <v>0</v>
          </cell>
          <cell r="AK142">
            <v>0</v>
          </cell>
          <cell r="AL142">
            <v>0</v>
          </cell>
          <cell r="AM142">
            <v>0</v>
          </cell>
          <cell r="AN142">
            <v>0</v>
          </cell>
          <cell r="AO142">
            <v>0</v>
          </cell>
          <cell r="AP142">
            <v>0</v>
          </cell>
          <cell r="AQ142">
            <v>0</v>
          </cell>
          <cell r="AS142">
            <v>0</v>
          </cell>
          <cell r="AT142">
            <v>0</v>
          </cell>
          <cell r="AU142">
            <v>0</v>
          </cell>
          <cell r="AV142">
            <v>0</v>
          </cell>
          <cell r="AW142">
            <v>0</v>
          </cell>
          <cell r="AX142">
            <v>0</v>
          </cell>
          <cell r="AY142">
            <v>0</v>
          </cell>
          <cell r="AZ142">
            <v>0</v>
          </cell>
          <cell r="BA142">
            <v>0</v>
          </cell>
          <cell r="BB142">
            <v>0</v>
          </cell>
          <cell r="BC142">
            <v>0</v>
          </cell>
          <cell r="BD142">
            <v>0</v>
          </cell>
          <cell r="BF142">
            <v>0</v>
          </cell>
          <cell r="BJ142">
            <v>0</v>
          </cell>
          <cell r="BK142">
            <v>0</v>
          </cell>
          <cell r="BL142">
            <v>0</v>
          </cell>
          <cell r="BM142">
            <v>0</v>
          </cell>
          <cell r="BO142">
            <v>0</v>
          </cell>
          <cell r="BX142">
            <v>0</v>
          </cell>
          <cell r="BZ142">
            <v>0</v>
          </cell>
          <cell r="CM142">
            <v>0</v>
          </cell>
          <cell r="CN142">
            <v>0</v>
          </cell>
          <cell r="CO142">
            <v>0</v>
          </cell>
          <cell r="CP142">
            <v>0</v>
          </cell>
          <cell r="CQ142">
            <v>0</v>
          </cell>
          <cell r="CR142">
            <v>0</v>
          </cell>
          <cell r="DG142">
            <v>0</v>
          </cell>
          <cell r="DH142">
            <v>0</v>
          </cell>
          <cell r="DI142">
            <v>0</v>
          </cell>
          <cell r="DJ142">
            <v>0</v>
          </cell>
        </row>
        <row r="143">
          <cell r="G143" t="str">
            <v>Hardware Maintenance - (EVM/MSS servers)</v>
          </cell>
          <cell r="R143">
            <v>0</v>
          </cell>
          <cell r="S143">
            <v>0</v>
          </cell>
          <cell r="T143">
            <v>0</v>
          </cell>
          <cell r="V143">
            <v>0</v>
          </cell>
          <cell r="AB143">
            <v>0</v>
          </cell>
          <cell r="AF143">
            <v>0</v>
          </cell>
          <cell r="AG143">
            <v>0</v>
          </cell>
          <cell r="AH143">
            <v>0</v>
          </cell>
          <cell r="AI143">
            <v>0</v>
          </cell>
          <cell r="AJ143">
            <v>0</v>
          </cell>
          <cell r="AK143">
            <v>0</v>
          </cell>
          <cell r="AL143">
            <v>0</v>
          </cell>
          <cell r="AM143">
            <v>0</v>
          </cell>
          <cell r="AN143">
            <v>0</v>
          </cell>
          <cell r="AO143">
            <v>0</v>
          </cell>
          <cell r="AP143">
            <v>0</v>
          </cell>
          <cell r="AQ143">
            <v>0</v>
          </cell>
          <cell r="AS143">
            <v>0</v>
          </cell>
          <cell r="AT143">
            <v>0</v>
          </cell>
          <cell r="AU143">
            <v>0</v>
          </cell>
          <cell r="AV143">
            <v>0</v>
          </cell>
          <cell r="AW143">
            <v>0</v>
          </cell>
          <cell r="AX143">
            <v>0</v>
          </cell>
          <cell r="AY143">
            <v>0</v>
          </cell>
          <cell r="AZ143">
            <v>0</v>
          </cell>
          <cell r="BA143">
            <v>0</v>
          </cell>
          <cell r="BB143">
            <v>0</v>
          </cell>
          <cell r="BC143">
            <v>0</v>
          </cell>
          <cell r="BD143">
            <v>0</v>
          </cell>
          <cell r="BF143">
            <v>0</v>
          </cell>
          <cell r="BJ143">
            <v>0</v>
          </cell>
          <cell r="BK143">
            <v>0</v>
          </cell>
          <cell r="BL143">
            <v>0</v>
          </cell>
          <cell r="BM143">
            <v>0</v>
          </cell>
          <cell r="BO143">
            <v>0</v>
          </cell>
          <cell r="BX143">
            <v>0</v>
          </cell>
          <cell r="BZ143">
            <v>0</v>
          </cell>
          <cell r="CM143">
            <v>0</v>
          </cell>
          <cell r="CN143">
            <v>0</v>
          </cell>
          <cell r="CO143">
            <v>0</v>
          </cell>
          <cell r="CP143">
            <v>0</v>
          </cell>
          <cell r="CQ143">
            <v>0</v>
          </cell>
          <cell r="CR143">
            <v>0</v>
          </cell>
          <cell r="DG143">
            <v>0</v>
          </cell>
          <cell r="DH143">
            <v>0</v>
          </cell>
          <cell r="DI143">
            <v>0</v>
          </cell>
          <cell r="DJ143">
            <v>0</v>
          </cell>
        </row>
        <row r="144">
          <cell r="G144" t="str">
            <v>Hardware Maintenance (MDCH Server)</v>
          </cell>
          <cell r="R144">
            <v>0</v>
          </cell>
          <cell r="S144">
            <v>0</v>
          </cell>
          <cell r="T144">
            <v>0</v>
          </cell>
          <cell r="V144">
            <v>0</v>
          </cell>
          <cell r="AB144">
            <v>0</v>
          </cell>
          <cell r="AF144">
            <v>0</v>
          </cell>
          <cell r="AG144">
            <v>0</v>
          </cell>
          <cell r="AH144">
            <v>0</v>
          </cell>
          <cell r="AI144">
            <v>0</v>
          </cell>
          <cell r="AJ144">
            <v>0</v>
          </cell>
          <cell r="AK144">
            <v>0</v>
          </cell>
          <cell r="AL144">
            <v>0</v>
          </cell>
          <cell r="AM144">
            <v>0</v>
          </cell>
          <cell r="AN144">
            <v>0</v>
          </cell>
          <cell r="AO144">
            <v>0</v>
          </cell>
          <cell r="AP144">
            <v>0</v>
          </cell>
          <cell r="AQ144">
            <v>0</v>
          </cell>
          <cell r="AS144">
            <v>0</v>
          </cell>
          <cell r="AT144">
            <v>0</v>
          </cell>
          <cell r="AU144">
            <v>0</v>
          </cell>
          <cell r="AV144">
            <v>0</v>
          </cell>
          <cell r="AW144">
            <v>0</v>
          </cell>
          <cell r="AX144">
            <v>0</v>
          </cell>
          <cell r="AY144">
            <v>0</v>
          </cell>
          <cell r="AZ144">
            <v>0</v>
          </cell>
          <cell r="BA144">
            <v>0</v>
          </cell>
          <cell r="BB144">
            <v>0</v>
          </cell>
          <cell r="BC144">
            <v>0</v>
          </cell>
          <cell r="BD144">
            <v>0</v>
          </cell>
          <cell r="BF144">
            <v>0</v>
          </cell>
          <cell r="BJ144">
            <v>0</v>
          </cell>
          <cell r="BK144">
            <v>0</v>
          </cell>
          <cell r="BL144">
            <v>0</v>
          </cell>
          <cell r="BM144">
            <v>0</v>
          </cell>
          <cell r="BO144">
            <v>0</v>
          </cell>
          <cell r="BX144">
            <v>0</v>
          </cell>
          <cell r="BZ144">
            <v>0</v>
          </cell>
          <cell r="CM144">
            <v>0</v>
          </cell>
          <cell r="CN144">
            <v>0</v>
          </cell>
          <cell r="CO144">
            <v>0</v>
          </cell>
          <cell r="CP144">
            <v>0</v>
          </cell>
          <cell r="CQ144">
            <v>0</v>
          </cell>
          <cell r="CR144">
            <v>0</v>
          </cell>
          <cell r="DG144">
            <v>0</v>
          </cell>
          <cell r="DH144">
            <v>0</v>
          </cell>
          <cell r="DI144">
            <v>0</v>
          </cell>
          <cell r="DJ144">
            <v>0</v>
          </cell>
        </row>
        <row r="145">
          <cell r="D145" t="str">
            <v>D1800052010000DCS03</v>
          </cell>
          <cell r="G145" t="str">
            <v>MDEX.COM.MY</v>
          </cell>
          <cell r="H145" t="str">
            <v xml:space="preserve">Fixed </v>
          </cell>
          <cell r="N145">
            <v>80</v>
          </cell>
          <cell r="R145">
            <v>80</v>
          </cell>
          <cell r="S145">
            <v>80</v>
          </cell>
          <cell r="T145">
            <v>0</v>
          </cell>
          <cell r="V145">
            <v>80</v>
          </cell>
          <cell r="Z145">
            <v>100</v>
          </cell>
          <cell r="AB145">
            <v>100</v>
          </cell>
          <cell r="AD145" t="str">
            <v>11 Sept 2011</v>
          </cell>
          <cell r="AE145" t="str">
            <v>Domain Service Subcription</v>
          </cell>
          <cell r="AF145">
            <v>6.666666666666667</v>
          </cell>
          <cell r="AG145">
            <v>6.666666666666667</v>
          </cell>
          <cell r="AH145">
            <v>6.666666666666667</v>
          </cell>
          <cell r="AI145">
            <v>6.666666666666667</v>
          </cell>
          <cell r="AJ145">
            <v>6.666666666666667</v>
          </cell>
          <cell r="AK145">
            <v>6.666666666666667</v>
          </cell>
          <cell r="AL145">
            <v>6.666666666666667</v>
          </cell>
          <cell r="AM145">
            <v>6.666666666666667</v>
          </cell>
          <cell r="AN145">
            <v>6.666666666666667</v>
          </cell>
          <cell r="AO145">
            <v>6.666666666666667</v>
          </cell>
          <cell r="AP145">
            <v>6.666666666666667</v>
          </cell>
          <cell r="AQ145">
            <v>6.666666666666667</v>
          </cell>
          <cell r="AS145">
            <v>8.3333333333333339</v>
          </cell>
          <cell r="AT145">
            <v>8.3333333333333339</v>
          </cell>
          <cell r="AU145">
            <v>8.3333333333333339</v>
          </cell>
          <cell r="AV145">
            <v>8.3333333333333339</v>
          </cell>
          <cell r="AW145">
            <v>8.3333333333333339</v>
          </cell>
          <cell r="AX145">
            <v>8.3333333333333339</v>
          </cell>
          <cell r="AY145">
            <v>8.3333333333333339</v>
          </cell>
          <cell r="AZ145">
            <v>8.3333333333333339</v>
          </cell>
          <cell r="BA145">
            <v>8.3333333333333339</v>
          </cell>
          <cell r="BB145">
            <v>8.3333333333333339</v>
          </cell>
          <cell r="BC145">
            <v>8.3333333333333339</v>
          </cell>
          <cell r="BD145">
            <v>8.3333333333333339</v>
          </cell>
          <cell r="BF145">
            <v>99.999999999999986</v>
          </cell>
          <cell r="BG145">
            <v>0</v>
          </cell>
          <cell r="BJ145">
            <v>99.999999999999986</v>
          </cell>
          <cell r="BK145">
            <v>88.888888888888886</v>
          </cell>
          <cell r="BL145">
            <v>106.66666666666667</v>
          </cell>
          <cell r="BM145">
            <v>100</v>
          </cell>
          <cell r="BO145">
            <v>19.999999999999986</v>
          </cell>
          <cell r="BP145">
            <v>0.24999999999999983</v>
          </cell>
          <cell r="BT145">
            <v>80</v>
          </cell>
          <cell r="BU145">
            <v>80</v>
          </cell>
          <cell r="BV145">
            <v>41052</v>
          </cell>
          <cell r="BW145">
            <v>99.999999999999986</v>
          </cell>
          <cell r="BX145">
            <v>-19.999999999999986</v>
          </cell>
          <cell r="BY145">
            <v>80</v>
          </cell>
          <cell r="BZ145">
            <v>0</v>
          </cell>
          <cell r="CA145">
            <v>6.666666666666667</v>
          </cell>
          <cell r="CB145">
            <v>6.666666666666667</v>
          </cell>
          <cell r="CC145">
            <v>6.666666666666667</v>
          </cell>
          <cell r="CD145">
            <v>6.666666666666667</v>
          </cell>
          <cell r="CE145">
            <v>6.666666666666667</v>
          </cell>
          <cell r="CF145">
            <v>6.666666666666667</v>
          </cell>
          <cell r="CG145">
            <v>6.666666666666667</v>
          </cell>
          <cell r="CH145">
            <v>6.666666666666667</v>
          </cell>
          <cell r="CI145">
            <v>6.666666666666667</v>
          </cell>
          <cell r="CJ145">
            <v>6.666666666666667</v>
          </cell>
          <cell r="CK145">
            <v>6.666666666666667</v>
          </cell>
          <cell r="CL145">
            <v>6.666666666666667</v>
          </cell>
          <cell r="CM145">
            <v>99.999999999999957</v>
          </cell>
          <cell r="CN145">
            <v>-19.999999999999957</v>
          </cell>
          <cell r="CO145">
            <v>80</v>
          </cell>
          <cell r="CP145">
            <v>0</v>
          </cell>
          <cell r="CQ145">
            <v>99.999999999999986</v>
          </cell>
          <cell r="CR145">
            <v>-19.999999999999986</v>
          </cell>
          <cell r="CS145">
            <v>80</v>
          </cell>
          <cell r="CT145">
            <v>6.666666666666667</v>
          </cell>
          <cell r="CU145">
            <v>6.666666666666667</v>
          </cell>
          <cell r="CV145">
            <v>6.666666666666667</v>
          </cell>
          <cell r="CW145">
            <v>6.666666666666667</v>
          </cell>
          <cell r="CX145">
            <v>6.666666666666667</v>
          </cell>
          <cell r="CY145">
            <v>6.666666666666667</v>
          </cell>
          <cell r="CZ145">
            <v>6.666666666666667</v>
          </cell>
          <cell r="DA145">
            <v>6.666666666666667</v>
          </cell>
          <cell r="DB145">
            <v>6.666666666666667</v>
          </cell>
          <cell r="DC145">
            <v>6.666666666666667</v>
          </cell>
          <cell r="DD145">
            <v>6.666666666666667</v>
          </cell>
          <cell r="DE145">
            <v>6.666666666666667</v>
          </cell>
          <cell r="DF145">
            <v>99.999999999999957</v>
          </cell>
          <cell r="DG145">
            <v>-19.999999999999957</v>
          </cell>
          <cell r="DH145">
            <v>80</v>
          </cell>
          <cell r="DI145">
            <v>0</v>
          </cell>
          <cell r="DJ145">
            <v>80</v>
          </cell>
          <cell r="DK145">
            <v>6.666666666666667</v>
          </cell>
          <cell r="DL145">
            <v>6.666666666666667</v>
          </cell>
          <cell r="DM145">
            <v>6.666666666666667</v>
          </cell>
          <cell r="DN145">
            <v>6.666666666666667</v>
          </cell>
          <cell r="DO145">
            <v>6.666666666666667</v>
          </cell>
          <cell r="DP145">
            <v>6.666666666666667</v>
          </cell>
          <cell r="DQ145">
            <v>6.666666666666667</v>
          </cell>
          <cell r="DR145">
            <v>6.666666666666667</v>
          </cell>
          <cell r="DS145">
            <v>6.666666666666667</v>
          </cell>
          <cell r="DT145">
            <v>6.666666666666667</v>
          </cell>
          <cell r="DU145">
            <v>6.666666666666667</v>
          </cell>
          <cell r="DV145">
            <v>6.666666666666667</v>
          </cell>
          <cell r="DW145">
            <v>80</v>
          </cell>
        </row>
        <row r="146">
          <cell r="D146" t="str">
            <v>D1800052010000DCS04</v>
          </cell>
          <cell r="G146" t="str">
            <v>Verisign SSL Certificate</v>
          </cell>
          <cell r="BK146">
            <v>0</v>
          </cell>
          <cell r="BL146">
            <v>0</v>
          </cell>
          <cell r="BT146">
            <v>6400</v>
          </cell>
          <cell r="BU146">
            <v>6400</v>
          </cell>
          <cell r="BV146">
            <v>40817</v>
          </cell>
          <cell r="BX146">
            <v>6400</v>
          </cell>
          <cell r="BY146">
            <v>6400</v>
          </cell>
          <cell r="BZ146">
            <v>0</v>
          </cell>
          <cell r="CA146">
            <v>533.33333333333337</v>
          </cell>
          <cell r="CB146">
            <v>533.33333333333337</v>
          </cell>
          <cell r="CC146">
            <v>533.33333333333337</v>
          </cell>
          <cell r="CD146">
            <v>533.33333333333337</v>
          </cell>
          <cell r="CE146">
            <v>533.33333333333337</v>
          </cell>
          <cell r="CF146">
            <v>533.33333333333337</v>
          </cell>
          <cell r="CG146">
            <v>533.33333333333337</v>
          </cell>
          <cell r="CH146">
            <v>533.33333333333337</v>
          </cell>
          <cell r="CI146">
            <v>533.33333333333337</v>
          </cell>
          <cell r="CJ146">
            <v>533.33333333333337</v>
          </cell>
          <cell r="CK146">
            <v>533.33333333333337</v>
          </cell>
          <cell r="CL146">
            <v>533.33333333333337</v>
          </cell>
          <cell r="CN146">
            <v>6399.9999999999991</v>
          </cell>
          <cell r="CO146">
            <v>6399.9999999999991</v>
          </cell>
          <cell r="CP146">
            <v>0</v>
          </cell>
          <cell r="CR146">
            <v>6400</v>
          </cell>
          <cell r="CS146">
            <v>6400</v>
          </cell>
          <cell r="CT146">
            <v>533.33333333333337</v>
          </cell>
          <cell r="CU146">
            <v>533.33333333333337</v>
          </cell>
          <cell r="CV146">
            <v>533.33333333333337</v>
          </cell>
          <cell r="CW146">
            <v>533.33333333333337</v>
          </cell>
          <cell r="CX146">
            <v>533.33333333333337</v>
          </cell>
          <cell r="CY146">
            <v>533.33333333333337</v>
          </cell>
          <cell r="CZ146">
            <v>533.33333333333337</v>
          </cell>
          <cell r="DA146">
            <v>533.33333333333337</v>
          </cell>
          <cell r="DB146">
            <v>533.33333333333337</v>
          </cell>
          <cell r="DC146">
            <v>533.33333333333337</v>
          </cell>
          <cell r="DD146">
            <v>533.33333333333337</v>
          </cell>
          <cell r="DE146">
            <v>533.33333333333337</v>
          </cell>
          <cell r="DG146">
            <v>6399.9999999999991</v>
          </cell>
          <cell r="DH146">
            <v>6399.9999999999991</v>
          </cell>
          <cell r="DI146">
            <v>0</v>
          </cell>
          <cell r="DJ146">
            <v>6400</v>
          </cell>
          <cell r="DK146">
            <v>533.33333333333337</v>
          </cell>
          <cell r="DL146">
            <v>533.33333333333337</v>
          </cell>
          <cell r="DM146">
            <v>533.33333333333337</v>
          </cell>
          <cell r="DN146">
            <v>533.33333333333337</v>
          </cell>
          <cell r="DO146">
            <v>533.33333333333337</v>
          </cell>
          <cell r="DP146">
            <v>533.33333333333337</v>
          </cell>
          <cell r="DQ146">
            <v>533.33333333333337</v>
          </cell>
          <cell r="DR146">
            <v>533.33333333333337</v>
          </cell>
          <cell r="DS146">
            <v>533.33333333333337</v>
          </cell>
          <cell r="DT146">
            <v>533.33333333333337</v>
          </cell>
          <cell r="DU146">
            <v>533.33333333333337</v>
          </cell>
          <cell r="DV146">
            <v>533.33333333333337</v>
          </cell>
          <cell r="DW146">
            <v>6399.9999999999991</v>
          </cell>
        </row>
        <row r="147">
          <cell r="D147" t="str">
            <v>D1800052010000DCS05</v>
          </cell>
          <cell r="G147" t="str">
            <v>SSL VPN RSA Token</v>
          </cell>
          <cell r="L147">
            <v>100000</v>
          </cell>
          <cell r="R147">
            <v>0</v>
          </cell>
          <cell r="S147">
            <v>100000</v>
          </cell>
          <cell r="T147">
            <v>0</v>
          </cell>
          <cell r="V147">
            <v>0</v>
          </cell>
          <cell r="AB147">
            <v>0</v>
          </cell>
          <cell r="AF147">
            <v>0</v>
          </cell>
          <cell r="AG147">
            <v>0</v>
          </cell>
          <cell r="AH147">
            <v>0</v>
          </cell>
          <cell r="AI147">
            <v>0</v>
          </cell>
          <cell r="AJ147">
            <v>0</v>
          </cell>
          <cell r="AK147">
            <v>0</v>
          </cell>
          <cell r="AL147">
            <v>0</v>
          </cell>
          <cell r="AM147">
            <v>0</v>
          </cell>
          <cell r="AN147">
            <v>0</v>
          </cell>
          <cell r="AO147">
            <v>0</v>
          </cell>
          <cell r="AP147">
            <v>0</v>
          </cell>
          <cell r="AQ147">
            <v>0</v>
          </cell>
          <cell r="AS147">
            <v>0</v>
          </cell>
          <cell r="AT147">
            <v>0</v>
          </cell>
          <cell r="AU147">
            <v>0</v>
          </cell>
          <cell r="AV147">
            <v>0</v>
          </cell>
          <cell r="AW147">
            <v>0</v>
          </cell>
          <cell r="AX147">
            <v>0</v>
          </cell>
          <cell r="AY147">
            <v>0</v>
          </cell>
          <cell r="AZ147">
            <v>0</v>
          </cell>
          <cell r="BA147">
            <v>0</v>
          </cell>
          <cell r="BB147">
            <v>0</v>
          </cell>
          <cell r="BC147">
            <v>0</v>
          </cell>
          <cell r="BD147">
            <v>0</v>
          </cell>
          <cell r="BF147">
            <v>0</v>
          </cell>
          <cell r="BJ147">
            <v>0</v>
          </cell>
          <cell r="BK147">
            <v>0</v>
          </cell>
          <cell r="BL147">
            <v>0</v>
          </cell>
          <cell r="BM147">
            <v>0</v>
          </cell>
          <cell r="BO147">
            <v>0</v>
          </cell>
          <cell r="BT147">
            <v>21000</v>
          </cell>
          <cell r="BU147">
            <v>21000</v>
          </cell>
          <cell r="BV147">
            <v>41105</v>
          </cell>
          <cell r="BX147">
            <v>21000</v>
          </cell>
          <cell r="BY147">
            <v>21000</v>
          </cell>
          <cell r="BZ147">
            <v>0</v>
          </cell>
          <cell r="CG147">
            <v>1750</v>
          </cell>
          <cell r="CH147">
            <v>1750</v>
          </cell>
          <cell r="CI147">
            <v>1750</v>
          </cell>
          <cell r="CJ147">
            <v>1750</v>
          </cell>
          <cell r="CK147">
            <v>1750</v>
          </cell>
          <cell r="CL147">
            <v>1750</v>
          </cell>
          <cell r="CN147">
            <v>10500</v>
          </cell>
          <cell r="CO147">
            <v>10500</v>
          </cell>
          <cell r="CP147">
            <v>0</v>
          </cell>
          <cell r="CR147">
            <v>21000</v>
          </cell>
          <cell r="CS147">
            <v>21000</v>
          </cell>
          <cell r="CT147">
            <v>1750</v>
          </cell>
          <cell r="CU147">
            <v>1750</v>
          </cell>
          <cell r="CV147">
            <v>1750</v>
          </cell>
          <cell r="CW147">
            <v>1750</v>
          </cell>
          <cell r="CX147">
            <v>1750</v>
          </cell>
          <cell r="CY147">
            <v>1750</v>
          </cell>
          <cell r="CZ147">
            <v>1750</v>
          </cell>
          <cell r="DA147">
            <v>1750</v>
          </cell>
          <cell r="DB147">
            <v>1750</v>
          </cell>
          <cell r="DC147">
            <v>1750</v>
          </cell>
          <cell r="DD147">
            <v>1750</v>
          </cell>
          <cell r="DE147">
            <v>1750</v>
          </cell>
          <cell r="DG147">
            <v>21000</v>
          </cell>
          <cell r="DH147">
            <v>21000</v>
          </cell>
          <cell r="DI147">
            <v>0</v>
          </cell>
          <cell r="DJ147">
            <v>21000</v>
          </cell>
          <cell r="DK147">
            <v>1750</v>
          </cell>
          <cell r="DL147">
            <v>1750</v>
          </cell>
          <cell r="DM147">
            <v>1750</v>
          </cell>
          <cell r="DN147">
            <v>1750</v>
          </cell>
          <cell r="DO147">
            <v>1750</v>
          </cell>
          <cell r="DP147">
            <v>1750</v>
          </cell>
          <cell r="DQ147">
            <v>1750</v>
          </cell>
          <cell r="DR147">
            <v>1750</v>
          </cell>
          <cell r="DS147">
            <v>1750</v>
          </cell>
          <cell r="DT147">
            <v>1750</v>
          </cell>
          <cell r="DU147">
            <v>1750</v>
          </cell>
          <cell r="DV147">
            <v>1750</v>
          </cell>
          <cell r="DW147">
            <v>21000</v>
          </cell>
        </row>
        <row r="148">
          <cell r="G148" t="str">
            <v>Total:</v>
          </cell>
          <cell r="L148">
            <v>215584</v>
          </cell>
          <cell r="N148">
            <v>80</v>
          </cell>
          <cell r="P148">
            <v>0</v>
          </cell>
          <cell r="R148">
            <v>80</v>
          </cell>
          <cell r="S148">
            <v>215664</v>
          </cell>
          <cell r="T148">
            <v>2500</v>
          </cell>
          <cell r="V148">
            <v>2580</v>
          </cell>
          <cell r="X148" t="e">
            <v>#REF!</v>
          </cell>
          <cell r="Y148" t="e">
            <v>#REF!</v>
          </cell>
          <cell r="Z148">
            <v>5100</v>
          </cell>
          <cell r="AB148">
            <v>5100</v>
          </cell>
          <cell r="BF148">
            <v>5100</v>
          </cell>
          <cell r="BG148">
            <v>0</v>
          </cell>
          <cell r="BH148">
            <v>0</v>
          </cell>
          <cell r="BI148">
            <v>0</v>
          </cell>
          <cell r="BJ148">
            <v>5100</v>
          </cell>
          <cell r="BK148">
            <v>3942.1333333333332</v>
          </cell>
          <cell r="BL148">
            <v>4730.5600000000004</v>
          </cell>
          <cell r="BM148">
            <v>5100</v>
          </cell>
          <cell r="BN148">
            <v>0</v>
          </cell>
          <cell r="BO148">
            <v>2520</v>
          </cell>
          <cell r="BP148">
            <v>1.2499999999999998</v>
          </cell>
          <cell r="BQ148">
            <v>0</v>
          </cell>
          <cell r="BR148">
            <v>0</v>
          </cell>
          <cell r="BT148">
            <v>2282480</v>
          </cell>
          <cell r="BU148">
            <v>2282480</v>
          </cell>
          <cell r="BW148">
            <v>2255100</v>
          </cell>
          <cell r="BX148">
            <v>-722620</v>
          </cell>
          <cell r="BY148">
            <v>1532480</v>
          </cell>
          <cell r="BZ148">
            <v>750000</v>
          </cell>
          <cell r="CM148">
            <v>567600</v>
          </cell>
          <cell r="CN148">
            <v>-545620</v>
          </cell>
          <cell r="CO148">
            <v>21980</v>
          </cell>
          <cell r="CP148">
            <v>-21980</v>
          </cell>
          <cell r="CQ148">
            <v>2255100</v>
          </cell>
          <cell r="CR148">
            <v>51380</v>
          </cell>
          <cell r="CS148">
            <v>2306480</v>
          </cell>
          <cell r="DF148">
            <v>2255100</v>
          </cell>
          <cell r="DG148">
            <v>-323620</v>
          </cell>
          <cell r="DH148">
            <v>1931480</v>
          </cell>
          <cell r="DI148">
            <v>-1931480</v>
          </cell>
          <cell r="DJ148">
            <v>2490940</v>
          </cell>
          <cell r="DW148">
            <v>2407331.6666666665</v>
          </cell>
        </row>
        <row r="149">
          <cell r="L149">
            <v>215584</v>
          </cell>
          <cell r="N149">
            <v>80</v>
          </cell>
          <cell r="P149">
            <v>0</v>
          </cell>
          <cell r="BZ149">
            <v>0</v>
          </cell>
          <cell r="CP149">
            <v>0</v>
          </cell>
          <cell r="DI149">
            <v>0</v>
          </cell>
        </row>
        <row r="150">
          <cell r="G150" t="str">
            <v>Equity Clearing System (ECS)</v>
          </cell>
          <cell r="BZ150">
            <v>0</v>
          </cell>
          <cell r="CP150">
            <v>0</v>
          </cell>
          <cell r="DI150">
            <v>0</v>
          </cell>
        </row>
        <row r="151">
          <cell r="G151" t="str">
            <v>Application Services</v>
          </cell>
          <cell r="R151">
            <v>0</v>
          </cell>
          <cell r="S151">
            <v>0</v>
          </cell>
          <cell r="T151">
            <v>0</v>
          </cell>
          <cell r="V151">
            <v>0</v>
          </cell>
          <cell r="AB151">
            <v>0</v>
          </cell>
          <cell r="AC151" t="str">
            <v>Sharing with CDS, ISS.</v>
          </cell>
          <cell r="AF151">
            <v>0</v>
          </cell>
          <cell r="AG151">
            <v>0</v>
          </cell>
          <cell r="AH151">
            <v>0</v>
          </cell>
          <cell r="AI151">
            <v>0</v>
          </cell>
          <cell r="AJ151">
            <v>0</v>
          </cell>
          <cell r="AK151">
            <v>0</v>
          </cell>
          <cell r="AL151">
            <v>0</v>
          </cell>
          <cell r="AM151">
            <v>0</v>
          </cell>
          <cell r="AN151">
            <v>0</v>
          </cell>
          <cell r="AO151">
            <v>0</v>
          </cell>
          <cell r="AP151">
            <v>0</v>
          </cell>
          <cell r="AQ151">
            <v>0</v>
          </cell>
          <cell r="AS151">
            <v>0</v>
          </cell>
          <cell r="AT151">
            <v>0</v>
          </cell>
          <cell r="AU151">
            <v>0</v>
          </cell>
          <cell r="AV151">
            <v>0</v>
          </cell>
          <cell r="AW151">
            <v>0</v>
          </cell>
          <cell r="AX151">
            <v>0</v>
          </cell>
          <cell r="AY151">
            <v>0</v>
          </cell>
          <cell r="AZ151">
            <v>0</v>
          </cell>
          <cell r="BA151">
            <v>0</v>
          </cell>
          <cell r="BB151">
            <v>0</v>
          </cell>
          <cell r="BC151">
            <v>0</v>
          </cell>
          <cell r="BD151">
            <v>0</v>
          </cell>
          <cell r="BF151">
            <v>0</v>
          </cell>
          <cell r="BJ151">
            <v>0</v>
          </cell>
          <cell r="BL151">
            <v>0</v>
          </cell>
          <cell r="BM151">
            <v>0</v>
          </cell>
          <cell r="BX151">
            <v>0</v>
          </cell>
          <cell r="BZ151">
            <v>0</v>
          </cell>
          <cell r="CN151">
            <v>0</v>
          </cell>
          <cell r="CO151">
            <v>0</v>
          </cell>
          <cell r="CP151">
            <v>0</v>
          </cell>
          <cell r="CR151">
            <v>0</v>
          </cell>
          <cell r="DG151">
            <v>0</v>
          </cell>
          <cell r="DH151">
            <v>0</v>
          </cell>
          <cell r="DI151">
            <v>0</v>
          </cell>
        </row>
        <row r="152">
          <cell r="G152" t="str">
            <v>Total:</v>
          </cell>
          <cell r="L152">
            <v>0</v>
          </cell>
          <cell r="N152">
            <v>0</v>
          </cell>
          <cell r="P152">
            <v>0</v>
          </cell>
          <cell r="R152">
            <v>0</v>
          </cell>
          <cell r="S152">
            <v>0</v>
          </cell>
          <cell r="T152">
            <v>0</v>
          </cell>
          <cell r="V152">
            <v>0</v>
          </cell>
          <cell r="X152">
            <v>0</v>
          </cell>
          <cell r="Y152">
            <v>0</v>
          </cell>
          <cell r="Z152">
            <v>0</v>
          </cell>
          <cell r="AB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T152">
            <v>0</v>
          </cell>
          <cell r="BU152">
            <v>0</v>
          </cell>
          <cell r="BW152">
            <v>0</v>
          </cell>
          <cell r="BX152">
            <v>0</v>
          </cell>
          <cell r="BY152">
            <v>0</v>
          </cell>
          <cell r="BZ152">
            <v>0</v>
          </cell>
          <cell r="CM152">
            <v>0</v>
          </cell>
          <cell r="CN152">
            <v>0</v>
          </cell>
          <cell r="CO152">
            <v>0</v>
          </cell>
          <cell r="CP152">
            <v>0</v>
          </cell>
          <cell r="CQ152">
            <v>0</v>
          </cell>
          <cell r="CR152">
            <v>0</v>
          </cell>
          <cell r="CS152">
            <v>0</v>
          </cell>
          <cell r="DF152">
            <v>0</v>
          </cell>
          <cell r="DG152">
            <v>0</v>
          </cell>
          <cell r="DH152">
            <v>0</v>
          </cell>
          <cell r="DI152">
            <v>0</v>
          </cell>
          <cell r="DJ152">
            <v>0</v>
          </cell>
          <cell r="DW152">
            <v>0</v>
          </cell>
        </row>
        <row r="153">
          <cell r="L153">
            <v>0</v>
          </cell>
          <cell r="N153">
            <v>0</v>
          </cell>
          <cell r="P153">
            <v>0</v>
          </cell>
          <cell r="R153">
            <v>0</v>
          </cell>
          <cell r="S153">
            <v>0</v>
          </cell>
          <cell r="T153">
            <v>0</v>
          </cell>
          <cell r="V153">
            <v>0</v>
          </cell>
          <cell r="X153">
            <v>0</v>
          </cell>
          <cell r="Y153">
            <v>0</v>
          </cell>
          <cell r="Z153">
            <v>0</v>
          </cell>
          <cell r="BK153">
            <v>0</v>
          </cell>
          <cell r="BZ153">
            <v>0</v>
          </cell>
          <cell r="CP153">
            <v>0</v>
          </cell>
          <cell r="DI153">
            <v>0</v>
          </cell>
        </row>
        <row r="154">
          <cell r="G154" t="str">
            <v>CDS, ISS, ECS</v>
          </cell>
          <cell r="BK154">
            <v>0</v>
          </cell>
          <cell r="BZ154">
            <v>0</v>
          </cell>
          <cell r="CP154">
            <v>0</v>
          </cell>
          <cell r="DI154">
            <v>0</v>
          </cell>
        </row>
        <row r="155">
          <cell r="D155" t="str">
            <v>C1200152010000CDS01</v>
          </cell>
          <cell r="G155" t="str">
            <v>Hardware, Software and Third Party.</v>
          </cell>
          <cell r="H155" t="str">
            <v xml:space="preserve">Fixed </v>
          </cell>
          <cell r="N155">
            <v>973307</v>
          </cell>
          <cell r="R155">
            <v>973307</v>
          </cell>
          <cell r="S155">
            <v>973307</v>
          </cell>
          <cell r="T155">
            <v>-175311</v>
          </cell>
          <cell r="V155">
            <v>797996</v>
          </cell>
          <cell r="W155" t="str">
            <v>Maint from 1 Aug 09 till 31 Jul 10 - RM 673,000 (Jan - Aug 10 : 8/12*673,000 = 448,667).
Maint from 1 Aug 10 to 31 Jul 11 - 973,000(Sept -Dec 10 : 4/12*973,000=324,333). Maint cost = 448,667+324333=773,000)</v>
          </cell>
          <cell r="AB155">
            <v>1000000</v>
          </cell>
          <cell r="AC155" t="str">
            <v>Pending IBM proposal and re-license of IBM s/w.</v>
          </cell>
          <cell r="AD155" t="str">
            <v>1 Aug 11-31 Jul 12</v>
          </cell>
          <cell r="AE155" t="str">
            <v>Maintenance
Licenses</v>
          </cell>
          <cell r="AF155">
            <v>56083</v>
          </cell>
          <cell r="AG155">
            <v>56083</v>
          </cell>
          <cell r="AH155">
            <v>56083</v>
          </cell>
          <cell r="AI155">
            <v>56083</v>
          </cell>
          <cell r="AJ155">
            <v>56083</v>
          </cell>
          <cell r="AK155">
            <v>56083</v>
          </cell>
          <cell r="AL155">
            <v>56083</v>
          </cell>
          <cell r="AM155">
            <v>81083</v>
          </cell>
          <cell r="AN155">
            <v>81083</v>
          </cell>
          <cell r="AO155">
            <v>81083</v>
          </cell>
          <cell r="AP155">
            <v>81083</v>
          </cell>
          <cell r="AQ155">
            <v>81083</v>
          </cell>
          <cell r="AS155">
            <v>81083</v>
          </cell>
          <cell r="AT155">
            <v>81083</v>
          </cell>
          <cell r="AU155">
            <v>81083</v>
          </cell>
          <cell r="AV155">
            <v>81083</v>
          </cell>
          <cell r="AW155">
            <v>81083</v>
          </cell>
          <cell r="AX155">
            <v>81083</v>
          </cell>
          <cell r="AY155">
            <v>81083</v>
          </cell>
          <cell r="AZ155">
            <v>83333.333333333328</v>
          </cell>
          <cell r="BA155">
            <v>83333.333333333328</v>
          </cell>
          <cell r="BB155">
            <v>83333.333333333328</v>
          </cell>
          <cell r="BC155">
            <v>83333.333333333328</v>
          </cell>
          <cell r="BD155">
            <v>83333.333333333328</v>
          </cell>
          <cell r="BF155">
            <v>984247.66666666686</v>
          </cell>
          <cell r="BG155">
            <v>178752.33333333314</v>
          </cell>
          <cell r="BJ155">
            <v>1163000</v>
          </cell>
          <cell r="BK155">
            <v>1022459.1777777779</v>
          </cell>
          <cell r="BL155">
            <v>1226951.0133333337</v>
          </cell>
          <cell r="BM155">
            <v>1000000</v>
          </cell>
          <cell r="BO155">
            <v>186251.66666666686</v>
          </cell>
          <cell r="BP155">
            <v>0.23339924845070259</v>
          </cell>
          <cell r="BT155">
            <v>1163000</v>
          </cell>
          <cell r="BU155">
            <v>1163000</v>
          </cell>
          <cell r="BV155" t="str">
            <v>1 Aug 11-31 Jul 12</v>
          </cell>
          <cell r="BW155">
            <v>1163000</v>
          </cell>
          <cell r="BX155">
            <v>0</v>
          </cell>
          <cell r="BY155">
            <v>1163000</v>
          </cell>
          <cell r="BZ155">
            <v>0</v>
          </cell>
          <cell r="CA155">
            <v>96916.666666666672</v>
          </cell>
          <cell r="CB155">
            <v>96916.666666666672</v>
          </cell>
          <cell r="CC155">
            <v>96916.666666666672</v>
          </cell>
          <cell r="CD155">
            <v>96916.666666666672</v>
          </cell>
          <cell r="CE155">
            <v>96916.666666666672</v>
          </cell>
          <cell r="CF155">
            <v>96916.666666666672</v>
          </cell>
          <cell r="CG155">
            <v>96916.666666666672</v>
          </cell>
          <cell r="CH155">
            <v>96916.666666666672</v>
          </cell>
          <cell r="CI155">
            <v>96916.666666666672</v>
          </cell>
          <cell r="CJ155">
            <v>96916.666666666672</v>
          </cell>
          <cell r="CK155">
            <v>96916.666666666672</v>
          </cell>
          <cell r="CL155">
            <v>96916.666666666672</v>
          </cell>
          <cell r="CM155">
            <v>1163000</v>
          </cell>
          <cell r="CN155">
            <v>0</v>
          </cell>
          <cell r="CO155">
            <v>1163000</v>
          </cell>
          <cell r="CP155">
            <v>0</v>
          </cell>
          <cell r="CQ155">
            <v>1163000</v>
          </cell>
          <cell r="CR155">
            <v>0</v>
          </cell>
          <cell r="CS155">
            <v>1163000</v>
          </cell>
          <cell r="CT155">
            <v>96916.666666666672</v>
          </cell>
          <cell r="CU155">
            <v>96916.666666666672</v>
          </cell>
          <cell r="CV155">
            <v>96916.666666666672</v>
          </cell>
          <cell r="CW155">
            <v>96916.666666666672</v>
          </cell>
          <cell r="CX155">
            <v>96916.666666666672</v>
          </cell>
          <cell r="CY155">
            <v>96916.666666666672</v>
          </cell>
          <cell r="CZ155">
            <v>96916.666666666672</v>
          </cell>
          <cell r="DA155">
            <v>96916.666666666672</v>
          </cell>
          <cell r="DB155">
            <v>96916.666666666672</v>
          </cell>
          <cell r="DC155">
            <v>96916.666666666672</v>
          </cell>
          <cell r="DD155">
            <v>96916.666666666672</v>
          </cell>
          <cell r="DE155">
            <v>96916.666666666672</v>
          </cell>
          <cell r="DF155">
            <v>1163000</v>
          </cell>
          <cell r="DG155">
            <v>0</v>
          </cell>
          <cell r="DH155">
            <v>1163000</v>
          </cell>
          <cell r="DI155">
            <v>0</v>
          </cell>
          <cell r="DJ155">
            <v>1163000</v>
          </cell>
          <cell r="DK155">
            <v>96916.666666666672</v>
          </cell>
          <cell r="DL155">
            <v>96916.666666666672</v>
          </cell>
          <cell r="DM155">
            <v>96916.666666666672</v>
          </cell>
          <cell r="DN155">
            <v>96916.666666666672</v>
          </cell>
          <cell r="DO155">
            <v>96916.666666666672</v>
          </cell>
          <cell r="DP155">
            <v>96916.666666666672</v>
          </cell>
          <cell r="DQ155">
            <v>96916.666666666672</v>
          </cell>
          <cell r="DR155">
            <v>96916.666666666672</v>
          </cell>
          <cell r="DS155">
            <v>96916.666666666672</v>
          </cell>
          <cell r="DT155">
            <v>96916.666666666672</v>
          </cell>
          <cell r="DU155">
            <v>96916.666666666672</v>
          </cell>
          <cell r="DV155">
            <v>96916.666666666672</v>
          </cell>
          <cell r="DW155">
            <v>1163000</v>
          </cell>
        </row>
        <row r="156">
          <cell r="D156" t="str">
            <v>C1200152010000CDS02</v>
          </cell>
          <cell r="G156" t="str">
            <v xml:space="preserve">Data Direct Software licenses </v>
          </cell>
          <cell r="H156" t="str">
            <v xml:space="preserve">Fixed </v>
          </cell>
          <cell r="T156">
            <v>10062</v>
          </cell>
          <cell r="V156">
            <v>10062</v>
          </cell>
          <cell r="Z156">
            <v>23100</v>
          </cell>
          <cell r="AB156">
            <v>23100</v>
          </cell>
          <cell r="AC156" t="str">
            <v xml:space="preserve">previously it was park under CDS agreeemnt </v>
          </cell>
          <cell r="AD156" t="str">
            <v>1 Sept 11 -31 Aug 12</v>
          </cell>
          <cell r="AE156" t="str">
            <v>Licenses</v>
          </cell>
          <cell r="AF156">
            <v>0</v>
          </cell>
          <cell r="AG156">
            <v>0</v>
          </cell>
          <cell r="AH156">
            <v>0</v>
          </cell>
          <cell r="AI156">
            <v>0</v>
          </cell>
          <cell r="AJ156">
            <v>0</v>
          </cell>
          <cell r="AK156">
            <v>0</v>
          </cell>
          <cell r="AL156">
            <v>1677</v>
          </cell>
          <cell r="AM156">
            <v>1677</v>
          </cell>
          <cell r="AN156">
            <v>1677</v>
          </cell>
          <cell r="AO156">
            <v>1677</v>
          </cell>
          <cell r="AP156">
            <v>1677</v>
          </cell>
          <cell r="AQ156">
            <v>1677</v>
          </cell>
          <cell r="AS156">
            <v>1677</v>
          </cell>
          <cell r="AT156">
            <v>1677</v>
          </cell>
          <cell r="AU156">
            <v>1677</v>
          </cell>
          <cell r="AV156">
            <v>1677</v>
          </cell>
          <cell r="AW156">
            <v>1677</v>
          </cell>
          <cell r="AX156">
            <v>1677</v>
          </cell>
          <cell r="AY156">
            <v>1677</v>
          </cell>
          <cell r="AZ156">
            <v>1677</v>
          </cell>
          <cell r="BA156">
            <v>1925</v>
          </cell>
          <cell r="BB156">
            <v>1925</v>
          </cell>
          <cell r="BC156">
            <v>1925</v>
          </cell>
          <cell r="BD156">
            <v>1925</v>
          </cell>
          <cell r="BF156">
            <v>21116</v>
          </cell>
          <cell r="BG156">
            <v>1984</v>
          </cell>
          <cell r="BJ156">
            <v>23100</v>
          </cell>
          <cell r="BK156">
            <v>1995.5555555555557</v>
          </cell>
          <cell r="BL156">
            <v>2394.666666666667</v>
          </cell>
          <cell r="BM156">
            <v>23100</v>
          </cell>
          <cell r="BO156">
            <v>11054</v>
          </cell>
          <cell r="BP156">
            <v>1.0985887497515405</v>
          </cell>
          <cell r="BT156">
            <v>23100</v>
          </cell>
          <cell r="BU156">
            <v>23100</v>
          </cell>
          <cell r="BV156" t="str">
            <v>1 Sept 11 -31 Aug 12</v>
          </cell>
          <cell r="BW156">
            <v>23100</v>
          </cell>
          <cell r="BX156">
            <v>0</v>
          </cell>
          <cell r="BY156">
            <v>23100</v>
          </cell>
          <cell r="BZ156">
            <v>0</v>
          </cell>
          <cell r="CA156">
            <v>1796</v>
          </cell>
          <cell r="CB156">
            <v>1796</v>
          </cell>
          <cell r="CC156">
            <v>1796</v>
          </cell>
          <cell r="CD156">
            <v>1796</v>
          </cell>
          <cell r="CE156">
            <v>1796</v>
          </cell>
          <cell r="CF156">
            <v>1796</v>
          </cell>
          <cell r="CG156">
            <v>1796</v>
          </cell>
          <cell r="CH156">
            <v>1796</v>
          </cell>
          <cell r="CI156">
            <v>1925</v>
          </cell>
          <cell r="CJ156">
            <v>1925</v>
          </cell>
          <cell r="CK156">
            <v>1925</v>
          </cell>
          <cell r="CL156">
            <v>1925</v>
          </cell>
          <cell r="CM156">
            <v>23100</v>
          </cell>
          <cell r="CN156">
            <v>-1032</v>
          </cell>
          <cell r="CO156">
            <v>22068</v>
          </cell>
          <cell r="CP156">
            <v>0</v>
          </cell>
          <cell r="CQ156">
            <v>23100</v>
          </cell>
          <cell r="CR156">
            <v>1617</v>
          </cell>
          <cell r="CS156">
            <v>24717</v>
          </cell>
          <cell r="CT156">
            <v>1925</v>
          </cell>
          <cell r="CU156">
            <v>1925</v>
          </cell>
          <cell r="CV156">
            <v>1925</v>
          </cell>
          <cell r="CW156">
            <v>1925</v>
          </cell>
          <cell r="CX156">
            <v>1925</v>
          </cell>
          <cell r="CY156">
            <v>1925</v>
          </cell>
          <cell r="CZ156">
            <v>1925</v>
          </cell>
          <cell r="DA156">
            <v>1925</v>
          </cell>
          <cell r="DB156">
            <v>2059.75</v>
          </cell>
          <cell r="DC156">
            <v>2059.75</v>
          </cell>
          <cell r="DD156">
            <v>2059.75</v>
          </cell>
          <cell r="DE156">
            <v>2059.75</v>
          </cell>
          <cell r="DF156">
            <v>23100</v>
          </cell>
          <cell r="DG156">
            <v>539</v>
          </cell>
          <cell r="DH156">
            <v>23639</v>
          </cell>
          <cell r="DI156">
            <v>0</v>
          </cell>
          <cell r="DJ156">
            <v>26447.190000000002</v>
          </cell>
          <cell r="DK156">
            <v>2059.75</v>
          </cell>
          <cell r="DL156">
            <v>2059.75</v>
          </cell>
          <cell r="DM156">
            <v>2059.75</v>
          </cell>
          <cell r="DN156">
            <v>2059.75</v>
          </cell>
          <cell r="DO156">
            <v>2059.75</v>
          </cell>
          <cell r="DP156">
            <v>2059.75</v>
          </cell>
          <cell r="DQ156">
            <v>2059.75</v>
          </cell>
          <cell r="DR156">
            <v>2059.75</v>
          </cell>
          <cell r="DS156">
            <v>2203.9325000000003</v>
          </cell>
          <cell r="DT156">
            <v>2203.9325000000003</v>
          </cell>
          <cell r="DU156">
            <v>2203.9325000000003</v>
          </cell>
          <cell r="DV156">
            <v>2203.9325000000003</v>
          </cell>
          <cell r="DW156">
            <v>25293.729999999996</v>
          </cell>
        </row>
        <row r="157">
          <cell r="D157" t="str">
            <v>C1200152010000CDS03</v>
          </cell>
          <cell r="G157" t="str">
            <v xml:space="preserve">MicroFocus Software licenses </v>
          </cell>
          <cell r="H157" t="str">
            <v xml:space="preserve">Fixed </v>
          </cell>
          <cell r="T157">
            <v>26005</v>
          </cell>
          <cell r="V157">
            <v>26005</v>
          </cell>
          <cell r="Z157">
            <v>85819</v>
          </cell>
          <cell r="AB157">
            <v>85819</v>
          </cell>
          <cell r="AC157" t="str">
            <v xml:space="preserve">previously it was park under CDS agreeemnt </v>
          </cell>
          <cell r="AD157" t="str">
            <v>1 Sept 11 -31 Aug 12</v>
          </cell>
          <cell r="AE157" t="str">
            <v>Licenses</v>
          </cell>
          <cell r="AF157">
            <v>0</v>
          </cell>
          <cell r="AG157">
            <v>0</v>
          </cell>
          <cell r="AH157">
            <v>0</v>
          </cell>
          <cell r="AI157">
            <v>0</v>
          </cell>
          <cell r="AJ157">
            <v>0</v>
          </cell>
          <cell r="AK157">
            <v>0</v>
          </cell>
          <cell r="AL157">
            <v>0</v>
          </cell>
          <cell r="AM157">
            <v>0</v>
          </cell>
          <cell r="AN157">
            <v>6501.25</v>
          </cell>
          <cell r="AO157">
            <v>6501.25</v>
          </cell>
          <cell r="AP157">
            <v>6501.25</v>
          </cell>
          <cell r="AQ157">
            <v>6501.25</v>
          </cell>
          <cell r="AS157">
            <v>6501.25</v>
          </cell>
          <cell r="AT157">
            <v>6501.25</v>
          </cell>
          <cell r="AU157">
            <v>6501.25</v>
          </cell>
          <cell r="AV157">
            <v>6501.25</v>
          </cell>
          <cell r="AW157">
            <v>6501.25</v>
          </cell>
          <cell r="AX157">
            <v>6501.25</v>
          </cell>
          <cell r="AY157">
            <v>6501.25</v>
          </cell>
          <cell r="AZ157">
            <v>6501.25</v>
          </cell>
          <cell r="BA157">
            <v>7151.583333333333</v>
          </cell>
          <cell r="BB157">
            <v>7151.583333333333</v>
          </cell>
          <cell r="BC157">
            <v>7151.583333333333</v>
          </cell>
          <cell r="BD157">
            <v>7151.583333333333</v>
          </cell>
          <cell r="BF157">
            <v>80616.333333333328</v>
          </cell>
          <cell r="BG157">
            <v>5202.6666666666715</v>
          </cell>
          <cell r="BJ157">
            <v>85819</v>
          </cell>
          <cell r="BK157">
            <v>83177.777777777781</v>
          </cell>
          <cell r="BL157">
            <v>99813.333333333328</v>
          </cell>
          <cell r="BM157">
            <v>85819</v>
          </cell>
          <cell r="BO157">
            <v>54611.333333333328</v>
          </cell>
          <cell r="BP157">
            <v>2.1000320451195282</v>
          </cell>
          <cell r="BT157">
            <v>85010</v>
          </cell>
          <cell r="BU157">
            <v>85010</v>
          </cell>
          <cell r="BV157" t="str">
            <v>1 Sept 11 -31 Aug 12</v>
          </cell>
          <cell r="BW157">
            <v>85819</v>
          </cell>
          <cell r="BX157">
            <v>-809</v>
          </cell>
          <cell r="BY157">
            <v>85010</v>
          </cell>
          <cell r="BZ157">
            <v>0</v>
          </cell>
          <cell r="CA157">
            <v>6620.666666666667</v>
          </cell>
          <cell r="CB157">
            <v>6620.666666666667</v>
          </cell>
          <cell r="CC157">
            <v>6620.666666666667</v>
          </cell>
          <cell r="CD157">
            <v>6620.666666666667</v>
          </cell>
          <cell r="CE157">
            <v>6620.666666666667</v>
          </cell>
          <cell r="CF157">
            <v>6620.666666666667</v>
          </cell>
          <cell r="CG157">
            <v>6620.666666666667</v>
          </cell>
          <cell r="CH157">
            <v>6620.666666666667</v>
          </cell>
          <cell r="CI157">
            <v>7084.166666666667</v>
          </cell>
          <cell r="CJ157">
            <v>7084.166666666667</v>
          </cell>
          <cell r="CK157">
            <v>7084.166666666667</v>
          </cell>
          <cell r="CL157">
            <v>7084.166666666667</v>
          </cell>
          <cell r="CM157">
            <v>85819</v>
          </cell>
          <cell r="CN157">
            <v>-4517</v>
          </cell>
          <cell r="CO157">
            <v>81302</v>
          </cell>
          <cell r="CP157">
            <v>0</v>
          </cell>
          <cell r="CQ157">
            <v>85819</v>
          </cell>
          <cell r="CR157">
            <v>5141.7000000000116</v>
          </cell>
          <cell r="CS157">
            <v>90960.700000000012</v>
          </cell>
          <cell r="CT157">
            <v>7084.166666666667</v>
          </cell>
          <cell r="CU157">
            <v>7084.166666666667</v>
          </cell>
          <cell r="CV157">
            <v>7084.166666666667</v>
          </cell>
          <cell r="CW157">
            <v>7084.166666666667</v>
          </cell>
          <cell r="CX157">
            <v>7084.166666666667</v>
          </cell>
          <cell r="CY157">
            <v>7084.166666666667</v>
          </cell>
          <cell r="CZ157">
            <v>7084.166666666667</v>
          </cell>
          <cell r="DA157">
            <v>7084.166666666667</v>
          </cell>
          <cell r="DB157">
            <v>7580.0583333333343</v>
          </cell>
          <cell r="DC157">
            <v>7580.0583333333343</v>
          </cell>
          <cell r="DD157">
            <v>7580.0583333333343</v>
          </cell>
          <cell r="DE157">
            <v>7580.0583333333343</v>
          </cell>
          <cell r="DF157">
            <v>85819</v>
          </cell>
          <cell r="DG157">
            <v>1174.5666666666657</v>
          </cell>
          <cell r="DH157">
            <v>86993.566666666666</v>
          </cell>
          <cell r="DI157">
            <v>0</v>
          </cell>
          <cell r="DJ157">
            <v>97327.949000000022</v>
          </cell>
          <cell r="DK157">
            <v>7580.0583333333343</v>
          </cell>
          <cell r="DL157">
            <v>7580.0583333333343</v>
          </cell>
          <cell r="DM157">
            <v>7580.0583333333343</v>
          </cell>
          <cell r="DN157">
            <v>7580.0583333333343</v>
          </cell>
          <cell r="DO157">
            <v>7580.0583333333343</v>
          </cell>
          <cell r="DP157">
            <v>7580.0583333333343</v>
          </cell>
          <cell r="DQ157">
            <v>7580.0583333333343</v>
          </cell>
          <cell r="DR157">
            <v>7580.0583333333343</v>
          </cell>
          <cell r="DS157">
            <v>8110.6624166666688</v>
          </cell>
          <cell r="DT157">
            <v>8110.6624166666688</v>
          </cell>
          <cell r="DU157">
            <v>8110.6624166666688</v>
          </cell>
          <cell r="DV157">
            <v>8110.6624166666688</v>
          </cell>
          <cell r="DW157">
            <v>93083.116333333368</v>
          </cell>
        </row>
        <row r="158">
          <cell r="G158" t="str">
            <v>System Software License</v>
          </cell>
          <cell r="R158">
            <v>0</v>
          </cell>
          <cell r="S158">
            <v>0</v>
          </cell>
          <cell r="T158">
            <v>0</v>
          </cell>
          <cell r="V158">
            <v>0</v>
          </cell>
          <cell r="AB158">
            <v>0</v>
          </cell>
          <cell r="AF158">
            <v>0</v>
          </cell>
          <cell r="AG158">
            <v>0</v>
          </cell>
          <cell r="AH158">
            <v>0</v>
          </cell>
          <cell r="AI158">
            <v>0</v>
          </cell>
          <cell r="AJ158">
            <v>0</v>
          </cell>
          <cell r="AK158">
            <v>0</v>
          </cell>
          <cell r="AL158">
            <v>0</v>
          </cell>
          <cell r="AM158">
            <v>0</v>
          </cell>
          <cell r="AN158">
            <v>0</v>
          </cell>
          <cell r="AO158">
            <v>0</v>
          </cell>
          <cell r="AP158">
            <v>0</v>
          </cell>
          <cell r="AQ158">
            <v>0</v>
          </cell>
          <cell r="AS158">
            <v>0</v>
          </cell>
          <cell r="AT158">
            <v>0</v>
          </cell>
          <cell r="AU158">
            <v>0</v>
          </cell>
          <cell r="AV158">
            <v>0</v>
          </cell>
          <cell r="AW158">
            <v>0</v>
          </cell>
          <cell r="AX158">
            <v>0</v>
          </cell>
          <cell r="AY158">
            <v>0</v>
          </cell>
          <cell r="AZ158">
            <v>0</v>
          </cell>
          <cell r="BA158">
            <v>0</v>
          </cell>
          <cell r="BB158">
            <v>0</v>
          </cell>
          <cell r="BC158">
            <v>0</v>
          </cell>
          <cell r="BD158">
            <v>0</v>
          </cell>
          <cell r="BF158">
            <v>0</v>
          </cell>
          <cell r="BJ158">
            <v>0</v>
          </cell>
          <cell r="BK158">
            <v>0</v>
          </cell>
          <cell r="BL158">
            <v>0</v>
          </cell>
          <cell r="BM158">
            <v>0</v>
          </cell>
          <cell r="BO158">
            <v>0</v>
          </cell>
          <cell r="BW158">
            <v>0</v>
          </cell>
          <cell r="BX158">
            <v>0</v>
          </cell>
          <cell r="BZ158">
            <v>0</v>
          </cell>
          <cell r="CM158">
            <v>0</v>
          </cell>
          <cell r="CN158">
            <v>0</v>
          </cell>
          <cell r="CO158">
            <v>0</v>
          </cell>
          <cell r="CP158">
            <v>0</v>
          </cell>
          <cell r="CQ158">
            <v>0</v>
          </cell>
          <cell r="CR158">
            <v>0</v>
          </cell>
          <cell r="DF158">
            <v>0</v>
          </cell>
          <cell r="DG158">
            <v>0</v>
          </cell>
          <cell r="DH158">
            <v>0</v>
          </cell>
          <cell r="DI158">
            <v>0</v>
          </cell>
          <cell r="DJ158">
            <v>0</v>
          </cell>
          <cell r="DW158">
            <v>0</v>
          </cell>
        </row>
        <row r="159">
          <cell r="G159" t="str">
            <v>Software Application License</v>
          </cell>
          <cell r="R159">
            <v>0</v>
          </cell>
          <cell r="S159">
            <v>0</v>
          </cell>
          <cell r="T159">
            <v>0</v>
          </cell>
          <cell r="V159">
            <v>0</v>
          </cell>
          <cell r="AB159">
            <v>0</v>
          </cell>
          <cell r="AF159">
            <v>0</v>
          </cell>
          <cell r="AG159">
            <v>0</v>
          </cell>
          <cell r="AH159">
            <v>0</v>
          </cell>
          <cell r="AI159">
            <v>0</v>
          </cell>
          <cell r="AJ159">
            <v>0</v>
          </cell>
          <cell r="AK159">
            <v>0</v>
          </cell>
          <cell r="AL159">
            <v>0</v>
          </cell>
          <cell r="AM159">
            <v>0</v>
          </cell>
          <cell r="AN159">
            <v>0</v>
          </cell>
          <cell r="AO159">
            <v>0</v>
          </cell>
          <cell r="AP159">
            <v>0</v>
          </cell>
          <cell r="AQ159">
            <v>0</v>
          </cell>
          <cell r="AS159">
            <v>0</v>
          </cell>
          <cell r="AT159">
            <v>0</v>
          </cell>
          <cell r="AU159">
            <v>0</v>
          </cell>
          <cell r="AV159">
            <v>0</v>
          </cell>
          <cell r="AW159">
            <v>0</v>
          </cell>
          <cell r="AX159">
            <v>0</v>
          </cell>
          <cell r="AY159">
            <v>0</v>
          </cell>
          <cell r="AZ159">
            <v>0</v>
          </cell>
          <cell r="BA159">
            <v>0</v>
          </cell>
          <cell r="BB159">
            <v>0</v>
          </cell>
          <cell r="BC159">
            <v>0</v>
          </cell>
          <cell r="BD159">
            <v>0</v>
          </cell>
          <cell r="BF159">
            <v>0</v>
          </cell>
          <cell r="BJ159">
            <v>0</v>
          </cell>
          <cell r="BK159">
            <v>0</v>
          </cell>
          <cell r="BL159">
            <v>0</v>
          </cell>
          <cell r="BM159">
            <v>0</v>
          </cell>
          <cell r="BO159">
            <v>0</v>
          </cell>
          <cell r="BW159">
            <v>0</v>
          </cell>
          <cell r="BX159">
            <v>0</v>
          </cell>
          <cell r="BZ159">
            <v>0</v>
          </cell>
          <cell r="CM159">
            <v>0</v>
          </cell>
          <cell r="CN159">
            <v>0</v>
          </cell>
          <cell r="CO159">
            <v>0</v>
          </cell>
          <cell r="CP159">
            <v>0</v>
          </cell>
          <cell r="CQ159">
            <v>0</v>
          </cell>
          <cell r="CR159">
            <v>0</v>
          </cell>
          <cell r="DF159">
            <v>0</v>
          </cell>
          <cell r="DG159">
            <v>0</v>
          </cell>
          <cell r="DH159">
            <v>0</v>
          </cell>
          <cell r="DI159">
            <v>0</v>
          </cell>
          <cell r="DJ159">
            <v>0</v>
          </cell>
          <cell r="DW159">
            <v>0</v>
          </cell>
        </row>
        <row r="160">
          <cell r="G160" t="str">
            <v>Application Maintenance</v>
          </cell>
          <cell r="R160">
            <v>0</v>
          </cell>
          <cell r="S160">
            <v>0</v>
          </cell>
          <cell r="T160">
            <v>0</v>
          </cell>
          <cell r="V160">
            <v>0</v>
          </cell>
          <cell r="AB160">
            <v>0</v>
          </cell>
          <cell r="AF160">
            <v>0</v>
          </cell>
          <cell r="AG160">
            <v>0</v>
          </cell>
          <cell r="AH160">
            <v>0</v>
          </cell>
          <cell r="AI160">
            <v>0</v>
          </cell>
          <cell r="AJ160">
            <v>0</v>
          </cell>
          <cell r="AK160">
            <v>0</v>
          </cell>
          <cell r="AL160">
            <v>0</v>
          </cell>
          <cell r="AM160">
            <v>0</v>
          </cell>
          <cell r="AN160">
            <v>0</v>
          </cell>
          <cell r="AO160">
            <v>0</v>
          </cell>
          <cell r="AP160">
            <v>0</v>
          </cell>
          <cell r="AQ160">
            <v>0</v>
          </cell>
          <cell r="AS160">
            <v>0</v>
          </cell>
          <cell r="AT160">
            <v>0</v>
          </cell>
          <cell r="AU160">
            <v>0</v>
          </cell>
          <cell r="AV160">
            <v>0</v>
          </cell>
          <cell r="AW160">
            <v>0</v>
          </cell>
          <cell r="AX160">
            <v>0</v>
          </cell>
          <cell r="AY160">
            <v>0</v>
          </cell>
          <cell r="AZ160">
            <v>0</v>
          </cell>
          <cell r="BA160">
            <v>0</v>
          </cell>
          <cell r="BB160">
            <v>0</v>
          </cell>
          <cell r="BC160">
            <v>0</v>
          </cell>
          <cell r="BD160">
            <v>0</v>
          </cell>
          <cell r="BF160">
            <v>0</v>
          </cell>
          <cell r="BJ160">
            <v>0</v>
          </cell>
          <cell r="BK160">
            <v>0</v>
          </cell>
          <cell r="BL160">
            <v>0</v>
          </cell>
          <cell r="BM160">
            <v>0</v>
          </cell>
          <cell r="BO160">
            <v>0</v>
          </cell>
          <cell r="BW160">
            <v>0</v>
          </cell>
          <cell r="BX160">
            <v>0</v>
          </cell>
          <cell r="BZ160">
            <v>0</v>
          </cell>
          <cell r="CM160">
            <v>0</v>
          </cell>
          <cell r="CN160">
            <v>0</v>
          </cell>
          <cell r="CO160">
            <v>0</v>
          </cell>
          <cell r="CP160">
            <v>0</v>
          </cell>
          <cell r="CQ160">
            <v>0</v>
          </cell>
          <cell r="CR160">
            <v>0</v>
          </cell>
          <cell r="DF160">
            <v>0</v>
          </cell>
          <cell r="DG160">
            <v>0</v>
          </cell>
          <cell r="DH160">
            <v>0</v>
          </cell>
          <cell r="DI160">
            <v>0</v>
          </cell>
          <cell r="DJ160">
            <v>0</v>
          </cell>
          <cell r="DW160">
            <v>0</v>
          </cell>
        </row>
        <row r="161">
          <cell r="D161" t="str">
            <v>C1200152010000CDS07</v>
          </cell>
          <cell r="G161" t="str">
            <v>eFIX Maintenance</v>
          </cell>
          <cell r="H161" t="str">
            <v xml:space="preserve">fixed </v>
          </cell>
          <cell r="N161">
            <v>9680</v>
          </cell>
          <cell r="R161">
            <v>10164</v>
          </cell>
          <cell r="S161">
            <v>9680</v>
          </cell>
          <cell r="T161">
            <v>0</v>
          </cell>
          <cell r="V161">
            <v>10164</v>
          </cell>
          <cell r="AB161">
            <v>0</v>
          </cell>
          <cell r="AC161" t="str">
            <v>Move to new initiative.</v>
          </cell>
          <cell r="AD161">
            <v>41030</v>
          </cell>
          <cell r="AF161">
            <v>847</v>
          </cell>
          <cell r="AG161">
            <v>847</v>
          </cell>
          <cell r="AH161">
            <v>847</v>
          </cell>
          <cell r="AI161">
            <v>847</v>
          </cell>
          <cell r="AJ161">
            <v>847</v>
          </cell>
          <cell r="AK161">
            <v>847</v>
          </cell>
          <cell r="AL161">
            <v>847</v>
          </cell>
          <cell r="AM161">
            <v>847</v>
          </cell>
          <cell r="AN161">
            <v>847</v>
          </cell>
          <cell r="AO161">
            <v>847</v>
          </cell>
          <cell r="AP161">
            <v>847</v>
          </cell>
          <cell r="AQ161">
            <v>847</v>
          </cell>
          <cell r="AS161">
            <v>0</v>
          </cell>
          <cell r="AT161">
            <v>0</v>
          </cell>
          <cell r="AU161">
            <v>0</v>
          </cell>
          <cell r="AV161">
            <v>0</v>
          </cell>
          <cell r="AW161">
            <v>0</v>
          </cell>
          <cell r="AX161">
            <v>0</v>
          </cell>
          <cell r="AY161">
            <v>0</v>
          </cell>
          <cell r="AZ161">
            <v>0</v>
          </cell>
          <cell r="BA161">
            <v>0</v>
          </cell>
          <cell r="BB161">
            <v>0</v>
          </cell>
          <cell r="BC161">
            <v>0</v>
          </cell>
          <cell r="BD161">
            <v>0</v>
          </cell>
          <cell r="BF161">
            <v>0</v>
          </cell>
          <cell r="BJ161">
            <v>0</v>
          </cell>
          <cell r="BK161">
            <v>0</v>
          </cell>
          <cell r="BL161">
            <v>0</v>
          </cell>
          <cell r="BM161">
            <v>0</v>
          </cell>
          <cell r="BO161">
            <v>-10164</v>
          </cell>
          <cell r="BP161">
            <v>-1</v>
          </cell>
          <cell r="BT161">
            <v>48000</v>
          </cell>
          <cell r="BU161">
            <v>48000</v>
          </cell>
          <cell r="BV161" t="str">
            <v>1 Jan  2012-31 Aug 2012</v>
          </cell>
          <cell r="BW161">
            <v>48000</v>
          </cell>
          <cell r="BX161">
            <v>0</v>
          </cell>
          <cell r="BY161">
            <v>48000</v>
          </cell>
          <cell r="BZ161">
            <v>0</v>
          </cell>
          <cell r="CA161">
            <v>4000</v>
          </cell>
          <cell r="CB161">
            <v>4000</v>
          </cell>
          <cell r="CC161">
            <v>4000</v>
          </cell>
          <cell r="CD161">
            <v>4000</v>
          </cell>
          <cell r="CE161">
            <v>4000</v>
          </cell>
          <cell r="CF161">
            <v>4000</v>
          </cell>
          <cell r="CG161">
            <v>4000</v>
          </cell>
          <cell r="CH161">
            <v>4000</v>
          </cell>
          <cell r="CI161">
            <v>4000</v>
          </cell>
          <cell r="CJ161">
            <v>4000</v>
          </cell>
          <cell r="CK161">
            <v>4000</v>
          </cell>
          <cell r="CL161">
            <v>4000</v>
          </cell>
          <cell r="CM161">
            <v>32000</v>
          </cell>
          <cell r="CN161">
            <v>16000</v>
          </cell>
          <cell r="CO161">
            <v>48000</v>
          </cell>
          <cell r="CP161">
            <v>0</v>
          </cell>
          <cell r="CQ161">
            <v>48000</v>
          </cell>
          <cell r="CR161">
            <v>0</v>
          </cell>
          <cell r="CS161">
            <v>48000</v>
          </cell>
          <cell r="CT161">
            <v>4000</v>
          </cell>
          <cell r="CU161">
            <v>4000</v>
          </cell>
          <cell r="CV161">
            <v>4000</v>
          </cell>
          <cell r="CW161">
            <v>4000</v>
          </cell>
          <cell r="CX161">
            <v>4000</v>
          </cell>
          <cell r="CY161">
            <v>4000</v>
          </cell>
          <cell r="CZ161">
            <v>4000</v>
          </cell>
          <cell r="DA161">
            <v>4000</v>
          </cell>
          <cell r="DB161">
            <v>4000</v>
          </cell>
          <cell r="DC161">
            <v>4000</v>
          </cell>
          <cell r="DD161">
            <v>4000</v>
          </cell>
          <cell r="DE161">
            <v>4000</v>
          </cell>
          <cell r="DF161">
            <v>48000</v>
          </cell>
          <cell r="DG161">
            <v>0</v>
          </cell>
          <cell r="DH161">
            <v>48000</v>
          </cell>
          <cell r="DI161">
            <v>0</v>
          </cell>
          <cell r="DJ161">
            <v>48000</v>
          </cell>
          <cell r="DK161">
            <v>4000</v>
          </cell>
          <cell r="DL161">
            <v>4000</v>
          </cell>
          <cell r="DM161">
            <v>4000</v>
          </cell>
          <cell r="DN161">
            <v>4000</v>
          </cell>
          <cell r="DO161">
            <v>4000</v>
          </cell>
          <cell r="DP161">
            <v>4000</v>
          </cell>
          <cell r="DQ161">
            <v>4000</v>
          </cell>
          <cell r="DR161">
            <v>4000</v>
          </cell>
          <cell r="DS161">
            <v>4000</v>
          </cell>
          <cell r="DT161">
            <v>4000</v>
          </cell>
          <cell r="DU161">
            <v>4000</v>
          </cell>
          <cell r="DV161">
            <v>4000</v>
          </cell>
          <cell r="DW161">
            <v>48000</v>
          </cell>
        </row>
        <row r="162">
          <cell r="D162" t="str">
            <v>C1200152010000CDS08</v>
          </cell>
          <cell r="G162" t="str">
            <v>Digicert (renew every two years)</v>
          </cell>
          <cell r="H162" t="str">
            <v xml:space="preserve">fixed </v>
          </cell>
          <cell r="R162">
            <v>0</v>
          </cell>
          <cell r="S162">
            <v>0</v>
          </cell>
          <cell r="T162">
            <v>0</v>
          </cell>
          <cell r="V162">
            <v>0</v>
          </cell>
          <cell r="AB162">
            <v>0</v>
          </cell>
          <cell r="AD162">
            <v>40756</v>
          </cell>
          <cell r="AE162" t="str">
            <v>Digicert</v>
          </cell>
          <cell r="AF162">
            <v>0</v>
          </cell>
          <cell r="AG162">
            <v>0</v>
          </cell>
          <cell r="AH162">
            <v>0</v>
          </cell>
          <cell r="AI162">
            <v>0</v>
          </cell>
          <cell r="AJ162">
            <v>0</v>
          </cell>
          <cell r="AK162">
            <v>0</v>
          </cell>
          <cell r="AL162">
            <v>0</v>
          </cell>
          <cell r="AM162">
            <v>0</v>
          </cell>
          <cell r="AN162">
            <v>0</v>
          </cell>
          <cell r="AO162">
            <v>0</v>
          </cell>
          <cell r="AP162">
            <v>0</v>
          </cell>
          <cell r="AQ162">
            <v>0</v>
          </cell>
          <cell r="AS162">
            <v>0</v>
          </cell>
          <cell r="AT162">
            <v>0</v>
          </cell>
          <cell r="AU162">
            <v>0</v>
          </cell>
          <cell r="AV162">
            <v>0</v>
          </cell>
          <cell r="AW162">
            <v>0</v>
          </cell>
          <cell r="AX162">
            <v>0</v>
          </cell>
          <cell r="AY162">
            <v>0</v>
          </cell>
          <cell r="AZ162">
            <v>416.66666666666669</v>
          </cell>
          <cell r="BA162">
            <v>416.66666666666669</v>
          </cell>
          <cell r="BB162">
            <v>416.66666666666669</v>
          </cell>
          <cell r="BC162">
            <v>416.66666666666669</v>
          </cell>
          <cell r="BD162">
            <v>416.66666666666669</v>
          </cell>
          <cell r="BF162">
            <v>0.33333333333348492</v>
          </cell>
          <cell r="BG162">
            <v>7083</v>
          </cell>
          <cell r="BJ162">
            <v>7083.3333333333339</v>
          </cell>
          <cell r="BK162">
            <v>0</v>
          </cell>
          <cell r="BL162">
            <v>0</v>
          </cell>
          <cell r="BM162">
            <v>0</v>
          </cell>
          <cell r="BO162">
            <v>0.33333333333348492</v>
          </cell>
          <cell r="BT162">
            <v>3000</v>
          </cell>
          <cell r="BU162">
            <v>0</v>
          </cell>
          <cell r="BV162" t="str">
            <v>1 Aug 11-31 July 2013</v>
          </cell>
          <cell r="BW162">
            <v>5000</v>
          </cell>
          <cell r="BX162">
            <v>-5000</v>
          </cell>
          <cell r="BY162">
            <v>0</v>
          </cell>
          <cell r="BZ162">
            <v>0</v>
          </cell>
          <cell r="CA162">
            <v>125</v>
          </cell>
          <cell r="CB162">
            <v>125</v>
          </cell>
          <cell r="CC162">
            <v>125</v>
          </cell>
          <cell r="CD162">
            <v>125</v>
          </cell>
          <cell r="CE162">
            <v>125</v>
          </cell>
          <cell r="CF162">
            <v>125</v>
          </cell>
          <cell r="CG162">
            <v>125</v>
          </cell>
          <cell r="CH162">
            <v>125</v>
          </cell>
          <cell r="CI162">
            <v>125</v>
          </cell>
          <cell r="CJ162">
            <v>125</v>
          </cell>
          <cell r="CK162">
            <v>125</v>
          </cell>
          <cell r="CL162">
            <v>125</v>
          </cell>
          <cell r="CM162">
            <v>5000</v>
          </cell>
          <cell r="CN162">
            <v>-3500</v>
          </cell>
          <cell r="CO162">
            <v>1500</v>
          </cell>
          <cell r="CP162">
            <v>0</v>
          </cell>
          <cell r="CQ162">
            <v>5000</v>
          </cell>
          <cell r="CR162">
            <v>-2000</v>
          </cell>
          <cell r="CS162">
            <v>3000</v>
          </cell>
          <cell r="CT162">
            <v>125</v>
          </cell>
          <cell r="CU162">
            <v>125</v>
          </cell>
          <cell r="CV162">
            <v>125</v>
          </cell>
          <cell r="CW162">
            <v>125</v>
          </cell>
          <cell r="CX162">
            <v>125</v>
          </cell>
          <cell r="CY162">
            <v>125</v>
          </cell>
          <cell r="CZ162">
            <v>125</v>
          </cell>
          <cell r="DA162">
            <v>125</v>
          </cell>
          <cell r="DB162">
            <v>125</v>
          </cell>
          <cell r="DC162">
            <v>125</v>
          </cell>
          <cell r="DD162">
            <v>125</v>
          </cell>
          <cell r="DE162">
            <v>125</v>
          </cell>
          <cell r="DF162">
            <v>5000</v>
          </cell>
          <cell r="DG162">
            <v>-3500</v>
          </cell>
          <cell r="DH162">
            <v>1500</v>
          </cell>
          <cell r="DI162">
            <v>0</v>
          </cell>
          <cell r="DJ162">
            <v>0</v>
          </cell>
          <cell r="DK162">
            <v>125</v>
          </cell>
          <cell r="DL162">
            <v>125</v>
          </cell>
          <cell r="DM162">
            <v>125</v>
          </cell>
          <cell r="DN162">
            <v>125</v>
          </cell>
          <cell r="DO162">
            <v>125</v>
          </cell>
          <cell r="DP162">
            <v>125</v>
          </cell>
          <cell r="DQ162">
            <v>125</v>
          </cell>
          <cell r="DR162">
            <v>125</v>
          </cell>
          <cell r="DS162">
            <v>125</v>
          </cell>
          <cell r="DT162">
            <v>125</v>
          </cell>
          <cell r="DU162">
            <v>125</v>
          </cell>
          <cell r="DV162">
            <v>125</v>
          </cell>
          <cell r="DW162">
            <v>1500</v>
          </cell>
        </row>
        <row r="163">
          <cell r="D163" t="str">
            <v>C1200152010000NEW09</v>
          </cell>
          <cell r="G163" t="str">
            <v>OS and SQL Maintenance</v>
          </cell>
          <cell r="BK163">
            <v>0</v>
          </cell>
          <cell r="BL163">
            <v>0</v>
          </cell>
          <cell r="BU163">
            <v>2750</v>
          </cell>
          <cell r="BV163">
            <v>41030</v>
          </cell>
          <cell r="BX163">
            <v>2750</v>
          </cell>
          <cell r="BY163">
            <v>2750</v>
          </cell>
          <cell r="BZ163">
            <v>0</v>
          </cell>
          <cell r="CE163">
            <v>229.16666666666666</v>
          </cell>
          <cell r="CF163">
            <v>229.16666666666666</v>
          </cell>
          <cell r="CG163">
            <v>229.16666666666666</v>
          </cell>
          <cell r="CH163">
            <v>229.16666666666666</v>
          </cell>
          <cell r="CI163">
            <v>229.16666666666666</v>
          </cell>
          <cell r="CJ163">
            <v>229.16666666666666</v>
          </cell>
          <cell r="CK163">
            <v>229.16666666666666</v>
          </cell>
          <cell r="CL163">
            <v>229.16666666666666</v>
          </cell>
          <cell r="CN163">
            <v>1833.3333333333335</v>
          </cell>
          <cell r="CO163">
            <v>1833.3333333333335</v>
          </cell>
          <cell r="CP163">
            <v>0</v>
          </cell>
          <cell r="CR163">
            <v>3025.0000000000005</v>
          </cell>
          <cell r="CS163">
            <v>3025.0000000000005</v>
          </cell>
          <cell r="CT163">
            <v>229.16666666666666</v>
          </cell>
          <cell r="CU163">
            <v>229.16666666666666</v>
          </cell>
          <cell r="CV163">
            <v>229.16666666666666</v>
          </cell>
          <cell r="CW163">
            <v>229.16666666666666</v>
          </cell>
          <cell r="CX163">
            <v>252.08333333333337</v>
          </cell>
          <cell r="CY163">
            <v>252.08333333333337</v>
          </cell>
          <cell r="CZ163">
            <v>252.08333333333337</v>
          </cell>
          <cell r="DA163">
            <v>252.08333333333337</v>
          </cell>
          <cell r="DB163">
            <v>252.08333333333337</v>
          </cell>
          <cell r="DC163">
            <v>252.08333333333337</v>
          </cell>
          <cell r="DD163">
            <v>252.08333333333337</v>
          </cell>
          <cell r="DE163">
            <v>252.08333333333337</v>
          </cell>
          <cell r="DG163">
            <v>2933.3333333333344</v>
          </cell>
          <cell r="DH163">
            <v>2933.3333333333344</v>
          </cell>
          <cell r="DI163">
            <v>0</v>
          </cell>
          <cell r="DJ163">
            <v>3327.5000000000009</v>
          </cell>
          <cell r="DK163">
            <v>252.08333333333337</v>
          </cell>
          <cell r="DL163">
            <v>252.08333333333337</v>
          </cell>
          <cell r="DM163">
            <v>252.08333333333337</v>
          </cell>
          <cell r="DN163">
            <v>252.08333333333337</v>
          </cell>
          <cell r="DO163">
            <v>277.29166666666674</v>
          </cell>
          <cell r="DP163">
            <v>277.29166666666674</v>
          </cell>
          <cell r="DQ163">
            <v>277.29166666666674</v>
          </cell>
          <cell r="DR163">
            <v>277.29166666666674</v>
          </cell>
          <cell r="DS163">
            <v>277.29166666666674</v>
          </cell>
          <cell r="DT163">
            <v>277.29166666666674</v>
          </cell>
          <cell r="DU163">
            <v>277.29166666666674</v>
          </cell>
          <cell r="DV163">
            <v>277.29166666666674</v>
          </cell>
          <cell r="DW163">
            <v>3226.6666666666679</v>
          </cell>
        </row>
        <row r="164">
          <cell r="G164" t="str">
            <v>Total:</v>
          </cell>
          <cell r="L164">
            <v>0</v>
          </cell>
          <cell r="N164">
            <v>982987</v>
          </cell>
          <cell r="P164">
            <v>0</v>
          </cell>
          <cell r="R164">
            <v>983471</v>
          </cell>
          <cell r="S164">
            <v>982987</v>
          </cell>
          <cell r="T164">
            <v>-139244</v>
          </cell>
          <cell r="V164">
            <v>844227</v>
          </cell>
          <cell r="X164" t="e">
            <v>#REF!</v>
          </cell>
          <cell r="Y164" t="e">
            <v>#REF!</v>
          </cell>
          <cell r="Z164">
            <v>108919</v>
          </cell>
          <cell r="AB164">
            <v>1108919</v>
          </cell>
          <cell r="BF164">
            <v>1085980.3333333335</v>
          </cell>
          <cell r="BG164">
            <v>193021.99999999983</v>
          </cell>
          <cell r="BH164">
            <v>0</v>
          </cell>
          <cell r="BI164">
            <v>0</v>
          </cell>
          <cell r="BJ164">
            <v>1279002.3333333333</v>
          </cell>
          <cell r="BK164">
            <v>1107632.5111111111</v>
          </cell>
          <cell r="BL164">
            <v>1329159.0133333337</v>
          </cell>
          <cell r="BM164">
            <v>1108919</v>
          </cell>
          <cell r="BN164">
            <v>0</v>
          </cell>
          <cell r="BO164">
            <v>241753.33333333352</v>
          </cell>
          <cell r="BP164">
            <v>2.4320200433217716</v>
          </cell>
          <cell r="BQ164">
            <v>0</v>
          </cell>
          <cell r="BR164">
            <v>0</v>
          </cell>
          <cell r="BT164">
            <v>1322110</v>
          </cell>
          <cell r="BU164">
            <v>1321860</v>
          </cell>
          <cell r="BV164" t="str">
            <v xml:space="preserve"> </v>
          </cell>
          <cell r="BW164">
            <v>1324919</v>
          </cell>
          <cell r="BX164">
            <v>-3059</v>
          </cell>
          <cell r="BY164">
            <v>1321860</v>
          </cell>
          <cell r="BZ164">
            <v>0</v>
          </cell>
          <cell r="CM164">
            <v>1308919</v>
          </cell>
          <cell r="CN164">
            <v>8784.3333333333339</v>
          </cell>
          <cell r="CO164">
            <v>1317703.3333333333</v>
          </cell>
          <cell r="CP164">
            <v>-1317703.3333333333</v>
          </cell>
          <cell r="CQ164">
            <v>1324919</v>
          </cell>
          <cell r="CR164">
            <v>7783.7000000000116</v>
          </cell>
          <cell r="CS164">
            <v>1332702.7</v>
          </cell>
          <cell r="DF164">
            <v>1324919</v>
          </cell>
          <cell r="DG164">
            <v>1146.9000000000001</v>
          </cell>
          <cell r="DH164">
            <v>1326065.8999999999</v>
          </cell>
          <cell r="DI164">
            <v>-1326065.8999999999</v>
          </cell>
          <cell r="DJ164">
            <v>1338102.639</v>
          </cell>
          <cell r="DW164">
            <v>1334103.513</v>
          </cell>
        </row>
        <row r="165">
          <cell r="L165">
            <v>0</v>
          </cell>
          <cell r="N165">
            <v>982987</v>
          </cell>
          <cell r="P165">
            <v>0</v>
          </cell>
          <cell r="BK165">
            <v>0</v>
          </cell>
          <cell r="BZ165">
            <v>0</v>
          </cell>
          <cell r="CP165">
            <v>0</v>
          </cell>
          <cell r="DI165">
            <v>0</v>
          </cell>
        </row>
        <row r="166">
          <cell r="G166" t="str">
            <v>Firewall System (2nd Tier)</v>
          </cell>
          <cell r="BK166">
            <v>0</v>
          </cell>
          <cell r="BZ166">
            <v>0</v>
          </cell>
          <cell r="CP166">
            <v>0</v>
          </cell>
          <cell r="DI166">
            <v>0</v>
          </cell>
        </row>
        <row r="167">
          <cell r="G167" t="str">
            <v>Hardware Maintenance (McAFee)</v>
          </cell>
          <cell r="N167">
            <v>68790</v>
          </cell>
          <cell r="R167">
            <v>68790</v>
          </cell>
          <cell r="S167">
            <v>68790</v>
          </cell>
          <cell r="T167">
            <v>0</v>
          </cell>
          <cell r="V167">
            <v>68790</v>
          </cell>
          <cell r="AB167">
            <v>68790</v>
          </cell>
          <cell r="AD167" t="str">
            <v>1 Jan 2011</v>
          </cell>
          <cell r="AE167" t="str">
            <v>Maintenance</v>
          </cell>
          <cell r="AF167">
            <v>5732.5</v>
          </cell>
          <cell r="AG167">
            <v>5732.5</v>
          </cell>
          <cell r="AH167">
            <v>5732.5</v>
          </cell>
          <cell r="AI167">
            <v>5732.5</v>
          </cell>
          <cell r="AJ167">
            <v>5732.5</v>
          </cell>
          <cell r="AK167">
            <v>5732.5</v>
          </cell>
          <cell r="AL167">
            <v>5732.5</v>
          </cell>
          <cell r="AM167">
            <v>5732.5</v>
          </cell>
          <cell r="AN167">
            <v>5732.5</v>
          </cell>
          <cell r="AO167">
            <v>5732.5</v>
          </cell>
          <cell r="AP167">
            <v>5732.5</v>
          </cell>
          <cell r="AQ167">
            <v>5732.5</v>
          </cell>
          <cell r="AS167">
            <v>5732.5</v>
          </cell>
          <cell r="AT167">
            <v>5732.5</v>
          </cell>
          <cell r="AU167">
            <v>5732.5</v>
          </cell>
          <cell r="AV167">
            <v>5732.5</v>
          </cell>
          <cell r="AW167">
            <v>5732.5</v>
          </cell>
          <cell r="AX167">
            <v>5732.5</v>
          </cell>
          <cell r="AY167">
            <v>5732.5</v>
          </cell>
          <cell r="AZ167">
            <v>5732.5</v>
          </cell>
          <cell r="BA167">
            <v>5732.5</v>
          </cell>
          <cell r="BB167">
            <v>5732.5</v>
          </cell>
          <cell r="BC167">
            <v>5732.5</v>
          </cell>
          <cell r="BD167">
            <v>5732.5</v>
          </cell>
          <cell r="BF167">
            <v>68790</v>
          </cell>
          <cell r="BG167">
            <v>-68790</v>
          </cell>
          <cell r="BJ167">
            <v>0</v>
          </cell>
          <cell r="BK167">
            <v>-41520</v>
          </cell>
          <cell r="BL167">
            <v>-49824</v>
          </cell>
          <cell r="BM167">
            <v>68790</v>
          </cell>
          <cell r="BO167">
            <v>0</v>
          </cell>
          <cell r="BP167">
            <v>0</v>
          </cell>
          <cell r="BX167">
            <v>0</v>
          </cell>
          <cell r="BZ167">
            <v>0</v>
          </cell>
          <cell r="CN167">
            <v>0</v>
          </cell>
          <cell r="CO167">
            <v>0</v>
          </cell>
          <cell r="CP167">
            <v>0</v>
          </cell>
          <cell r="CR167">
            <v>0</v>
          </cell>
          <cell r="DG167">
            <v>0</v>
          </cell>
          <cell r="DH167">
            <v>0</v>
          </cell>
          <cell r="DI167">
            <v>0</v>
          </cell>
        </row>
        <row r="168">
          <cell r="G168" t="str">
            <v>Total:</v>
          </cell>
          <cell r="L168">
            <v>0</v>
          </cell>
          <cell r="N168">
            <v>68790</v>
          </cell>
          <cell r="P168">
            <v>0</v>
          </cell>
          <cell r="R168">
            <v>68790</v>
          </cell>
          <cell r="S168">
            <v>68790</v>
          </cell>
          <cell r="T168">
            <v>0</v>
          </cell>
          <cell r="V168">
            <v>68790</v>
          </cell>
          <cell r="X168" t="e">
            <v>#REF!</v>
          </cell>
          <cell r="Y168" t="e">
            <v>#REF!</v>
          </cell>
          <cell r="Z168">
            <v>0</v>
          </cell>
          <cell r="AB168">
            <v>68790</v>
          </cell>
          <cell r="BF168">
            <v>68790</v>
          </cell>
          <cell r="BG168">
            <v>-68790</v>
          </cell>
          <cell r="BH168">
            <v>0</v>
          </cell>
          <cell r="BI168">
            <v>0</v>
          </cell>
          <cell r="BJ168">
            <v>0</v>
          </cell>
          <cell r="BK168">
            <v>-41520</v>
          </cell>
          <cell r="BL168">
            <v>-49824</v>
          </cell>
          <cell r="BM168">
            <v>68790</v>
          </cell>
          <cell r="BN168">
            <v>0</v>
          </cell>
          <cell r="BO168">
            <v>0</v>
          </cell>
          <cell r="BP168">
            <v>0</v>
          </cell>
          <cell r="BQ168">
            <v>0</v>
          </cell>
          <cell r="BR168">
            <v>0</v>
          </cell>
          <cell r="BT168">
            <v>0</v>
          </cell>
          <cell r="BU168">
            <v>0</v>
          </cell>
          <cell r="BW168">
            <v>0</v>
          </cell>
          <cell r="BX168">
            <v>0</v>
          </cell>
          <cell r="BY168">
            <v>0</v>
          </cell>
          <cell r="BZ168">
            <v>0</v>
          </cell>
          <cell r="CM168">
            <v>0</v>
          </cell>
          <cell r="CN168">
            <v>0</v>
          </cell>
          <cell r="CO168">
            <v>0</v>
          </cell>
          <cell r="CP168">
            <v>0</v>
          </cell>
          <cell r="CQ168">
            <v>0</v>
          </cell>
          <cell r="CR168">
            <v>0</v>
          </cell>
          <cell r="CS168">
            <v>0</v>
          </cell>
          <cell r="DF168">
            <v>0</v>
          </cell>
          <cell r="DG168">
            <v>0</v>
          </cell>
          <cell r="DH168">
            <v>0</v>
          </cell>
          <cell r="DI168">
            <v>0</v>
          </cell>
          <cell r="DJ168">
            <v>0</v>
          </cell>
          <cell r="DW168">
            <v>0</v>
          </cell>
        </row>
        <row r="169">
          <cell r="L169">
            <v>0</v>
          </cell>
          <cell r="N169">
            <v>68790</v>
          </cell>
          <cell r="P169">
            <v>0</v>
          </cell>
          <cell r="BK169">
            <v>0</v>
          </cell>
          <cell r="BZ169">
            <v>0</v>
          </cell>
          <cell r="CP169">
            <v>0</v>
          </cell>
          <cell r="DI169">
            <v>0</v>
          </cell>
        </row>
        <row r="170">
          <cell r="G170" t="str">
            <v>SBL</v>
          </cell>
          <cell r="BK170">
            <v>0</v>
          </cell>
          <cell r="BZ170">
            <v>0</v>
          </cell>
          <cell r="CP170">
            <v>0</v>
          </cell>
          <cell r="DI170">
            <v>0</v>
          </cell>
        </row>
        <row r="171">
          <cell r="G171" t="str">
            <v>Application Maintenance</v>
          </cell>
          <cell r="L171">
            <v>125000</v>
          </cell>
          <cell r="R171">
            <v>125000</v>
          </cell>
          <cell r="S171">
            <v>125000</v>
          </cell>
          <cell r="T171">
            <v>-114583</v>
          </cell>
          <cell r="V171">
            <v>10417</v>
          </cell>
          <cell r="AC171" t="str">
            <v>terminated in Mac 2010</v>
          </cell>
          <cell r="AF171">
            <v>3472.3333333333335</v>
          </cell>
          <cell r="AG171">
            <v>3472.3333333333335</v>
          </cell>
          <cell r="AH171">
            <v>3472.3333333333335</v>
          </cell>
          <cell r="AI171">
            <v>0</v>
          </cell>
          <cell r="AJ171">
            <v>0</v>
          </cell>
          <cell r="AK171">
            <v>0</v>
          </cell>
          <cell r="AL171">
            <v>0</v>
          </cell>
          <cell r="AM171">
            <v>0</v>
          </cell>
          <cell r="AN171">
            <v>0</v>
          </cell>
          <cell r="AO171">
            <v>0</v>
          </cell>
          <cell r="AP171">
            <v>0</v>
          </cell>
          <cell r="AQ171">
            <v>0</v>
          </cell>
          <cell r="AS171">
            <v>0</v>
          </cell>
          <cell r="AT171">
            <v>0</v>
          </cell>
          <cell r="AU171">
            <v>0</v>
          </cell>
          <cell r="AV171">
            <v>0</v>
          </cell>
          <cell r="AW171">
            <v>0</v>
          </cell>
          <cell r="AX171">
            <v>0</v>
          </cell>
          <cell r="AY171">
            <v>0</v>
          </cell>
          <cell r="AZ171">
            <v>0</v>
          </cell>
          <cell r="BA171">
            <v>0</v>
          </cell>
          <cell r="BB171">
            <v>0</v>
          </cell>
          <cell r="BC171">
            <v>0</v>
          </cell>
          <cell r="BD171">
            <v>0</v>
          </cell>
          <cell r="BF171">
            <v>0</v>
          </cell>
          <cell r="BJ171">
            <v>0</v>
          </cell>
          <cell r="BK171">
            <v>0</v>
          </cell>
          <cell r="BL171">
            <v>0</v>
          </cell>
          <cell r="BM171">
            <v>0</v>
          </cell>
          <cell r="BO171">
            <v>-10417</v>
          </cell>
          <cell r="BP171">
            <v>-1</v>
          </cell>
          <cell r="BX171">
            <v>0</v>
          </cell>
          <cell r="BZ171">
            <v>0</v>
          </cell>
          <cell r="CN171">
            <v>0</v>
          </cell>
          <cell r="CO171">
            <v>0</v>
          </cell>
          <cell r="CP171">
            <v>0</v>
          </cell>
          <cell r="CR171">
            <v>0</v>
          </cell>
          <cell r="DG171">
            <v>0</v>
          </cell>
          <cell r="DH171">
            <v>0</v>
          </cell>
          <cell r="DI171">
            <v>0</v>
          </cell>
        </row>
        <row r="172">
          <cell r="G172" t="str">
            <v>Software Licenses for Tivoli</v>
          </cell>
          <cell r="N172">
            <v>55855</v>
          </cell>
          <cell r="R172">
            <v>58647.75</v>
          </cell>
          <cell r="S172">
            <v>55855</v>
          </cell>
          <cell r="T172">
            <v>0</v>
          </cell>
          <cell r="V172">
            <v>58647.75</v>
          </cell>
          <cell r="AB172">
            <v>63829.116600000001</v>
          </cell>
          <cell r="AD172" t="str">
            <v>1 Oct 11 - 30 Sept 12</v>
          </cell>
          <cell r="AE172" t="str">
            <v>Licenses</v>
          </cell>
          <cell r="AF172">
            <v>4887.3125</v>
          </cell>
          <cell r="AG172">
            <v>4887.3125</v>
          </cell>
          <cell r="AH172">
            <v>4887.3125</v>
          </cell>
          <cell r="AI172">
            <v>4887.3125</v>
          </cell>
          <cell r="AJ172">
            <v>4887.3125</v>
          </cell>
          <cell r="AK172">
            <v>4887.3125</v>
          </cell>
          <cell r="AL172">
            <v>4887.3125</v>
          </cell>
          <cell r="AM172">
            <v>4887.3125</v>
          </cell>
          <cell r="AN172">
            <v>4887.3125</v>
          </cell>
          <cell r="AO172">
            <v>4887.3125</v>
          </cell>
          <cell r="AP172">
            <v>4887.3125</v>
          </cell>
          <cell r="AQ172">
            <v>4887.3125</v>
          </cell>
          <cell r="AS172">
            <v>4887.3125</v>
          </cell>
          <cell r="AT172">
            <v>4887.3125</v>
          </cell>
          <cell r="AU172">
            <v>4887.3125</v>
          </cell>
          <cell r="AV172">
            <v>4887.3125</v>
          </cell>
          <cell r="AW172">
            <v>4887.3125</v>
          </cell>
          <cell r="AX172">
            <v>4887.3125</v>
          </cell>
          <cell r="AY172">
            <v>4887.3125</v>
          </cell>
          <cell r="AZ172">
            <v>4887.3125</v>
          </cell>
          <cell r="BA172">
            <v>4887.3125</v>
          </cell>
          <cell r="BB172">
            <v>5319.0930500000004</v>
          </cell>
          <cell r="BC172">
            <v>5319.0930500000004</v>
          </cell>
          <cell r="BD172">
            <v>5319.0930500000004</v>
          </cell>
          <cell r="BF172">
            <v>59943.091650000009</v>
          </cell>
          <cell r="BG172">
            <v>-59943.091650000009</v>
          </cell>
          <cell r="BJ172">
            <v>0</v>
          </cell>
          <cell r="BK172">
            <v>-45590.64</v>
          </cell>
          <cell r="BL172">
            <v>-54708.768000000004</v>
          </cell>
          <cell r="BM172">
            <v>63829.116600000001</v>
          </cell>
          <cell r="BO172">
            <v>1295.3416500000094</v>
          </cell>
          <cell r="BP172">
            <v>2.2086808956865513E-2</v>
          </cell>
          <cell r="BX172">
            <v>0</v>
          </cell>
          <cell r="BZ172">
            <v>0</v>
          </cell>
          <cell r="CN172">
            <v>0</v>
          </cell>
          <cell r="CO172">
            <v>0</v>
          </cell>
          <cell r="CP172">
            <v>0</v>
          </cell>
          <cell r="CR172">
            <v>0</v>
          </cell>
          <cell r="DG172">
            <v>0</v>
          </cell>
          <cell r="DH172">
            <v>0</v>
          </cell>
          <cell r="DI172">
            <v>0</v>
          </cell>
        </row>
        <row r="173">
          <cell r="G173" t="str">
            <v>Total:</v>
          </cell>
          <cell r="L173">
            <v>125000</v>
          </cell>
          <cell r="N173">
            <v>55855</v>
          </cell>
          <cell r="P173">
            <v>0</v>
          </cell>
          <cell r="R173">
            <v>183647.75</v>
          </cell>
          <cell r="S173">
            <v>180855</v>
          </cell>
          <cell r="T173">
            <v>-114583</v>
          </cell>
          <cell r="V173">
            <v>69064.75</v>
          </cell>
          <cell r="X173" t="e">
            <v>#REF!</v>
          </cell>
          <cell r="Y173" t="e">
            <v>#REF!</v>
          </cell>
          <cell r="Z173">
            <v>0</v>
          </cell>
          <cell r="AB173">
            <v>63829.116600000001</v>
          </cell>
          <cell r="BF173">
            <v>59943.091650000009</v>
          </cell>
          <cell r="BG173">
            <v>-59943.091650000009</v>
          </cell>
          <cell r="BH173">
            <v>0</v>
          </cell>
          <cell r="BI173">
            <v>0</v>
          </cell>
          <cell r="BJ173">
            <v>0</v>
          </cell>
          <cell r="BK173">
            <v>-45590.64</v>
          </cell>
          <cell r="BL173">
            <v>-54708.768000000004</v>
          </cell>
          <cell r="BM173">
            <v>63829.116600000001</v>
          </cell>
          <cell r="BN173">
            <v>0</v>
          </cell>
          <cell r="BO173">
            <v>-9121.6583499999906</v>
          </cell>
          <cell r="BP173">
            <v>-0.97791319104313446</v>
          </cell>
          <cell r="BQ173">
            <v>0</v>
          </cell>
          <cell r="BR173">
            <v>0</v>
          </cell>
          <cell r="BT173">
            <v>0</v>
          </cell>
          <cell r="BU173">
            <v>0</v>
          </cell>
          <cell r="BW173">
            <v>0</v>
          </cell>
          <cell r="BX173">
            <v>0</v>
          </cell>
          <cell r="BY173">
            <v>0</v>
          </cell>
          <cell r="BZ173">
            <v>0</v>
          </cell>
          <cell r="CM173">
            <v>0</v>
          </cell>
          <cell r="CN173">
            <v>0</v>
          </cell>
          <cell r="CO173">
            <v>0</v>
          </cell>
          <cell r="CP173">
            <v>0</v>
          </cell>
          <cell r="CQ173">
            <v>0</v>
          </cell>
          <cell r="CR173">
            <v>0</v>
          </cell>
          <cell r="CS173">
            <v>0</v>
          </cell>
          <cell r="DF173">
            <v>0</v>
          </cell>
          <cell r="DG173">
            <v>0</v>
          </cell>
          <cell r="DH173">
            <v>0</v>
          </cell>
          <cell r="DI173">
            <v>0</v>
          </cell>
          <cell r="DJ173">
            <v>0</v>
          </cell>
          <cell r="DW173">
            <v>0</v>
          </cell>
        </row>
        <row r="174">
          <cell r="L174">
            <v>125000</v>
          </cell>
          <cell r="N174">
            <v>55855</v>
          </cell>
          <cell r="P174">
            <v>0</v>
          </cell>
          <cell r="BZ174">
            <v>0</v>
          </cell>
          <cell r="CP174">
            <v>0</v>
          </cell>
          <cell r="DI174">
            <v>0</v>
          </cell>
        </row>
        <row r="175">
          <cell r="G175" t="str">
            <v>Ad Hoc On Call Services (Out of Office Support)</v>
          </cell>
          <cell r="BZ175">
            <v>0</v>
          </cell>
          <cell r="CP175">
            <v>0</v>
          </cell>
          <cell r="DI175">
            <v>0</v>
          </cell>
        </row>
        <row r="176">
          <cell r="G176" t="str">
            <v>Ad Hoc On call services</v>
          </cell>
          <cell r="H176" t="str">
            <v>Variable</v>
          </cell>
          <cell r="N176">
            <v>180000</v>
          </cell>
          <cell r="R176">
            <v>100000</v>
          </cell>
          <cell r="S176">
            <v>180000</v>
          </cell>
          <cell r="T176">
            <v>0</v>
          </cell>
          <cell r="V176">
            <v>100000</v>
          </cell>
          <cell r="AB176">
            <v>100000</v>
          </cell>
          <cell r="AE176" t="str">
            <v>Contigency</v>
          </cell>
          <cell r="AF176">
            <v>8333.3333333333339</v>
          </cell>
          <cell r="AG176">
            <v>8333.3333333333339</v>
          </cell>
          <cell r="AH176">
            <v>8333.3333333333339</v>
          </cell>
          <cell r="AI176">
            <v>8333.3333333333339</v>
          </cell>
          <cell r="AJ176">
            <v>8333.3333333333339</v>
          </cell>
          <cell r="AK176">
            <v>8333.3333333333339</v>
          </cell>
          <cell r="AL176">
            <v>8333.3333333333339</v>
          </cell>
          <cell r="AM176">
            <v>8333.3333333333339</v>
          </cell>
          <cell r="AN176">
            <v>8333.3333333333339</v>
          </cell>
          <cell r="AO176">
            <v>8333.3333333333339</v>
          </cell>
          <cell r="AP176">
            <v>8333.3333333333339</v>
          </cell>
          <cell r="AQ176">
            <v>8333.3333333333339</v>
          </cell>
          <cell r="AS176">
            <v>8333.3333333333339</v>
          </cell>
          <cell r="AT176">
            <v>8333.3333333333339</v>
          </cell>
          <cell r="AU176">
            <v>8333.3333333333339</v>
          </cell>
          <cell r="AV176">
            <v>8333.3333333333339</v>
          </cell>
          <cell r="AW176">
            <v>8333.3333333333339</v>
          </cell>
          <cell r="AX176">
            <v>8333.3333333333339</v>
          </cell>
          <cell r="AY176">
            <v>8333.3333333333339</v>
          </cell>
          <cell r="AZ176">
            <v>8333.3333333333339</v>
          </cell>
          <cell r="BA176">
            <v>8333.3333333333339</v>
          </cell>
          <cell r="BB176">
            <v>8333.3333333333339</v>
          </cell>
          <cell r="BC176">
            <v>8333.3333333333339</v>
          </cell>
          <cell r="BD176">
            <v>8333.3333333333339</v>
          </cell>
          <cell r="BF176">
            <v>99999.999999999985</v>
          </cell>
          <cell r="BG176">
            <v>0</v>
          </cell>
          <cell r="BJ176">
            <v>99999.999999999985</v>
          </cell>
          <cell r="BK176">
            <v>3287.7777777777778</v>
          </cell>
          <cell r="BL176">
            <v>3945.333333333333</v>
          </cell>
          <cell r="BM176">
            <v>100000</v>
          </cell>
          <cell r="BO176">
            <v>0</v>
          </cell>
          <cell r="BP176">
            <v>0</v>
          </cell>
          <cell r="BU176">
            <v>100000</v>
          </cell>
          <cell r="BV176">
            <v>40909</v>
          </cell>
          <cell r="BW176">
            <v>99999.999999999985</v>
          </cell>
          <cell r="BX176">
            <v>-99999.999999999985</v>
          </cell>
          <cell r="BY176">
            <v>0</v>
          </cell>
          <cell r="BZ176">
            <v>100000</v>
          </cell>
          <cell r="CA176">
            <v>0</v>
          </cell>
          <cell r="CB176">
            <v>0</v>
          </cell>
          <cell r="CC176">
            <v>0</v>
          </cell>
          <cell r="CD176">
            <v>0</v>
          </cell>
          <cell r="CE176">
            <v>0</v>
          </cell>
          <cell r="CF176">
            <v>0</v>
          </cell>
          <cell r="CG176">
            <v>0</v>
          </cell>
          <cell r="CH176">
            <v>0</v>
          </cell>
          <cell r="CI176">
            <v>0</v>
          </cell>
          <cell r="CJ176">
            <v>0</v>
          </cell>
          <cell r="CK176">
            <v>0</v>
          </cell>
          <cell r="CL176">
            <v>0</v>
          </cell>
          <cell r="CM176">
            <v>99999.999999999956</v>
          </cell>
          <cell r="CN176">
            <v>-99999.999999999956</v>
          </cell>
          <cell r="CO176">
            <v>0</v>
          </cell>
          <cell r="CP176">
            <v>0</v>
          </cell>
          <cell r="CQ176">
            <v>99999.999999999985</v>
          </cell>
          <cell r="CR176">
            <v>-99999.999999999985</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99999.999999999956</v>
          </cell>
          <cell r="DG176">
            <v>-99999.999999999956</v>
          </cell>
          <cell r="DH176">
            <v>0</v>
          </cell>
          <cell r="DI176">
            <v>0</v>
          </cell>
          <cell r="DJ176">
            <v>0</v>
          </cell>
          <cell r="DK176">
            <v>0</v>
          </cell>
          <cell r="DL176">
            <v>0</v>
          </cell>
          <cell r="DM176">
            <v>0</v>
          </cell>
          <cell r="DN176">
            <v>0</v>
          </cell>
          <cell r="DO176">
            <v>0</v>
          </cell>
          <cell r="DP176">
            <v>0</v>
          </cell>
          <cell r="DQ176">
            <v>0</v>
          </cell>
          <cell r="DR176">
            <v>0</v>
          </cell>
          <cell r="DS176">
            <v>0</v>
          </cell>
          <cell r="DT176">
            <v>0</v>
          </cell>
          <cell r="DU176">
            <v>0</v>
          </cell>
          <cell r="DV176">
            <v>0</v>
          </cell>
          <cell r="DW176">
            <v>0</v>
          </cell>
        </row>
        <row r="177">
          <cell r="G177" t="str">
            <v>Total:</v>
          </cell>
          <cell r="L177">
            <v>0</v>
          </cell>
          <cell r="N177">
            <v>180000</v>
          </cell>
          <cell r="P177">
            <v>0</v>
          </cell>
          <cell r="R177">
            <v>100000</v>
          </cell>
          <cell r="S177">
            <v>180000</v>
          </cell>
          <cell r="T177">
            <v>0</v>
          </cell>
          <cell r="V177">
            <v>100000</v>
          </cell>
          <cell r="X177" t="e">
            <v>#REF!</v>
          </cell>
          <cell r="Y177" t="e">
            <v>#REF!</v>
          </cell>
          <cell r="Z177">
            <v>0</v>
          </cell>
          <cell r="AB177">
            <v>100000</v>
          </cell>
          <cell r="BF177">
            <v>99999.999999999985</v>
          </cell>
          <cell r="BG177">
            <v>0</v>
          </cell>
          <cell r="BH177">
            <v>0</v>
          </cell>
          <cell r="BI177">
            <v>0</v>
          </cell>
          <cell r="BJ177">
            <v>99999.999999999985</v>
          </cell>
          <cell r="BK177">
            <v>3287.7777777777778</v>
          </cell>
          <cell r="BL177">
            <v>3945.333333333333</v>
          </cell>
          <cell r="BM177">
            <v>100000</v>
          </cell>
          <cell r="BN177">
            <v>0</v>
          </cell>
          <cell r="BO177">
            <v>0</v>
          </cell>
          <cell r="BP177">
            <v>0</v>
          </cell>
          <cell r="BQ177">
            <v>0</v>
          </cell>
          <cell r="BR177">
            <v>0</v>
          </cell>
          <cell r="BT177">
            <v>0</v>
          </cell>
          <cell r="BU177">
            <v>100000</v>
          </cell>
          <cell r="BW177">
            <v>99999.999999999985</v>
          </cell>
          <cell r="BX177">
            <v>-99999.999999999985</v>
          </cell>
          <cell r="BY177">
            <v>0</v>
          </cell>
          <cell r="BZ177">
            <v>100000</v>
          </cell>
          <cell r="CM177">
            <v>99999.999999999956</v>
          </cell>
          <cell r="CN177">
            <v>-99999.999999999956</v>
          </cell>
          <cell r="CO177">
            <v>0</v>
          </cell>
          <cell r="CP177">
            <v>0</v>
          </cell>
          <cell r="CQ177">
            <v>99999.999999999985</v>
          </cell>
          <cell r="CR177">
            <v>-99999.999999999985</v>
          </cell>
          <cell r="CS177">
            <v>0</v>
          </cell>
          <cell r="DF177">
            <v>99999.999999999956</v>
          </cell>
          <cell r="DG177">
            <v>-99999.999999999956</v>
          </cell>
          <cell r="DH177">
            <v>0</v>
          </cell>
          <cell r="DI177">
            <v>0</v>
          </cell>
          <cell r="DJ177">
            <v>0</v>
          </cell>
          <cell r="DW177">
            <v>0</v>
          </cell>
        </row>
        <row r="178">
          <cell r="N178">
            <v>180000</v>
          </cell>
          <cell r="P178">
            <v>0</v>
          </cell>
          <cell r="BZ178">
            <v>0</v>
          </cell>
          <cell r="CP178">
            <v>0</v>
          </cell>
          <cell r="DI178">
            <v>0</v>
          </cell>
        </row>
        <row r="179">
          <cell r="G179" t="str">
            <v>Post Trade System Migration</v>
          </cell>
          <cell r="BZ179">
            <v>0</v>
          </cell>
          <cell r="CP179">
            <v>0</v>
          </cell>
          <cell r="DI179">
            <v>0</v>
          </cell>
        </row>
        <row r="180">
          <cell r="G180" t="str">
            <v>Application to Linux</v>
          </cell>
          <cell r="N180">
            <v>180000</v>
          </cell>
          <cell r="R180">
            <v>100000</v>
          </cell>
          <cell r="S180">
            <v>180000</v>
          </cell>
          <cell r="T180">
            <v>0</v>
          </cell>
          <cell r="V180">
            <v>100000</v>
          </cell>
          <cell r="AB180">
            <v>100000</v>
          </cell>
          <cell r="AE180" t="str">
            <v>Contigency</v>
          </cell>
          <cell r="AF180">
            <v>8333.3333333333339</v>
          </cell>
          <cell r="AG180">
            <v>8333.3333333333339</v>
          </cell>
          <cell r="AH180">
            <v>8333.3333333333339</v>
          </cell>
          <cell r="AI180">
            <v>8333.3333333333339</v>
          </cell>
          <cell r="AJ180">
            <v>8333.3333333333339</v>
          </cell>
          <cell r="AK180">
            <v>8333.3333333333339</v>
          </cell>
          <cell r="AL180">
            <v>8333.3333333333339</v>
          </cell>
          <cell r="AM180">
            <v>8333.3333333333339</v>
          </cell>
          <cell r="AN180">
            <v>8333.3333333333339</v>
          </cell>
          <cell r="AO180">
            <v>8333.3333333333339</v>
          </cell>
          <cell r="AP180">
            <v>8333.3333333333339</v>
          </cell>
          <cell r="AQ180">
            <v>8333.3333333333339</v>
          </cell>
          <cell r="AS180">
            <v>8333.3333333333339</v>
          </cell>
          <cell r="AT180">
            <v>8333.3333333333339</v>
          </cell>
          <cell r="AU180">
            <v>8333.3333333333339</v>
          </cell>
          <cell r="AV180">
            <v>8333.3333333333339</v>
          </cell>
          <cell r="AW180">
            <v>8333.3333333333339</v>
          </cell>
          <cell r="AX180">
            <v>8333.3333333333339</v>
          </cell>
          <cell r="AY180">
            <v>8333.3333333333339</v>
          </cell>
          <cell r="AZ180">
            <v>8333.3333333333339</v>
          </cell>
          <cell r="BA180">
            <v>8333.3333333333339</v>
          </cell>
          <cell r="BB180">
            <v>8333.3333333333339</v>
          </cell>
          <cell r="BC180">
            <v>8333.3333333333339</v>
          </cell>
          <cell r="BD180">
            <v>8333.3333333333339</v>
          </cell>
          <cell r="BG180">
            <v>0</v>
          </cell>
          <cell r="BJ180">
            <v>0</v>
          </cell>
          <cell r="BL180">
            <v>0</v>
          </cell>
          <cell r="BM180">
            <v>100000</v>
          </cell>
          <cell r="BO180">
            <v>-100000</v>
          </cell>
          <cell r="BP180">
            <v>-1</v>
          </cell>
          <cell r="BW180">
            <v>141000</v>
          </cell>
          <cell r="BX180">
            <v>-141000</v>
          </cell>
          <cell r="BZ180">
            <v>0</v>
          </cell>
          <cell r="CM180">
            <v>70500</v>
          </cell>
          <cell r="CN180">
            <v>-70500</v>
          </cell>
          <cell r="CO180">
            <v>0</v>
          </cell>
          <cell r="CP180">
            <v>0</v>
          </cell>
          <cell r="CQ180">
            <v>141000</v>
          </cell>
          <cell r="CR180">
            <v>-141000</v>
          </cell>
          <cell r="CS180">
            <v>0</v>
          </cell>
          <cell r="DF180">
            <v>141000</v>
          </cell>
          <cell r="DG180">
            <v>-141000</v>
          </cell>
          <cell r="DH180">
            <v>0</v>
          </cell>
          <cell r="DI180">
            <v>0</v>
          </cell>
          <cell r="DJ180">
            <v>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row>
        <row r="181">
          <cell r="G181" t="str">
            <v>Total:</v>
          </cell>
          <cell r="L181">
            <v>0</v>
          </cell>
          <cell r="N181">
            <v>180000</v>
          </cell>
          <cell r="P181">
            <v>0</v>
          </cell>
          <cell r="R181">
            <v>100000</v>
          </cell>
          <cell r="S181">
            <v>180000</v>
          </cell>
          <cell r="T181">
            <v>0</v>
          </cell>
          <cell r="V181">
            <v>100000</v>
          </cell>
          <cell r="X181" t="e">
            <v>#REF!</v>
          </cell>
          <cell r="Y181" t="e">
            <v>#REF!</v>
          </cell>
          <cell r="Z181">
            <v>0</v>
          </cell>
          <cell r="AB181">
            <v>100000</v>
          </cell>
          <cell r="BF181">
            <v>0</v>
          </cell>
          <cell r="BG181">
            <v>0</v>
          </cell>
          <cell r="BH181">
            <v>0</v>
          </cell>
          <cell r="BI181">
            <v>0</v>
          </cell>
          <cell r="BJ181">
            <v>0</v>
          </cell>
          <cell r="BK181">
            <v>0</v>
          </cell>
          <cell r="BL181">
            <v>0</v>
          </cell>
          <cell r="BM181">
            <v>100000</v>
          </cell>
          <cell r="BN181">
            <v>0</v>
          </cell>
          <cell r="BO181">
            <v>-100000</v>
          </cell>
          <cell r="BP181">
            <v>-1</v>
          </cell>
          <cell r="BQ181">
            <v>0</v>
          </cell>
          <cell r="BR181">
            <v>0</v>
          </cell>
          <cell r="BT181">
            <v>0</v>
          </cell>
          <cell r="BU181">
            <v>0</v>
          </cell>
          <cell r="BW181">
            <v>141000</v>
          </cell>
          <cell r="BX181">
            <v>-141000</v>
          </cell>
          <cell r="BY181">
            <v>0</v>
          </cell>
          <cell r="BZ181">
            <v>0</v>
          </cell>
          <cell r="CM181">
            <v>70500</v>
          </cell>
          <cell r="CN181">
            <v>-70500</v>
          </cell>
          <cell r="CO181">
            <v>0</v>
          </cell>
          <cell r="CP181">
            <v>0</v>
          </cell>
          <cell r="CQ181">
            <v>141000</v>
          </cell>
          <cell r="CR181">
            <v>-141000</v>
          </cell>
          <cell r="CS181">
            <v>0</v>
          </cell>
          <cell r="DF181">
            <v>141000</v>
          </cell>
          <cell r="DG181">
            <v>-141000</v>
          </cell>
          <cell r="DH181">
            <v>0</v>
          </cell>
          <cell r="DI181">
            <v>0</v>
          </cell>
          <cell r="DJ181">
            <v>0</v>
          </cell>
          <cell r="DW181">
            <v>0</v>
          </cell>
        </row>
        <row r="182">
          <cell r="BZ182">
            <v>0</v>
          </cell>
          <cell r="CP182">
            <v>0</v>
          </cell>
          <cell r="DI182">
            <v>0</v>
          </cell>
        </row>
        <row r="183">
          <cell r="G183" t="str">
            <v>Regulatory Systems</v>
          </cell>
          <cell r="L183">
            <v>311107</v>
          </cell>
          <cell r="N183">
            <v>298231</v>
          </cell>
          <cell r="P183">
            <v>0</v>
          </cell>
          <cell r="R183">
            <v>627865.15</v>
          </cell>
          <cell r="S183">
            <v>609338</v>
          </cell>
          <cell r="T183">
            <v>-138155</v>
          </cell>
          <cell r="V183">
            <v>489710.15</v>
          </cell>
          <cell r="X183" t="e">
            <v>#REF!</v>
          </cell>
          <cell r="Y183" t="e">
            <v>#REF!</v>
          </cell>
          <cell r="Z183">
            <v>0</v>
          </cell>
          <cell r="AB183">
            <v>626884.65999999992</v>
          </cell>
          <cell r="BF183">
            <v>489521.27333333326</v>
          </cell>
          <cell r="BG183">
            <v>11280.986666666693</v>
          </cell>
          <cell r="BH183">
            <v>0</v>
          </cell>
          <cell r="BI183">
            <v>0</v>
          </cell>
          <cell r="BJ183">
            <v>500802.25999999995</v>
          </cell>
          <cell r="BK183">
            <v>379256.83333333331</v>
          </cell>
          <cell r="BL183">
            <v>455108.2</v>
          </cell>
          <cell r="BM183">
            <v>626884.65999999992</v>
          </cell>
          <cell r="BN183">
            <v>0</v>
          </cell>
          <cell r="BO183">
            <v>-188.87666666669975</v>
          </cell>
          <cell r="BP183" t="e">
            <v>#DIV/0!</v>
          </cell>
          <cell r="BQ183">
            <v>0</v>
          </cell>
          <cell r="BR183">
            <v>0</v>
          </cell>
          <cell r="BT183">
            <v>1149735.17</v>
          </cell>
          <cell r="BU183">
            <v>572436.48699999996</v>
          </cell>
          <cell r="BW183">
            <v>1357032.5320000001</v>
          </cell>
          <cell r="BX183">
            <v>-784596.04500000004</v>
          </cell>
          <cell r="BY183">
            <v>572436.48699999996</v>
          </cell>
          <cell r="BZ183">
            <v>0</v>
          </cell>
          <cell r="CA183">
            <v>43684.847500000003</v>
          </cell>
          <cell r="CB183">
            <v>43684.847500000003</v>
          </cell>
          <cell r="CC183">
            <v>43684.847500000003</v>
          </cell>
          <cell r="CD183">
            <v>43684.847500000003</v>
          </cell>
          <cell r="CE183">
            <v>43684.847500000003</v>
          </cell>
          <cell r="CF183">
            <v>43684.847500000003</v>
          </cell>
          <cell r="CG183">
            <v>44703.040583333343</v>
          </cell>
          <cell r="CH183">
            <v>44703.040583333343</v>
          </cell>
          <cell r="CI183">
            <v>44703.040583333343</v>
          </cell>
          <cell r="CJ183">
            <v>47703.040583333343</v>
          </cell>
          <cell r="CK183">
            <v>47703.040583333343</v>
          </cell>
          <cell r="CL183">
            <v>47703.040583333343</v>
          </cell>
          <cell r="CM183">
            <v>1152032.5320000001</v>
          </cell>
          <cell r="CN183">
            <v>-612705.20350000006</v>
          </cell>
          <cell r="CO183">
            <v>539327.32850000006</v>
          </cell>
          <cell r="CP183">
            <v>0</v>
          </cell>
          <cell r="CQ183">
            <v>3342529.6852000002</v>
          </cell>
          <cell r="CR183">
            <v>-2138338.0494999997</v>
          </cell>
          <cell r="CS183">
            <v>1204191.6357</v>
          </cell>
          <cell r="CT183">
            <v>98109.290583333306</v>
          </cell>
          <cell r="CU183">
            <v>98109.290583333306</v>
          </cell>
          <cell r="CV183">
            <v>98109.290583333306</v>
          </cell>
          <cell r="CW183">
            <v>98109.290583333306</v>
          </cell>
          <cell r="CX183">
            <v>98109.290583333306</v>
          </cell>
          <cell r="CY183">
            <v>98109.290583333306</v>
          </cell>
          <cell r="CZ183">
            <v>99229.302974999984</v>
          </cell>
          <cell r="DA183">
            <v>99229.302974999984</v>
          </cell>
          <cell r="DB183">
            <v>99229.302974999984</v>
          </cell>
          <cell r="DC183">
            <v>100349.30297499998</v>
          </cell>
          <cell r="DD183">
            <v>100349.30297499998</v>
          </cell>
          <cell r="DE183">
            <v>100349.30297499998</v>
          </cell>
          <cell r="DF183">
            <v>2360862.6852000002</v>
          </cell>
          <cell r="DG183">
            <v>-1173471.1238500001</v>
          </cell>
          <cell r="DH183">
            <v>1187391.5613500001</v>
          </cell>
          <cell r="DI183">
            <v>0</v>
          </cell>
          <cell r="DJ183">
            <v>1712759.1472700003</v>
          </cell>
          <cell r="DK183">
            <v>100709.13630833333</v>
          </cell>
          <cell r="DL183">
            <v>100709.13630833333</v>
          </cell>
          <cell r="DM183">
            <v>100709.13630833333</v>
          </cell>
          <cell r="DN183">
            <v>100709.13630833333</v>
          </cell>
          <cell r="DO183">
            <v>100709.13630833333</v>
          </cell>
          <cell r="DP183">
            <v>100709.13630833333</v>
          </cell>
          <cell r="DQ183">
            <v>101941.14993916666</v>
          </cell>
          <cell r="DR183">
            <v>101941.14993916666</v>
          </cell>
          <cell r="DS183">
            <v>101941.14993916666</v>
          </cell>
          <cell r="DT183">
            <v>101941.14993916666</v>
          </cell>
          <cell r="DU183">
            <v>101941.14993916666</v>
          </cell>
          <cell r="DV183">
            <v>101941.14993916666</v>
          </cell>
          <cell r="DW183">
            <v>1215901.7174849999</v>
          </cell>
        </row>
        <row r="184">
          <cell r="BK184">
            <v>0</v>
          </cell>
          <cell r="BZ184">
            <v>0</v>
          </cell>
          <cell r="CP184">
            <v>0</v>
          </cell>
          <cell r="DI184">
            <v>0</v>
          </cell>
        </row>
        <row r="185">
          <cell r="G185" t="str">
            <v>Aramis</v>
          </cell>
          <cell r="BK185">
            <v>0</v>
          </cell>
          <cell r="BZ185">
            <v>0</v>
          </cell>
          <cell r="CP185">
            <v>0</v>
          </cell>
          <cell r="DI185">
            <v>0</v>
          </cell>
        </row>
        <row r="186">
          <cell r="D186" t="str">
            <v>F0500052010000AMS01</v>
          </cell>
          <cell r="G186" t="str">
            <v>BO License</v>
          </cell>
          <cell r="H186" t="str">
            <v xml:space="preserve">Fixed </v>
          </cell>
          <cell r="N186">
            <v>45328</v>
          </cell>
          <cell r="R186">
            <v>47594.400000000001</v>
          </cell>
          <cell r="S186">
            <v>45328</v>
          </cell>
          <cell r="T186">
            <v>0</v>
          </cell>
          <cell r="V186">
            <v>47594.400000000001</v>
          </cell>
          <cell r="AB186">
            <v>49974.12</v>
          </cell>
          <cell r="AC186" t="str">
            <v>due to increase in inflation  rate</v>
          </cell>
          <cell r="AD186" t="str">
            <v>1 Jul 11-30 Jun 12</v>
          </cell>
          <cell r="AE186" t="str">
            <v>Licecses</v>
          </cell>
          <cell r="AF186">
            <v>3966.2000000000003</v>
          </cell>
          <cell r="AG186">
            <v>3966.2000000000003</v>
          </cell>
          <cell r="AH186">
            <v>3966.2000000000003</v>
          </cell>
          <cell r="AI186">
            <v>3966.2000000000003</v>
          </cell>
          <cell r="AJ186">
            <v>3966.2000000000003</v>
          </cell>
          <cell r="AK186">
            <v>3966.2000000000003</v>
          </cell>
          <cell r="AL186">
            <v>3966.2000000000003</v>
          </cell>
          <cell r="AM186">
            <v>3966.2000000000003</v>
          </cell>
          <cell r="AN186">
            <v>3966.2000000000003</v>
          </cell>
          <cell r="AO186">
            <v>3966.2000000000003</v>
          </cell>
          <cell r="AP186">
            <v>3966.2000000000003</v>
          </cell>
          <cell r="AQ186">
            <v>3966.2000000000003</v>
          </cell>
          <cell r="AS186">
            <v>3966.2000000000003</v>
          </cell>
          <cell r="AT186">
            <v>3966.2000000000003</v>
          </cell>
          <cell r="AU186">
            <v>3966.2000000000003</v>
          </cell>
          <cell r="AV186">
            <v>3966.2000000000003</v>
          </cell>
          <cell r="AW186">
            <v>3966.2000000000003</v>
          </cell>
          <cell r="AX186">
            <v>3966.2000000000003</v>
          </cell>
          <cell r="AY186">
            <v>4164.51</v>
          </cell>
          <cell r="AZ186">
            <v>4164.51</v>
          </cell>
          <cell r="BA186">
            <v>4164.51</v>
          </cell>
          <cell r="BB186">
            <v>4164.51</v>
          </cell>
          <cell r="BC186">
            <v>4164.51</v>
          </cell>
          <cell r="BD186">
            <v>4164.51</v>
          </cell>
          <cell r="BF186">
            <v>48784.260000000009</v>
          </cell>
          <cell r="BG186">
            <v>0</v>
          </cell>
          <cell r="BJ186">
            <v>48784.260000000009</v>
          </cell>
          <cell r="BK186">
            <v>33387.855555555558</v>
          </cell>
          <cell r="BL186">
            <v>40065.426666666666</v>
          </cell>
          <cell r="BM186">
            <v>49974.12</v>
          </cell>
          <cell r="BO186">
            <v>1189.8600000000079</v>
          </cell>
          <cell r="BP186">
            <v>2.5000000000000164E-2</v>
          </cell>
          <cell r="BT186">
            <v>45327.17</v>
          </cell>
          <cell r="BU186">
            <v>49859.887000000002</v>
          </cell>
          <cell r="BV186" t="str">
            <v>1 Jul 11-30 Jun 12</v>
          </cell>
          <cell r="BW186">
            <v>54971.532000000007</v>
          </cell>
          <cell r="BX186">
            <v>-5111.6450000000041</v>
          </cell>
          <cell r="BY186">
            <v>49859.887000000002</v>
          </cell>
          <cell r="BZ186">
            <v>0</v>
          </cell>
          <cell r="CA186">
            <v>3777.2641666666664</v>
          </cell>
          <cell r="CB186">
            <v>3777.2641666666664</v>
          </cell>
          <cell r="CC186">
            <v>3777.2641666666664</v>
          </cell>
          <cell r="CD186">
            <v>3777.2641666666664</v>
          </cell>
          <cell r="CE186">
            <v>3777.2641666666664</v>
          </cell>
          <cell r="CF186">
            <v>3777.2641666666664</v>
          </cell>
          <cell r="CG186">
            <v>4154.9905833333332</v>
          </cell>
          <cell r="CH186">
            <v>4154.9905833333332</v>
          </cell>
          <cell r="CI186">
            <v>4154.9905833333332</v>
          </cell>
          <cell r="CJ186">
            <v>4154.9905833333332</v>
          </cell>
          <cell r="CK186">
            <v>4154.9905833333332</v>
          </cell>
          <cell r="CL186">
            <v>4154.9905833333332</v>
          </cell>
          <cell r="CM186">
            <v>54971.532000000014</v>
          </cell>
          <cell r="CN186">
            <v>-7378.0035000000207</v>
          </cell>
          <cell r="CO186">
            <v>47593.528499999993</v>
          </cell>
          <cell r="CP186">
            <v>0</v>
          </cell>
          <cell r="CQ186">
            <v>60468.685200000014</v>
          </cell>
          <cell r="CR186">
            <v>-5622.8095000000103</v>
          </cell>
          <cell r="CS186">
            <v>54845.875700000004</v>
          </cell>
          <cell r="CT186">
            <v>4154.9905833333332</v>
          </cell>
          <cell r="CU186">
            <v>4154.9905833333332</v>
          </cell>
          <cell r="CV186">
            <v>4154.9905833333332</v>
          </cell>
          <cell r="CW186">
            <v>4154.9905833333332</v>
          </cell>
          <cell r="CX186">
            <v>4154.9905833333332</v>
          </cell>
          <cell r="CY186">
            <v>4154.9905833333332</v>
          </cell>
          <cell r="CZ186">
            <v>4570.489641666667</v>
          </cell>
          <cell r="DA186">
            <v>4570.489641666667</v>
          </cell>
          <cell r="DB186">
            <v>4570.489641666667</v>
          </cell>
          <cell r="DC186">
            <v>4570.489641666667</v>
          </cell>
          <cell r="DD186">
            <v>4570.489641666667</v>
          </cell>
          <cell r="DE186">
            <v>4570.489641666667</v>
          </cell>
          <cell r="DF186">
            <v>60468.6852</v>
          </cell>
          <cell r="DG186">
            <v>-8115.8038500000039</v>
          </cell>
          <cell r="DH186">
            <v>52352.881349999996</v>
          </cell>
          <cell r="DI186">
            <v>0</v>
          </cell>
          <cell r="DJ186">
            <v>60330.463270000007</v>
          </cell>
          <cell r="DK186">
            <v>4570.489641666667</v>
          </cell>
          <cell r="DL186">
            <v>4570.489641666667</v>
          </cell>
          <cell r="DM186">
            <v>4570.489641666667</v>
          </cell>
          <cell r="DN186">
            <v>4570.489641666667</v>
          </cell>
          <cell r="DO186">
            <v>4570.489641666667</v>
          </cell>
          <cell r="DP186">
            <v>4570.489641666667</v>
          </cell>
          <cell r="DQ186">
            <v>5027.5386058333343</v>
          </cell>
          <cell r="DR186">
            <v>5027.5386058333343</v>
          </cell>
          <cell r="DS186">
            <v>5027.5386058333343</v>
          </cell>
          <cell r="DT186">
            <v>5027.5386058333343</v>
          </cell>
          <cell r="DU186">
            <v>5027.5386058333343</v>
          </cell>
          <cell r="DV186">
            <v>5027.5386058333343</v>
          </cell>
          <cell r="DW186">
            <v>57588.169484999999</v>
          </cell>
        </row>
        <row r="187">
          <cell r="G187" t="str">
            <v>Total:</v>
          </cell>
          <cell r="L187">
            <v>0</v>
          </cell>
          <cell r="N187">
            <v>45328</v>
          </cell>
          <cell r="P187">
            <v>0</v>
          </cell>
          <cell r="R187">
            <v>47594.400000000001</v>
          </cell>
          <cell r="S187">
            <v>45328</v>
          </cell>
          <cell r="T187">
            <v>0</v>
          </cell>
          <cell r="V187">
            <v>47594.400000000001</v>
          </cell>
          <cell r="X187" t="e">
            <v>#REF!</v>
          </cell>
          <cell r="Y187" t="e">
            <v>#REF!</v>
          </cell>
          <cell r="Z187">
            <v>0</v>
          </cell>
          <cell r="AB187">
            <v>49974.12</v>
          </cell>
          <cell r="BF187">
            <v>48784.260000000009</v>
          </cell>
          <cell r="BG187">
            <v>0</v>
          </cell>
          <cell r="BH187">
            <v>0</v>
          </cell>
          <cell r="BI187">
            <v>0</v>
          </cell>
          <cell r="BJ187">
            <v>48784.260000000009</v>
          </cell>
          <cell r="BK187">
            <v>33387.855555555558</v>
          </cell>
          <cell r="BL187">
            <v>40065.426666666666</v>
          </cell>
          <cell r="BM187">
            <v>49974.12</v>
          </cell>
          <cell r="BN187">
            <v>0</v>
          </cell>
          <cell r="BO187">
            <v>1189.8600000000079</v>
          </cell>
          <cell r="BP187">
            <v>2.5000000000000164E-2</v>
          </cell>
          <cell r="BQ187">
            <v>0</v>
          </cell>
          <cell r="BR187">
            <v>0</v>
          </cell>
          <cell r="BT187">
            <v>45327.17</v>
          </cell>
          <cell r="BU187">
            <v>49859.887000000002</v>
          </cell>
          <cell r="BW187">
            <v>54971.532000000007</v>
          </cell>
          <cell r="BX187">
            <v>-5111.6450000000041</v>
          </cell>
          <cell r="BY187">
            <v>49859.887000000002</v>
          </cell>
          <cell r="BZ187">
            <v>0</v>
          </cell>
          <cell r="CM187">
            <v>54971.532000000014</v>
          </cell>
          <cell r="CN187">
            <v>-7378.0035000000207</v>
          </cell>
          <cell r="CO187">
            <v>47593.528499999993</v>
          </cell>
          <cell r="CP187">
            <v>-47593.528499999993</v>
          </cell>
          <cell r="CQ187">
            <v>60468.685200000014</v>
          </cell>
          <cell r="CR187">
            <v>-5622.8095000000103</v>
          </cell>
          <cell r="CS187">
            <v>54845.875700000004</v>
          </cell>
          <cell r="DF187">
            <v>60468.6852</v>
          </cell>
          <cell r="DG187">
            <v>-8115.8038500000039</v>
          </cell>
          <cell r="DH187">
            <v>52352.881349999996</v>
          </cell>
          <cell r="DI187">
            <v>-52352.881349999996</v>
          </cell>
          <cell r="DJ187">
            <v>60330.463270000007</v>
          </cell>
          <cell r="DW187">
            <v>57588.169484999999</v>
          </cell>
        </row>
        <row r="188">
          <cell r="L188">
            <v>0</v>
          </cell>
          <cell r="N188">
            <v>45328</v>
          </cell>
          <cell r="P188">
            <v>0</v>
          </cell>
          <cell r="AC188">
            <v>0.2</v>
          </cell>
          <cell r="AD188">
            <v>2000000</v>
          </cell>
          <cell r="BK188">
            <v>0</v>
          </cell>
          <cell r="BZ188">
            <v>0</v>
          </cell>
          <cell r="CP188">
            <v>0</v>
          </cell>
          <cell r="DI188">
            <v>0</v>
          </cell>
        </row>
        <row r="189">
          <cell r="G189" t="str">
            <v>New Surveillance System</v>
          </cell>
          <cell r="BK189">
            <v>0</v>
          </cell>
          <cell r="BZ189">
            <v>0</v>
          </cell>
          <cell r="CP189">
            <v>0</v>
          </cell>
          <cell r="DI189">
            <v>0</v>
          </cell>
        </row>
        <row r="190">
          <cell r="G190" t="str">
            <v>New Surveillance System (Application Maintenance)</v>
          </cell>
          <cell r="H190" t="str">
            <v xml:space="preserve">Fixed </v>
          </cell>
          <cell r="AD190">
            <v>41275</v>
          </cell>
          <cell r="BL190">
            <v>0</v>
          </cell>
          <cell r="BT190">
            <v>600000</v>
          </cell>
          <cell r="BU190">
            <v>0</v>
          </cell>
          <cell r="BV190">
            <v>41275</v>
          </cell>
          <cell r="BX190">
            <v>0</v>
          </cell>
          <cell r="BY190">
            <v>0</v>
          </cell>
          <cell r="BZ190">
            <v>0</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CI190" t="str">
            <v xml:space="preserve"> </v>
          </cell>
          <cell r="CJ190">
            <v>0</v>
          </cell>
          <cell r="CK190">
            <v>0</v>
          </cell>
          <cell r="CL190">
            <v>0</v>
          </cell>
          <cell r="CM190">
            <v>615000</v>
          </cell>
          <cell r="CN190">
            <v>-615000</v>
          </cell>
          <cell r="CO190">
            <v>0</v>
          </cell>
          <cell r="CP190">
            <v>0</v>
          </cell>
          <cell r="CQ190">
            <v>820000</v>
          </cell>
          <cell r="CR190">
            <v>-220000</v>
          </cell>
          <cell r="CS190">
            <v>600000</v>
          </cell>
          <cell r="CT190">
            <v>50000</v>
          </cell>
          <cell r="CU190">
            <v>50000</v>
          </cell>
          <cell r="CV190">
            <v>50000</v>
          </cell>
          <cell r="CW190">
            <v>50000</v>
          </cell>
          <cell r="CX190">
            <v>50000</v>
          </cell>
          <cell r="CY190">
            <v>50000</v>
          </cell>
          <cell r="CZ190">
            <v>50000</v>
          </cell>
          <cell r="DA190">
            <v>50000</v>
          </cell>
          <cell r="DB190">
            <v>50000</v>
          </cell>
          <cell r="DC190">
            <v>50000</v>
          </cell>
          <cell r="DD190">
            <v>50000</v>
          </cell>
          <cell r="DE190">
            <v>50000</v>
          </cell>
          <cell r="DF190">
            <v>820000.00000000012</v>
          </cell>
          <cell r="DG190">
            <v>-220000.00000000012</v>
          </cell>
          <cell r="DH190">
            <v>600000</v>
          </cell>
          <cell r="DI190">
            <v>0</v>
          </cell>
          <cell r="DJ190">
            <v>600000</v>
          </cell>
          <cell r="DK190">
            <v>50000</v>
          </cell>
          <cell r="DL190">
            <v>50000</v>
          </cell>
          <cell r="DM190">
            <v>50000</v>
          </cell>
          <cell r="DN190">
            <v>50000</v>
          </cell>
          <cell r="DO190">
            <v>50000</v>
          </cell>
          <cell r="DP190">
            <v>50000</v>
          </cell>
          <cell r="DQ190">
            <v>50000</v>
          </cell>
          <cell r="DR190">
            <v>50000</v>
          </cell>
          <cell r="DS190">
            <v>50000</v>
          </cell>
          <cell r="DT190">
            <v>50000</v>
          </cell>
          <cell r="DU190">
            <v>50000</v>
          </cell>
          <cell r="DV190">
            <v>50000</v>
          </cell>
          <cell r="DW190">
            <v>600000</v>
          </cell>
        </row>
        <row r="191">
          <cell r="G191" t="str">
            <v>Hardware and OS Maintenance</v>
          </cell>
          <cell r="BT191">
            <v>0</v>
          </cell>
          <cell r="BU191">
            <v>0</v>
          </cell>
          <cell r="BV191">
            <v>42644</v>
          </cell>
          <cell r="BX191">
            <v>0</v>
          </cell>
          <cell r="BY191">
            <v>0</v>
          </cell>
          <cell r="BZ191">
            <v>0</v>
          </cell>
          <cell r="CN191">
            <v>0</v>
          </cell>
          <cell r="CO191">
            <v>0</v>
          </cell>
          <cell r="CP191">
            <v>0</v>
          </cell>
          <cell r="CS191" t="str">
            <v xml:space="preserve"> </v>
          </cell>
          <cell r="DG191">
            <v>0</v>
          </cell>
          <cell r="DH191">
            <v>0</v>
          </cell>
          <cell r="DI191">
            <v>0</v>
          </cell>
          <cell r="DW191">
            <v>0</v>
          </cell>
        </row>
        <row r="192">
          <cell r="D192" t="str">
            <v>F0500052010000SS03</v>
          </cell>
          <cell r="G192" t="str">
            <v xml:space="preserve">ManageEngine Maintenance </v>
          </cell>
          <cell r="BT192">
            <v>5000</v>
          </cell>
          <cell r="BU192">
            <v>5000</v>
          </cell>
          <cell r="BV192">
            <v>41183</v>
          </cell>
          <cell r="BX192">
            <v>5000</v>
          </cell>
          <cell r="BY192">
            <v>5000</v>
          </cell>
          <cell r="BZ192">
            <v>0</v>
          </cell>
          <cell r="CJ192">
            <v>416.66666666666669</v>
          </cell>
          <cell r="CK192">
            <v>416.66666666666669</v>
          </cell>
          <cell r="CL192">
            <v>416.66666666666669</v>
          </cell>
          <cell r="CN192">
            <v>1250</v>
          </cell>
          <cell r="CO192">
            <v>1250</v>
          </cell>
          <cell r="CP192">
            <v>0</v>
          </cell>
          <cell r="CR192">
            <v>5000</v>
          </cell>
          <cell r="CS192">
            <v>5000</v>
          </cell>
          <cell r="CT192">
            <v>416.66666666666669</v>
          </cell>
          <cell r="CU192">
            <v>416.66666666666669</v>
          </cell>
          <cell r="CV192">
            <v>416.66666666666669</v>
          </cell>
          <cell r="CW192">
            <v>416.66666666666669</v>
          </cell>
          <cell r="CX192">
            <v>416.66666666666669</v>
          </cell>
          <cell r="CY192">
            <v>416.66666666666669</v>
          </cell>
          <cell r="CZ192">
            <v>416.66666666666669</v>
          </cell>
          <cell r="DA192">
            <v>416.66666666666669</v>
          </cell>
          <cell r="DB192">
            <v>416.66666666666669</v>
          </cell>
          <cell r="DC192">
            <v>416.66666666666669</v>
          </cell>
          <cell r="DD192">
            <v>416.66666666666669</v>
          </cell>
          <cell r="DE192">
            <v>416.66666666666669</v>
          </cell>
          <cell r="DG192">
            <v>5000</v>
          </cell>
          <cell r="DH192">
            <v>5000</v>
          </cell>
          <cell r="DI192">
            <v>0</v>
          </cell>
          <cell r="DJ192">
            <v>5000</v>
          </cell>
          <cell r="DK192">
            <v>416.66666666666669</v>
          </cell>
          <cell r="DL192">
            <v>416.66666666666669</v>
          </cell>
          <cell r="DM192">
            <v>416.66666666666669</v>
          </cell>
          <cell r="DN192">
            <v>416.66666666666669</v>
          </cell>
          <cell r="DO192">
            <v>416.66666666666669</v>
          </cell>
          <cell r="DP192">
            <v>416.66666666666669</v>
          </cell>
          <cell r="DQ192">
            <v>416.66666666666669</v>
          </cell>
          <cell r="DR192">
            <v>416.66666666666669</v>
          </cell>
          <cell r="DS192">
            <v>416.66666666666669</v>
          </cell>
          <cell r="DT192">
            <v>416.66666666666669</v>
          </cell>
          <cell r="DU192">
            <v>416.66666666666669</v>
          </cell>
          <cell r="DV192">
            <v>416.66666666666669</v>
          </cell>
          <cell r="DW192">
            <v>5000</v>
          </cell>
        </row>
        <row r="193">
          <cell r="D193" t="str">
            <v>F0500052010000SS04</v>
          </cell>
          <cell r="G193" t="str">
            <v>Symantec Backup</v>
          </cell>
          <cell r="BT193">
            <v>25000</v>
          </cell>
          <cell r="BU193">
            <v>25000</v>
          </cell>
          <cell r="BV193">
            <v>41183</v>
          </cell>
          <cell r="BW193">
            <v>820000</v>
          </cell>
          <cell r="BX193">
            <v>-795000</v>
          </cell>
          <cell r="BY193">
            <v>25000</v>
          </cell>
          <cell r="BZ193">
            <v>0</v>
          </cell>
          <cell r="CJ193">
            <v>2083.3333333333335</v>
          </cell>
          <cell r="CK193">
            <v>2083.3333333333335</v>
          </cell>
          <cell r="CL193">
            <v>2083.3333333333335</v>
          </cell>
          <cell r="CN193">
            <v>6250</v>
          </cell>
          <cell r="CO193">
            <v>6250</v>
          </cell>
          <cell r="CP193">
            <v>0</v>
          </cell>
          <cell r="CR193">
            <v>25000</v>
          </cell>
          <cell r="CS193">
            <v>25000</v>
          </cell>
          <cell r="CT193">
            <v>2083.3333333333335</v>
          </cell>
          <cell r="CU193">
            <v>2083.3333333333335</v>
          </cell>
          <cell r="CV193">
            <v>2083.3333333333335</v>
          </cell>
          <cell r="CW193">
            <v>2083.3333333333335</v>
          </cell>
          <cell r="CX193">
            <v>2083.3333333333335</v>
          </cell>
          <cell r="CY193">
            <v>2083.3333333333335</v>
          </cell>
          <cell r="CZ193">
            <v>2083.3333333333335</v>
          </cell>
          <cell r="DA193">
            <v>2083.3333333333335</v>
          </cell>
          <cell r="DB193">
            <v>2083.3333333333335</v>
          </cell>
          <cell r="DC193">
            <v>2083.3333333333335</v>
          </cell>
          <cell r="DD193">
            <v>2083.3333333333335</v>
          </cell>
          <cell r="DE193">
            <v>2083.3333333333335</v>
          </cell>
          <cell r="DG193">
            <v>24999.999999999996</v>
          </cell>
          <cell r="DH193">
            <v>24999.999999999996</v>
          </cell>
          <cell r="DI193">
            <v>0</v>
          </cell>
          <cell r="DJ193">
            <v>25000</v>
          </cell>
          <cell r="DK193">
            <v>2083.3333333333335</v>
          </cell>
          <cell r="DL193">
            <v>2083.3333333333335</v>
          </cell>
          <cell r="DM193">
            <v>2083.3333333333335</v>
          </cell>
          <cell r="DN193">
            <v>2083.3333333333335</v>
          </cell>
          <cell r="DO193">
            <v>2083.3333333333335</v>
          </cell>
          <cell r="DP193">
            <v>2083.3333333333335</v>
          </cell>
          <cell r="DQ193">
            <v>2083.3333333333335</v>
          </cell>
          <cell r="DR193">
            <v>2083.3333333333335</v>
          </cell>
          <cell r="DS193">
            <v>2083.3333333333335</v>
          </cell>
          <cell r="DT193">
            <v>2083.3333333333335</v>
          </cell>
          <cell r="DU193">
            <v>2083.3333333333335</v>
          </cell>
          <cell r="DV193">
            <v>2083.3333333333335</v>
          </cell>
          <cell r="DW193">
            <v>24999.999999999996</v>
          </cell>
        </row>
        <row r="194">
          <cell r="G194" t="str">
            <v>Total:</v>
          </cell>
          <cell r="L194" t="e">
            <v>#REF!</v>
          </cell>
          <cell r="N194" t="e">
            <v>#REF!</v>
          </cell>
          <cell r="P194" t="e">
            <v>#REF!</v>
          </cell>
          <cell r="R194" t="e">
            <v>#REF!</v>
          </cell>
          <cell r="S194" t="e">
            <v>#REF!</v>
          </cell>
          <cell r="T194" t="e">
            <v>#REF!</v>
          </cell>
          <cell r="V194" t="e">
            <v>#REF!</v>
          </cell>
          <cell r="X194" t="e">
            <v>#REF!</v>
          </cell>
          <cell r="Y194" t="e">
            <v>#REF!</v>
          </cell>
          <cell r="Z194" t="e">
            <v>#REF!</v>
          </cell>
          <cell r="AB194" t="e">
            <v>#REF!</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T194">
            <v>630000</v>
          </cell>
          <cell r="BU194">
            <v>30000</v>
          </cell>
          <cell r="BW194">
            <v>820000</v>
          </cell>
          <cell r="BX194">
            <v>-790000</v>
          </cell>
          <cell r="BY194">
            <v>30000</v>
          </cell>
          <cell r="BZ194">
            <v>0</v>
          </cell>
          <cell r="CM194">
            <v>615000</v>
          </cell>
          <cell r="CN194">
            <v>-607500</v>
          </cell>
          <cell r="CO194">
            <v>7500</v>
          </cell>
          <cell r="CP194">
            <v>-7500</v>
          </cell>
          <cell r="CQ194">
            <v>820000</v>
          </cell>
          <cell r="CR194">
            <v>-190000</v>
          </cell>
          <cell r="CS194">
            <v>630000</v>
          </cell>
          <cell r="DF194">
            <v>820000.00000000012</v>
          </cell>
          <cell r="DG194">
            <v>-190000.00000000012</v>
          </cell>
          <cell r="DH194">
            <v>630000</v>
          </cell>
          <cell r="DI194">
            <v>-630000</v>
          </cell>
          <cell r="DJ194">
            <v>630000</v>
          </cell>
          <cell r="DW194">
            <v>630000</v>
          </cell>
        </row>
        <row r="195">
          <cell r="BZ195">
            <v>0</v>
          </cell>
          <cell r="CP195">
            <v>0</v>
          </cell>
          <cell r="DI195">
            <v>0</v>
          </cell>
        </row>
        <row r="196">
          <cell r="G196" t="str">
            <v>LINK</v>
          </cell>
          <cell r="BK196">
            <v>0</v>
          </cell>
          <cell r="BZ196">
            <v>0</v>
          </cell>
          <cell r="CP196">
            <v>0</v>
          </cell>
          <cell r="DI196">
            <v>0</v>
          </cell>
        </row>
        <row r="197">
          <cell r="D197" t="str">
            <v>F0500052010000LINK01</v>
          </cell>
          <cell r="G197" t="str">
            <v>Application Maintenance</v>
          </cell>
          <cell r="H197" t="str">
            <v xml:space="preserve">Fixed </v>
          </cell>
          <cell r="L197">
            <v>156000</v>
          </cell>
          <cell r="R197">
            <v>156000</v>
          </cell>
          <cell r="S197">
            <v>156000</v>
          </cell>
          <cell r="T197">
            <v>0</v>
          </cell>
          <cell r="V197">
            <v>156000</v>
          </cell>
          <cell r="AB197">
            <v>156000</v>
          </cell>
          <cell r="AD197" t="str">
            <v>1 Jan 11 - 31 Dec 11</v>
          </cell>
          <cell r="AE197" t="str">
            <v>Maintenance</v>
          </cell>
          <cell r="AF197">
            <v>13000</v>
          </cell>
          <cell r="AG197">
            <v>13000</v>
          </cell>
          <cell r="AH197">
            <v>13000</v>
          </cell>
          <cell r="AI197">
            <v>13000</v>
          </cell>
          <cell r="AJ197">
            <v>13000</v>
          </cell>
          <cell r="AK197">
            <v>13000</v>
          </cell>
          <cell r="AL197">
            <v>13000</v>
          </cell>
          <cell r="AM197">
            <v>13000</v>
          </cell>
          <cell r="AN197">
            <v>13000</v>
          </cell>
          <cell r="AO197">
            <v>13000</v>
          </cell>
          <cell r="AP197">
            <v>13000</v>
          </cell>
          <cell r="AQ197">
            <v>13000</v>
          </cell>
          <cell r="AS197">
            <v>13000</v>
          </cell>
          <cell r="AT197">
            <v>13000</v>
          </cell>
          <cell r="AU197">
            <v>13000</v>
          </cell>
          <cell r="AV197">
            <v>13000</v>
          </cell>
          <cell r="AW197">
            <v>13000</v>
          </cell>
          <cell r="AX197">
            <v>13000</v>
          </cell>
          <cell r="AY197">
            <v>13000</v>
          </cell>
          <cell r="AZ197">
            <v>13000</v>
          </cell>
          <cell r="BA197">
            <v>13000</v>
          </cell>
          <cell r="BB197">
            <v>13000</v>
          </cell>
          <cell r="BC197">
            <v>13000</v>
          </cell>
          <cell r="BD197">
            <v>13000</v>
          </cell>
          <cell r="BF197">
            <v>156000</v>
          </cell>
          <cell r="BG197">
            <v>40000</v>
          </cell>
          <cell r="BJ197">
            <v>196000</v>
          </cell>
          <cell r="BK197">
            <v>163334.44444444444</v>
          </cell>
          <cell r="BL197">
            <v>196001.33333333331</v>
          </cell>
          <cell r="BM197">
            <v>156000</v>
          </cell>
          <cell r="BO197">
            <v>0</v>
          </cell>
          <cell r="BP197">
            <v>0</v>
          </cell>
          <cell r="BT197">
            <v>196000</v>
          </cell>
          <cell r="BU197">
            <v>196000</v>
          </cell>
          <cell r="BV197" t="str">
            <v>1 Jan 11 - 31 Dec 11</v>
          </cell>
          <cell r="BW197">
            <v>196000</v>
          </cell>
          <cell r="BX197">
            <v>0</v>
          </cell>
          <cell r="BY197">
            <v>196000</v>
          </cell>
          <cell r="BZ197">
            <v>0</v>
          </cell>
          <cell r="CA197">
            <v>16333.333333333334</v>
          </cell>
          <cell r="CB197">
            <v>16333.333333333334</v>
          </cell>
          <cell r="CC197">
            <v>16333.333333333334</v>
          </cell>
          <cell r="CD197">
            <v>16333.333333333334</v>
          </cell>
          <cell r="CE197">
            <v>16333.333333333334</v>
          </cell>
          <cell r="CF197">
            <v>16333.333333333334</v>
          </cell>
          <cell r="CG197">
            <v>16333.333333333334</v>
          </cell>
          <cell r="CH197">
            <v>16333.333333333334</v>
          </cell>
          <cell r="CI197">
            <v>16333.333333333334</v>
          </cell>
          <cell r="CJ197">
            <v>16333.333333333334</v>
          </cell>
          <cell r="CK197">
            <v>16333.333333333334</v>
          </cell>
          <cell r="CL197">
            <v>16333.333333333334</v>
          </cell>
          <cell r="CM197">
            <v>196000</v>
          </cell>
          <cell r="CN197">
            <v>0</v>
          </cell>
          <cell r="CO197">
            <v>196000.00000000003</v>
          </cell>
          <cell r="CP197">
            <v>0</v>
          </cell>
          <cell r="CQ197">
            <v>196000</v>
          </cell>
          <cell r="CR197">
            <v>0</v>
          </cell>
          <cell r="CS197">
            <v>196000</v>
          </cell>
          <cell r="CT197">
            <v>16333.333333333334</v>
          </cell>
          <cell r="CU197">
            <v>16333.333333333334</v>
          </cell>
          <cell r="CV197">
            <v>16333.333333333334</v>
          </cell>
          <cell r="CW197">
            <v>16333.333333333334</v>
          </cell>
          <cell r="CX197">
            <v>16333.333333333334</v>
          </cell>
          <cell r="CY197">
            <v>16333.333333333334</v>
          </cell>
          <cell r="CZ197">
            <v>16333.333333333334</v>
          </cell>
          <cell r="DA197">
            <v>16333.333333333334</v>
          </cell>
          <cell r="DB197">
            <v>16333.333333333334</v>
          </cell>
          <cell r="DC197">
            <v>16333.333333333334</v>
          </cell>
          <cell r="DD197">
            <v>16333.333333333334</v>
          </cell>
          <cell r="DE197">
            <v>16333.333333333334</v>
          </cell>
          <cell r="DF197">
            <v>81666.666666666672</v>
          </cell>
          <cell r="DG197">
            <v>114333.33333333336</v>
          </cell>
          <cell r="DH197">
            <v>196000.00000000003</v>
          </cell>
          <cell r="DI197">
            <v>0</v>
          </cell>
          <cell r="DJ197">
            <v>196000</v>
          </cell>
          <cell r="DK197">
            <v>16333.333333333334</v>
          </cell>
          <cell r="DL197">
            <v>16333.333333333334</v>
          </cell>
          <cell r="DM197">
            <v>16333.333333333334</v>
          </cell>
          <cell r="DN197">
            <v>16333.333333333334</v>
          </cell>
          <cell r="DO197">
            <v>16333.333333333334</v>
          </cell>
          <cell r="DP197">
            <v>16333.333333333334</v>
          </cell>
          <cell r="DQ197">
            <v>16333.333333333334</v>
          </cell>
          <cell r="DR197">
            <v>16333.333333333334</v>
          </cell>
          <cell r="DS197">
            <v>16333.333333333334</v>
          </cell>
          <cell r="DT197">
            <v>16333.333333333334</v>
          </cell>
          <cell r="DU197">
            <v>16333.333333333334</v>
          </cell>
          <cell r="DV197">
            <v>16333.333333333334</v>
          </cell>
          <cell r="DW197">
            <v>196000.00000000003</v>
          </cell>
        </row>
        <row r="198">
          <cell r="D198" t="str">
            <v>F0500052010000LINK02</v>
          </cell>
          <cell r="G198" t="str">
            <v xml:space="preserve">Software License - Lotus Domino License </v>
          </cell>
          <cell r="H198" t="str">
            <v xml:space="preserve">Fixed </v>
          </cell>
          <cell r="N198">
            <v>95615</v>
          </cell>
          <cell r="R198">
            <v>100395.75</v>
          </cell>
          <cell r="S198">
            <v>95615</v>
          </cell>
          <cell r="T198">
            <v>0</v>
          </cell>
          <cell r="V198">
            <v>100395.75</v>
          </cell>
          <cell r="AB198">
            <v>105415.54</v>
          </cell>
          <cell r="AC198" t="str">
            <v>10% uplift</v>
          </cell>
          <cell r="AD198" t="str">
            <v>1 Sept 11 - 31 Aug 12</v>
          </cell>
          <cell r="AE198" t="str">
            <v>Licenses</v>
          </cell>
          <cell r="AF198">
            <v>8366.3125</v>
          </cell>
          <cell r="AG198">
            <v>8366.3125</v>
          </cell>
          <cell r="AH198">
            <v>8366.3125</v>
          </cell>
          <cell r="AI198">
            <v>8366.3125</v>
          </cell>
          <cell r="AJ198">
            <v>8366.3125</v>
          </cell>
          <cell r="AK198">
            <v>8366.3125</v>
          </cell>
          <cell r="AL198">
            <v>8366.3125</v>
          </cell>
          <cell r="AM198">
            <v>8366.3125</v>
          </cell>
          <cell r="AN198">
            <v>8366.3125</v>
          </cell>
          <cell r="AO198">
            <v>8366.3125</v>
          </cell>
          <cell r="AP198">
            <v>8366.3125</v>
          </cell>
          <cell r="AQ198">
            <v>8366.3125</v>
          </cell>
          <cell r="AS198">
            <v>8366.3125</v>
          </cell>
          <cell r="AT198">
            <v>8366.3125</v>
          </cell>
          <cell r="AU198">
            <v>8366.3125</v>
          </cell>
          <cell r="AV198">
            <v>8366.3125</v>
          </cell>
          <cell r="AW198">
            <v>8366.3125</v>
          </cell>
          <cell r="AX198">
            <v>8366.3125</v>
          </cell>
          <cell r="AY198">
            <v>8366.3125</v>
          </cell>
          <cell r="AZ198">
            <v>8366.3125</v>
          </cell>
          <cell r="BA198">
            <v>8784.6283333333322</v>
          </cell>
          <cell r="BB198">
            <v>8784.6283333333322</v>
          </cell>
          <cell r="BC198">
            <v>8784.6283333333322</v>
          </cell>
          <cell r="BD198">
            <v>8784.6283333333322</v>
          </cell>
          <cell r="BF198">
            <v>102069.01333333331</v>
          </cell>
          <cell r="BG198">
            <v>3930.9866666666931</v>
          </cell>
          <cell r="BJ198">
            <v>106000</v>
          </cell>
          <cell r="BK198">
            <v>81940</v>
          </cell>
          <cell r="BL198">
            <v>98328</v>
          </cell>
          <cell r="BM198">
            <v>105415.54</v>
          </cell>
          <cell r="BO198">
            <v>1673.2633333333069</v>
          </cell>
          <cell r="BP198">
            <v>1.6666674967150571E-2</v>
          </cell>
          <cell r="BT198">
            <v>105000</v>
          </cell>
          <cell r="BU198">
            <v>112000</v>
          </cell>
          <cell r="BV198" t="str">
            <v>1Oct 11 - 31 Sep 12</v>
          </cell>
          <cell r="BW198">
            <v>112000</v>
          </cell>
          <cell r="BX198">
            <v>0</v>
          </cell>
          <cell r="BY198">
            <v>112000</v>
          </cell>
          <cell r="BZ198">
            <v>0</v>
          </cell>
          <cell r="CA198">
            <v>8833.3333333333339</v>
          </cell>
          <cell r="CB198">
            <v>8833.3333333333339</v>
          </cell>
          <cell r="CC198">
            <v>8833.3333333333339</v>
          </cell>
          <cell r="CD198">
            <v>8833.3333333333339</v>
          </cell>
          <cell r="CE198">
            <v>8833.3333333333339</v>
          </cell>
          <cell r="CF198">
            <v>8833.3333333333339</v>
          </cell>
          <cell r="CG198">
            <v>8833.3333333333339</v>
          </cell>
          <cell r="CH198">
            <v>8833.3333333333339</v>
          </cell>
          <cell r="CI198">
            <v>8833.3333333333339</v>
          </cell>
          <cell r="CJ198">
            <v>9333.3333333333339</v>
          </cell>
          <cell r="CK198">
            <v>9333.3333333333339</v>
          </cell>
          <cell r="CL198">
            <v>9333.3333333333339</v>
          </cell>
          <cell r="CM198">
            <v>111999.99999999999</v>
          </cell>
          <cell r="CN198">
            <v>-4500</v>
          </cell>
          <cell r="CO198">
            <v>107499.99999999999</v>
          </cell>
          <cell r="CP198">
            <v>0</v>
          </cell>
          <cell r="CQ198">
            <v>112000</v>
          </cell>
          <cell r="CR198">
            <v>13440.000000000015</v>
          </cell>
          <cell r="CS198">
            <v>125440.00000000001</v>
          </cell>
          <cell r="CT198">
            <v>9333.3333333333339</v>
          </cell>
          <cell r="CU198">
            <v>9333.3333333333339</v>
          </cell>
          <cell r="CV198">
            <v>9333.3333333333339</v>
          </cell>
          <cell r="CW198">
            <v>9333.3333333333339</v>
          </cell>
          <cell r="CX198">
            <v>9333.3333333333339</v>
          </cell>
          <cell r="CY198">
            <v>9333.3333333333339</v>
          </cell>
          <cell r="CZ198">
            <v>9333.3333333333339</v>
          </cell>
          <cell r="DA198">
            <v>9333.3333333333339</v>
          </cell>
          <cell r="DB198">
            <v>9333.3333333333339</v>
          </cell>
          <cell r="DC198">
            <v>10453.333333333334</v>
          </cell>
          <cell r="DD198">
            <v>10453.333333333334</v>
          </cell>
          <cell r="DE198">
            <v>10453.333333333334</v>
          </cell>
          <cell r="DF198">
            <v>74666.666666666672</v>
          </cell>
          <cell r="DG198">
            <v>40693.333333333314</v>
          </cell>
          <cell r="DH198">
            <v>115359.99999999999</v>
          </cell>
          <cell r="DI198">
            <v>0</v>
          </cell>
          <cell r="DJ198">
            <v>140492.80000000002</v>
          </cell>
          <cell r="DK198">
            <v>10453.333333333334</v>
          </cell>
          <cell r="DL198">
            <v>10453.333333333334</v>
          </cell>
          <cell r="DM198">
            <v>10453.333333333334</v>
          </cell>
          <cell r="DN198">
            <v>10453.333333333334</v>
          </cell>
          <cell r="DO198">
            <v>10453.333333333334</v>
          </cell>
          <cell r="DP198">
            <v>10453.333333333334</v>
          </cell>
          <cell r="DQ198">
            <v>10453.333333333334</v>
          </cell>
          <cell r="DR198">
            <v>10453.333333333334</v>
          </cell>
          <cell r="DS198">
            <v>10453.333333333334</v>
          </cell>
          <cell r="DT198">
            <v>10453.333333333334</v>
          </cell>
          <cell r="DU198">
            <v>10453.333333333334</v>
          </cell>
          <cell r="DV198">
            <v>10453.333333333334</v>
          </cell>
          <cell r="DW198">
            <v>125439.99999999999</v>
          </cell>
        </row>
        <row r="199">
          <cell r="D199" t="str">
            <v>F0500052010000LINK03</v>
          </cell>
          <cell r="G199" t="str">
            <v xml:space="preserve">Software License - Verisign Digicert </v>
          </cell>
          <cell r="H199" t="str">
            <v xml:space="preserve">Fixed </v>
          </cell>
          <cell r="N199">
            <v>9600</v>
          </cell>
          <cell r="R199">
            <v>10080</v>
          </cell>
          <cell r="S199">
            <v>9600</v>
          </cell>
          <cell r="T199">
            <v>0</v>
          </cell>
          <cell r="V199">
            <v>10080</v>
          </cell>
          <cell r="AB199">
            <v>21168</v>
          </cell>
          <cell r="AC199" t="str">
            <v>to budget for 2 years renewal to enjoy cheaper renewal cost</v>
          </cell>
          <cell r="AD199" t="str">
            <v>1 Sept 11 - 31 Aug 11</v>
          </cell>
          <cell r="AE199" t="str">
            <v>MSC Trustgate</v>
          </cell>
          <cell r="AF199">
            <v>840</v>
          </cell>
          <cell r="AG199">
            <v>840</v>
          </cell>
          <cell r="AH199">
            <v>840</v>
          </cell>
          <cell r="AI199">
            <v>840</v>
          </cell>
          <cell r="AJ199">
            <v>840</v>
          </cell>
          <cell r="AK199">
            <v>840</v>
          </cell>
          <cell r="AL199">
            <v>840</v>
          </cell>
          <cell r="AM199">
            <v>840</v>
          </cell>
          <cell r="AN199">
            <v>840</v>
          </cell>
          <cell r="AO199">
            <v>840</v>
          </cell>
          <cell r="AP199">
            <v>840</v>
          </cell>
          <cell r="AQ199">
            <v>840</v>
          </cell>
          <cell r="AS199">
            <v>840</v>
          </cell>
          <cell r="AT199">
            <v>840</v>
          </cell>
          <cell r="AU199">
            <v>840</v>
          </cell>
          <cell r="AV199">
            <v>840</v>
          </cell>
          <cell r="AW199">
            <v>840</v>
          </cell>
          <cell r="AX199">
            <v>840</v>
          </cell>
          <cell r="AY199">
            <v>840</v>
          </cell>
          <cell r="AZ199">
            <v>840</v>
          </cell>
          <cell r="BA199">
            <v>1764</v>
          </cell>
          <cell r="BB199">
            <v>1764</v>
          </cell>
          <cell r="BC199">
            <v>1764</v>
          </cell>
          <cell r="BD199">
            <v>1764</v>
          </cell>
          <cell r="BF199">
            <v>13776</v>
          </cell>
          <cell r="BG199">
            <v>0</v>
          </cell>
          <cell r="BJ199">
            <v>13776</v>
          </cell>
          <cell r="BK199">
            <v>10666.666666666668</v>
          </cell>
          <cell r="BL199">
            <v>12800</v>
          </cell>
          <cell r="BM199">
            <v>21168</v>
          </cell>
          <cell r="BO199">
            <v>3696</v>
          </cell>
          <cell r="BP199">
            <v>0.36666666666666664</v>
          </cell>
          <cell r="BT199">
            <v>9600</v>
          </cell>
          <cell r="BU199">
            <v>9600</v>
          </cell>
          <cell r="BV199" t="str">
            <v>1 Sept 11 - 31 Aug 12</v>
          </cell>
          <cell r="BW199">
            <v>10584</v>
          </cell>
          <cell r="BX199">
            <v>-984</v>
          </cell>
          <cell r="BY199">
            <v>9600</v>
          </cell>
          <cell r="BZ199">
            <v>0</v>
          </cell>
          <cell r="CA199">
            <v>800</v>
          </cell>
          <cell r="CB199">
            <v>800</v>
          </cell>
          <cell r="CC199">
            <v>800</v>
          </cell>
          <cell r="CD199">
            <v>800</v>
          </cell>
          <cell r="CE199">
            <v>800</v>
          </cell>
          <cell r="CF199">
            <v>800</v>
          </cell>
          <cell r="CG199">
            <v>800</v>
          </cell>
          <cell r="CH199">
            <v>800</v>
          </cell>
          <cell r="CI199">
            <v>800</v>
          </cell>
          <cell r="CJ199">
            <v>800</v>
          </cell>
          <cell r="CK199">
            <v>800</v>
          </cell>
          <cell r="CL199">
            <v>800</v>
          </cell>
          <cell r="CM199">
            <v>10584</v>
          </cell>
          <cell r="CN199">
            <v>-984</v>
          </cell>
          <cell r="CO199">
            <v>9600</v>
          </cell>
          <cell r="CP199">
            <v>0</v>
          </cell>
          <cell r="CQ199">
            <v>10584</v>
          </cell>
          <cell r="CR199">
            <v>-984</v>
          </cell>
          <cell r="CS199">
            <v>9600</v>
          </cell>
          <cell r="CT199">
            <v>800</v>
          </cell>
          <cell r="CU199">
            <v>800</v>
          </cell>
          <cell r="CV199">
            <v>800</v>
          </cell>
          <cell r="CW199">
            <v>800</v>
          </cell>
          <cell r="CX199">
            <v>800</v>
          </cell>
          <cell r="CY199">
            <v>800</v>
          </cell>
          <cell r="CZ199">
            <v>800</v>
          </cell>
          <cell r="DA199">
            <v>800</v>
          </cell>
          <cell r="DB199">
            <v>800</v>
          </cell>
          <cell r="DC199">
            <v>800</v>
          </cell>
          <cell r="DD199">
            <v>800</v>
          </cell>
          <cell r="DE199">
            <v>800</v>
          </cell>
          <cell r="DF199">
            <v>10584</v>
          </cell>
          <cell r="DG199">
            <v>-984</v>
          </cell>
          <cell r="DH199">
            <v>9600</v>
          </cell>
          <cell r="DI199">
            <v>0</v>
          </cell>
          <cell r="DJ199">
            <v>9600</v>
          </cell>
          <cell r="DK199">
            <v>800</v>
          </cell>
          <cell r="DL199">
            <v>800</v>
          </cell>
          <cell r="DM199">
            <v>800</v>
          </cell>
          <cell r="DN199">
            <v>800</v>
          </cell>
          <cell r="DO199">
            <v>800</v>
          </cell>
          <cell r="DP199">
            <v>800</v>
          </cell>
          <cell r="DQ199">
            <v>800</v>
          </cell>
          <cell r="DR199">
            <v>800</v>
          </cell>
          <cell r="DS199">
            <v>800</v>
          </cell>
          <cell r="DT199">
            <v>800</v>
          </cell>
          <cell r="DU199">
            <v>800</v>
          </cell>
          <cell r="DV199">
            <v>800</v>
          </cell>
          <cell r="DW199">
            <v>9600</v>
          </cell>
        </row>
        <row r="200">
          <cell r="D200" t="str">
            <v>F0500052010000LINK04</v>
          </cell>
          <cell r="G200" t="str">
            <v xml:space="preserve">Software Maintenance- VMWare </v>
          </cell>
          <cell r="H200" t="str">
            <v xml:space="preserve">Fixed </v>
          </cell>
          <cell r="N200">
            <v>76466</v>
          </cell>
          <cell r="R200">
            <v>87466</v>
          </cell>
          <cell r="S200">
            <v>76466</v>
          </cell>
          <cell r="T200">
            <v>0</v>
          </cell>
          <cell r="V200">
            <v>87466</v>
          </cell>
          <cell r="AB200">
            <v>51450</v>
          </cell>
          <cell r="AD200" t="str">
            <v>29 jun 11 - 28 Jun 12</v>
          </cell>
          <cell r="AE200" t="str">
            <v>Licenses</v>
          </cell>
          <cell r="AF200">
            <v>7288.833333333333</v>
          </cell>
          <cell r="AG200">
            <v>7288.833333333333</v>
          </cell>
          <cell r="AH200">
            <v>7288.833333333333</v>
          </cell>
          <cell r="AI200">
            <v>7288.833333333333</v>
          </cell>
          <cell r="AJ200">
            <v>7288.833333333333</v>
          </cell>
          <cell r="AK200">
            <v>7288.833333333333</v>
          </cell>
          <cell r="AL200">
            <v>7288.833333333333</v>
          </cell>
          <cell r="AM200">
            <v>7288.833333333333</v>
          </cell>
          <cell r="AN200">
            <v>7288.833333333333</v>
          </cell>
          <cell r="AO200">
            <v>7288.833333333333</v>
          </cell>
          <cell r="AP200">
            <v>7288.833333333333</v>
          </cell>
          <cell r="AQ200">
            <v>7288.833333333333</v>
          </cell>
          <cell r="AS200">
            <v>7288.833333333333</v>
          </cell>
          <cell r="AT200">
            <v>7288.833333333333</v>
          </cell>
          <cell r="AU200">
            <v>7288.833333333333</v>
          </cell>
          <cell r="AV200">
            <v>7288.833333333333</v>
          </cell>
          <cell r="AW200">
            <v>7288.833333333333</v>
          </cell>
          <cell r="AX200">
            <v>4287.5</v>
          </cell>
          <cell r="AY200">
            <v>4287.5</v>
          </cell>
          <cell r="AZ200">
            <v>4287.5</v>
          </cell>
          <cell r="BA200">
            <v>4287.5</v>
          </cell>
          <cell r="BB200">
            <v>4287.5</v>
          </cell>
          <cell r="BC200">
            <v>4287.5</v>
          </cell>
          <cell r="BD200">
            <v>4287.5</v>
          </cell>
          <cell r="BF200">
            <v>66456.666666666657</v>
          </cell>
          <cell r="BG200">
            <v>0</v>
          </cell>
          <cell r="BJ200">
            <v>66456.666666666657</v>
          </cell>
          <cell r="BK200">
            <v>30046.111111111113</v>
          </cell>
          <cell r="BL200">
            <v>36055.333333333336</v>
          </cell>
          <cell r="BM200">
            <v>51450</v>
          </cell>
          <cell r="BO200">
            <v>-21009.333333333343</v>
          </cell>
          <cell r="BP200">
            <v>-0.24020000152440196</v>
          </cell>
          <cell r="BT200">
            <v>68250</v>
          </cell>
          <cell r="BU200">
            <v>75075</v>
          </cell>
          <cell r="BV200" t="str">
            <v>29 jun 11 - 28 Jun 12</v>
          </cell>
          <cell r="BW200">
            <v>69000</v>
          </cell>
          <cell r="BX200">
            <v>6075</v>
          </cell>
          <cell r="BY200">
            <v>75075</v>
          </cell>
          <cell r="BZ200">
            <v>0</v>
          </cell>
          <cell r="CA200">
            <v>5687.5</v>
          </cell>
          <cell r="CB200">
            <v>5687.5</v>
          </cell>
          <cell r="CC200">
            <v>5687.5</v>
          </cell>
          <cell r="CD200">
            <v>5687.5</v>
          </cell>
          <cell r="CE200">
            <v>5687.5</v>
          </cell>
          <cell r="CF200">
            <v>5687.5</v>
          </cell>
          <cell r="CG200">
            <v>6256.25</v>
          </cell>
          <cell r="CH200">
            <v>6256.25</v>
          </cell>
          <cell r="CI200">
            <v>6256.25</v>
          </cell>
          <cell r="CJ200">
            <v>6256.25</v>
          </cell>
          <cell r="CK200">
            <v>6256.25</v>
          </cell>
          <cell r="CL200">
            <v>6256.25</v>
          </cell>
          <cell r="CM200">
            <v>69000</v>
          </cell>
          <cell r="CN200">
            <v>2662.5</v>
          </cell>
          <cell r="CO200">
            <v>71662.5</v>
          </cell>
          <cell r="CP200">
            <v>0</v>
          </cell>
          <cell r="CQ200">
            <v>69000</v>
          </cell>
          <cell r="CR200">
            <v>13582.5</v>
          </cell>
          <cell r="CS200">
            <v>82582.5</v>
          </cell>
          <cell r="CT200">
            <v>6256.25</v>
          </cell>
          <cell r="CU200">
            <v>6256.25</v>
          </cell>
          <cell r="CV200">
            <v>6256.25</v>
          </cell>
          <cell r="CW200">
            <v>6256.25</v>
          </cell>
          <cell r="CX200">
            <v>6256.25</v>
          </cell>
          <cell r="CY200">
            <v>6256.25</v>
          </cell>
          <cell r="CZ200">
            <v>6881.875</v>
          </cell>
          <cell r="DA200">
            <v>6881.875</v>
          </cell>
          <cell r="DB200">
            <v>6881.875</v>
          </cell>
          <cell r="DC200">
            <v>6881.875</v>
          </cell>
          <cell r="DD200">
            <v>6881.875</v>
          </cell>
          <cell r="DE200">
            <v>6881.875</v>
          </cell>
          <cell r="DF200">
            <v>69000</v>
          </cell>
          <cell r="DG200">
            <v>9828.75</v>
          </cell>
          <cell r="DH200">
            <v>78828.75</v>
          </cell>
          <cell r="DI200">
            <v>0</v>
          </cell>
          <cell r="DJ200">
            <v>90840.750000000015</v>
          </cell>
          <cell r="DK200">
            <v>6881.875</v>
          </cell>
          <cell r="DL200">
            <v>6881.875</v>
          </cell>
          <cell r="DM200">
            <v>6881.875</v>
          </cell>
          <cell r="DN200">
            <v>6881.875</v>
          </cell>
          <cell r="DO200">
            <v>6881.875</v>
          </cell>
          <cell r="DP200">
            <v>6881.875</v>
          </cell>
          <cell r="DQ200">
            <v>7570.0625000000009</v>
          </cell>
          <cell r="DR200">
            <v>7570.0625000000009</v>
          </cell>
          <cell r="DS200">
            <v>7570.0625000000009</v>
          </cell>
          <cell r="DT200">
            <v>7570.0625000000009</v>
          </cell>
          <cell r="DU200">
            <v>7570.0625000000009</v>
          </cell>
          <cell r="DV200">
            <v>7570.0625000000009</v>
          </cell>
          <cell r="DW200">
            <v>86711.625</v>
          </cell>
        </row>
        <row r="201">
          <cell r="D201" t="str">
            <v>F0500052010000LINK05</v>
          </cell>
          <cell r="G201" t="str">
            <v>Vmware License Support-DCS</v>
          </cell>
          <cell r="H201" t="str">
            <v xml:space="preserve">Fixed </v>
          </cell>
          <cell r="V201">
            <v>0</v>
          </cell>
          <cell r="AB201">
            <v>11025</v>
          </cell>
          <cell r="AD201" t="str">
            <v>30 Sept 11 - 29 Sept 12</v>
          </cell>
          <cell r="AE201" t="str">
            <v>Maintenance</v>
          </cell>
          <cell r="AF201">
            <v>0</v>
          </cell>
          <cell r="AG201">
            <v>0</v>
          </cell>
          <cell r="AH201">
            <v>0</v>
          </cell>
          <cell r="AI201">
            <v>0</v>
          </cell>
          <cell r="AJ201">
            <v>0</v>
          </cell>
          <cell r="AK201">
            <v>0</v>
          </cell>
          <cell r="AL201">
            <v>0</v>
          </cell>
          <cell r="AM201">
            <v>0</v>
          </cell>
          <cell r="AN201">
            <v>0</v>
          </cell>
          <cell r="AO201">
            <v>0</v>
          </cell>
          <cell r="AP201">
            <v>0</v>
          </cell>
          <cell r="AQ201">
            <v>0</v>
          </cell>
          <cell r="AS201">
            <v>0</v>
          </cell>
          <cell r="AT201">
            <v>0</v>
          </cell>
          <cell r="AU201">
            <v>0</v>
          </cell>
          <cell r="AV201">
            <v>0</v>
          </cell>
          <cell r="AW201">
            <v>0</v>
          </cell>
          <cell r="AX201">
            <v>0</v>
          </cell>
          <cell r="AY201">
            <v>0</v>
          </cell>
          <cell r="AZ201">
            <v>0</v>
          </cell>
          <cell r="BA201">
            <v>2333.3333333333335</v>
          </cell>
          <cell r="BB201">
            <v>2333.3333333333335</v>
          </cell>
          <cell r="BC201">
            <v>2333.3333333333335</v>
          </cell>
          <cell r="BD201">
            <v>2333.3333333333335</v>
          </cell>
          <cell r="BF201">
            <v>9333.3333333333339</v>
          </cell>
          <cell r="BG201">
            <v>0</v>
          </cell>
          <cell r="BJ201">
            <v>9333.3333333333339</v>
          </cell>
          <cell r="BK201">
            <v>8400</v>
          </cell>
          <cell r="BL201">
            <v>10080</v>
          </cell>
          <cell r="BM201">
            <v>11025</v>
          </cell>
          <cell r="BO201">
            <v>9333.3333333333339</v>
          </cell>
          <cell r="BP201" t="e">
            <v>#DIV/0!</v>
          </cell>
          <cell r="BT201">
            <v>8606</v>
          </cell>
          <cell r="BU201">
            <v>9466.6</v>
          </cell>
          <cell r="BV201" t="str">
            <v>29 jun 11 - 28 Jun 12</v>
          </cell>
          <cell r="BW201">
            <v>11025</v>
          </cell>
          <cell r="BX201">
            <v>-1558.3999999999996</v>
          </cell>
          <cell r="BY201">
            <v>9466.6</v>
          </cell>
          <cell r="BZ201">
            <v>0</v>
          </cell>
          <cell r="CA201">
            <v>717.16666666666663</v>
          </cell>
          <cell r="CB201">
            <v>717.16666666666663</v>
          </cell>
          <cell r="CC201">
            <v>717.16666666666663</v>
          </cell>
          <cell r="CD201">
            <v>717.16666666666663</v>
          </cell>
          <cell r="CE201">
            <v>717.16666666666663</v>
          </cell>
          <cell r="CF201">
            <v>717.16666666666663</v>
          </cell>
          <cell r="CG201">
            <v>788.88333333333333</v>
          </cell>
          <cell r="CH201">
            <v>788.88333333333333</v>
          </cell>
          <cell r="CI201">
            <v>788.88333333333333</v>
          </cell>
          <cell r="CJ201">
            <v>788.88333333333333</v>
          </cell>
          <cell r="CK201">
            <v>788.88333333333333</v>
          </cell>
          <cell r="CL201">
            <v>788.88333333333333</v>
          </cell>
          <cell r="CM201">
            <v>11025</v>
          </cell>
          <cell r="CN201">
            <v>-1988.7000000000007</v>
          </cell>
          <cell r="CO201">
            <v>9036.2999999999993</v>
          </cell>
          <cell r="CP201">
            <v>0</v>
          </cell>
          <cell r="CQ201">
            <v>11025</v>
          </cell>
          <cell r="CR201">
            <v>-611.73999999999796</v>
          </cell>
          <cell r="CS201">
            <v>10413.260000000002</v>
          </cell>
          <cell r="CT201">
            <v>788.88333333333333</v>
          </cell>
          <cell r="CU201">
            <v>788.88333333333333</v>
          </cell>
          <cell r="CV201">
            <v>788.88333333333333</v>
          </cell>
          <cell r="CW201">
            <v>788.88333333333333</v>
          </cell>
          <cell r="CX201">
            <v>788.88333333333333</v>
          </cell>
          <cell r="CY201">
            <v>788.88333333333333</v>
          </cell>
          <cell r="CZ201">
            <v>867.77166666666687</v>
          </cell>
          <cell r="DA201">
            <v>867.77166666666687</v>
          </cell>
          <cell r="DB201">
            <v>867.77166666666687</v>
          </cell>
          <cell r="DC201">
            <v>867.77166666666687</v>
          </cell>
          <cell r="DD201">
            <v>867.77166666666687</v>
          </cell>
          <cell r="DE201">
            <v>867.77166666666687</v>
          </cell>
          <cell r="DF201">
            <v>11025</v>
          </cell>
          <cell r="DG201">
            <v>-1085.0699999999979</v>
          </cell>
          <cell r="DH201">
            <v>9939.9300000000021</v>
          </cell>
          <cell r="DI201">
            <v>0</v>
          </cell>
          <cell r="DJ201">
            <v>11454.586000000003</v>
          </cell>
          <cell r="DK201">
            <v>867.77166666666687</v>
          </cell>
          <cell r="DL201">
            <v>867.77166666666687</v>
          </cell>
          <cell r="DM201">
            <v>867.77166666666687</v>
          </cell>
          <cell r="DN201">
            <v>867.77166666666687</v>
          </cell>
          <cell r="DO201">
            <v>867.77166666666687</v>
          </cell>
          <cell r="DP201">
            <v>867.77166666666687</v>
          </cell>
          <cell r="DQ201">
            <v>954.54883333333362</v>
          </cell>
          <cell r="DR201">
            <v>954.54883333333362</v>
          </cell>
          <cell r="DS201">
            <v>954.54883333333362</v>
          </cell>
          <cell r="DT201">
            <v>954.54883333333362</v>
          </cell>
          <cell r="DU201">
            <v>954.54883333333362</v>
          </cell>
          <cell r="DV201">
            <v>954.54883333333362</v>
          </cell>
          <cell r="DW201">
            <v>10933.923000000003</v>
          </cell>
        </row>
        <row r="202">
          <cell r="D202" t="str">
            <v>F0500052010000LINK06</v>
          </cell>
          <cell r="G202" t="str">
            <v xml:space="preserve">Vmware Onsite support </v>
          </cell>
          <cell r="H202" t="str">
            <v xml:space="preserve">Fixed </v>
          </cell>
          <cell r="V202">
            <v>0</v>
          </cell>
          <cell r="AB202">
            <v>28000</v>
          </cell>
          <cell r="AD202" t="str">
            <v>30 Sept 11 - 29 Sept 12</v>
          </cell>
          <cell r="AE202" t="str">
            <v>Maintenance</v>
          </cell>
          <cell r="AF202">
            <v>0</v>
          </cell>
          <cell r="AG202">
            <v>0</v>
          </cell>
          <cell r="AH202">
            <v>0</v>
          </cell>
          <cell r="AI202">
            <v>0</v>
          </cell>
          <cell r="AJ202">
            <v>0</v>
          </cell>
          <cell r="AK202">
            <v>0</v>
          </cell>
          <cell r="AL202">
            <v>0</v>
          </cell>
          <cell r="AM202">
            <v>0</v>
          </cell>
          <cell r="AN202">
            <v>0</v>
          </cell>
          <cell r="AO202">
            <v>0</v>
          </cell>
          <cell r="AP202">
            <v>0</v>
          </cell>
          <cell r="AQ202">
            <v>0</v>
          </cell>
          <cell r="AS202">
            <v>0</v>
          </cell>
          <cell r="AT202">
            <v>0</v>
          </cell>
          <cell r="AU202">
            <v>0</v>
          </cell>
          <cell r="AV202">
            <v>0</v>
          </cell>
          <cell r="AW202">
            <v>0</v>
          </cell>
          <cell r="AX202">
            <v>0</v>
          </cell>
          <cell r="AY202">
            <v>0</v>
          </cell>
          <cell r="AZ202">
            <v>0</v>
          </cell>
          <cell r="BA202">
            <v>1250</v>
          </cell>
          <cell r="BB202">
            <v>1250</v>
          </cell>
          <cell r="BC202">
            <v>1250</v>
          </cell>
          <cell r="BD202">
            <v>1250</v>
          </cell>
          <cell r="BF202">
            <v>5000</v>
          </cell>
          <cell r="BG202">
            <v>0</v>
          </cell>
          <cell r="BJ202">
            <v>5000</v>
          </cell>
          <cell r="BK202">
            <v>23330</v>
          </cell>
          <cell r="BL202">
            <v>27996</v>
          </cell>
          <cell r="BM202">
            <v>28000</v>
          </cell>
          <cell r="BO202">
            <v>5000</v>
          </cell>
          <cell r="BP202" t="e">
            <v>#DIV/0!</v>
          </cell>
          <cell r="BT202">
            <v>28000</v>
          </cell>
          <cell r="BU202">
            <v>28000</v>
          </cell>
          <cell r="BV202" t="str">
            <v>1 Oct 11 - 30 Sept 12</v>
          </cell>
          <cell r="BW202">
            <v>28000</v>
          </cell>
          <cell r="BX202">
            <v>0</v>
          </cell>
          <cell r="BY202">
            <v>28000</v>
          </cell>
          <cell r="BZ202">
            <v>0</v>
          </cell>
          <cell r="CA202">
            <v>2333.3333333333335</v>
          </cell>
          <cell r="CB202">
            <v>2333.3333333333335</v>
          </cell>
          <cell r="CC202">
            <v>2333.3333333333335</v>
          </cell>
          <cell r="CD202">
            <v>2333.3333333333335</v>
          </cell>
          <cell r="CE202">
            <v>2333.3333333333335</v>
          </cell>
          <cell r="CF202">
            <v>2333.3333333333335</v>
          </cell>
          <cell r="CG202">
            <v>2333.3333333333335</v>
          </cell>
          <cell r="CH202">
            <v>2333.3333333333335</v>
          </cell>
          <cell r="CI202">
            <v>2333.3333333333335</v>
          </cell>
          <cell r="CJ202">
            <v>2333.3333333333335</v>
          </cell>
          <cell r="CK202">
            <v>2333.3333333333335</v>
          </cell>
          <cell r="CL202">
            <v>2333.3333333333335</v>
          </cell>
          <cell r="CM202">
            <v>27999.999999999996</v>
          </cell>
          <cell r="CN202">
            <v>0</v>
          </cell>
          <cell r="CO202">
            <v>27999.999999999996</v>
          </cell>
          <cell r="CP202">
            <v>0</v>
          </cell>
          <cell r="CQ202">
            <v>28000</v>
          </cell>
          <cell r="CR202">
            <v>0</v>
          </cell>
          <cell r="CS202">
            <v>28000</v>
          </cell>
          <cell r="CT202">
            <v>2333.3333333333335</v>
          </cell>
          <cell r="CU202">
            <v>2333.3333333333335</v>
          </cell>
          <cell r="CV202">
            <v>2333.3333333333335</v>
          </cell>
          <cell r="CW202">
            <v>2333.3333333333335</v>
          </cell>
          <cell r="CX202">
            <v>2333.3333333333335</v>
          </cell>
          <cell r="CY202">
            <v>2333.3333333333335</v>
          </cell>
          <cell r="CZ202">
            <v>2333.3333333333335</v>
          </cell>
          <cell r="DA202">
            <v>2333.3333333333335</v>
          </cell>
          <cell r="DB202">
            <v>2333.3333333333335</v>
          </cell>
          <cell r="DC202">
            <v>2333.3333333333335</v>
          </cell>
          <cell r="DD202">
            <v>2333.3333333333335</v>
          </cell>
          <cell r="DE202">
            <v>2333.3333333333335</v>
          </cell>
          <cell r="DF202">
            <v>27999.999999999996</v>
          </cell>
          <cell r="DG202">
            <v>0</v>
          </cell>
          <cell r="DH202">
            <v>27999.999999999996</v>
          </cell>
          <cell r="DI202">
            <v>0</v>
          </cell>
          <cell r="DJ202">
            <v>28000</v>
          </cell>
          <cell r="DK202">
            <v>2333.3333333333335</v>
          </cell>
          <cell r="DL202">
            <v>2333.3333333333335</v>
          </cell>
          <cell r="DM202">
            <v>2333.3333333333335</v>
          </cell>
          <cell r="DN202">
            <v>2333.3333333333335</v>
          </cell>
          <cell r="DO202">
            <v>2333.3333333333335</v>
          </cell>
          <cell r="DP202">
            <v>2333.3333333333335</v>
          </cell>
          <cell r="DQ202">
            <v>2333.3333333333335</v>
          </cell>
          <cell r="DR202">
            <v>2333.3333333333335</v>
          </cell>
          <cell r="DS202">
            <v>2333.3333333333335</v>
          </cell>
          <cell r="DT202">
            <v>2333.3333333333335</v>
          </cell>
          <cell r="DU202">
            <v>2333.3333333333335</v>
          </cell>
          <cell r="DV202">
            <v>2333.3333333333335</v>
          </cell>
          <cell r="DW202">
            <v>27999.999999999996</v>
          </cell>
        </row>
        <row r="203">
          <cell r="D203" t="str">
            <v>F0500052010000LINK07</v>
          </cell>
          <cell r="G203" t="str">
            <v>Hardware  Maintenance (ESX1,ESX2,ESX3,ESX4)</v>
          </cell>
          <cell r="H203" t="str">
            <v xml:space="preserve">Fixed </v>
          </cell>
          <cell r="N203">
            <v>7200</v>
          </cell>
          <cell r="R203">
            <v>7200</v>
          </cell>
          <cell r="S203">
            <v>7200</v>
          </cell>
          <cell r="T203">
            <v>0</v>
          </cell>
          <cell r="V203">
            <v>7200</v>
          </cell>
          <cell r="AB203">
            <v>15000</v>
          </cell>
          <cell r="AD203" t="str">
            <v>3 Jun 11 - 2 Jun 12</v>
          </cell>
          <cell r="AE203" t="str">
            <v>Maintenance</v>
          </cell>
          <cell r="AF203">
            <v>600</v>
          </cell>
          <cell r="AG203">
            <v>600</v>
          </cell>
          <cell r="AH203">
            <v>600</v>
          </cell>
          <cell r="AI203">
            <v>600</v>
          </cell>
          <cell r="AJ203">
            <v>600</v>
          </cell>
          <cell r="AK203">
            <v>600</v>
          </cell>
          <cell r="AL203">
            <v>600</v>
          </cell>
          <cell r="AM203">
            <v>600</v>
          </cell>
          <cell r="AN203">
            <v>600</v>
          </cell>
          <cell r="AO203">
            <v>600</v>
          </cell>
          <cell r="AP203">
            <v>600</v>
          </cell>
          <cell r="AQ203">
            <v>600</v>
          </cell>
          <cell r="AS203">
            <v>600</v>
          </cell>
          <cell r="AT203">
            <v>600</v>
          </cell>
          <cell r="AU203">
            <v>600</v>
          </cell>
          <cell r="AV203">
            <v>600</v>
          </cell>
          <cell r="AW203">
            <v>600</v>
          </cell>
          <cell r="AX203">
            <v>1250</v>
          </cell>
          <cell r="AY203">
            <v>1250</v>
          </cell>
          <cell r="AZ203">
            <v>1250</v>
          </cell>
          <cell r="BA203">
            <v>1250</v>
          </cell>
          <cell r="BB203">
            <v>1250</v>
          </cell>
          <cell r="BC203">
            <v>1250</v>
          </cell>
          <cell r="BD203">
            <v>1250</v>
          </cell>
          <cell r="BF203">
            <v>11750</v>
          </cell>
          <cell r="BG203">
            <v>4850</v>
          </cell>
          <cell r="BJ203">
            <v>16600</v>
          </cell>
          <cell r="BK203">
            <v>2636.1444444444446</v>
          </cell>
          <cell r="BL203">
            <v>3163.3733333333339</v>
          </cell>
          <cell r="BM203">
            <v>15000</v>
          </cell>
          <cell r="BO203">
            <v>4550</v>
          </cell>
          <cell r="BP203">
            <v>0.63194444444444442</v>
          </cell>
          <cell r="BT203">
            <v>16600</v>
          </cell>
          <cell r="BU203">
            <v>16600</v>
          </cell>
          <cell r="BV203" t="str">
            <v>3 Jun 11 - 2 Jun 12</v>
          </cell>
          <cell r="BW203">
            <v>16600</v>
          </cell>
          <cell r="BX203">
            <v>0</v>
          </cell>
          <cell r="BY203">
            <v>16600</v>
          </cell>
          <cell r="BZ203">
            <v>0</v>
          </cell>
          <cell r="CA203">
            <v>1383.3333333333333</v>
          </cell>
          <cell r="CB203">
            <v>1383.3333333333333</v>
          </cell>
          <cell r="CC203">
            <v>1383.3333333333333</v>
          </cell>
          <cell r="CD203">
            <v>1383.3333333333333</v>
          </cell>
          <cell r="CE203">
            <v>1383.3333333333333</v>
          </cell>
          <cell r="CF203">
            <v>1383.3333333333333</v>
          </cell>
          <cell r="CG203">
            <v>1383.3333333333333</v>
          </cell>
          <cell r="CH203">
            <v>1383.3333333333333</v>
          </cell>
          <cell r="CI203">
            <v>1383.3333333333333</v>
          </cell>
          <cell r="CJ203">
            <v>1383.3333333333333</v>
          </cell>
          <cell r="CK203">
            <v>1383.3333333333333</v>
          </cell>
          <cell r="CL203">
            <v>1383.3333333333333</v>
          </cell>
          <cell r="CM203">
            <v>16600.000000000004</v>
          </cell>
          <cell r="CN203">
            <v>0</v>
          </cell>
          <cell r="CO203">
            <v>16600.000000000004</v>
          </cell>
          <cell r="CP203">
            <v>0</v>
          </cell>
          <cell r="CQ203">
            <v>16600</v>
          </cell>
          <cell r="CR203">
            <v>0</v>
          </cell>
          <cell r="CS203">
            <v>16600</v>
          </cell>
          <cell r="CT203">
            <v>1383.3333333333333</v>
          </cell>
          <cell r="CU203">
            <v>1383.3333333333333</v>
          </cell>
          <cell r="CV203">
            <v>1383.3333333333333</v>
          </cell>
          <cell r="CW203">
            <v>1383.3333333333333</v>
          </cell>
          <cell r="CX203">
            <v>1383.3333333333333</v>
          </cell>
          <cell r="CY203">
            <v>1383.3333333333333</v>
          </cell>
          <cell r="CZ203">
            <v>1383.3333333333333</v>
          </cell>
          <cell r="DA203">
            <v>1383.3333333333333</v>
          </cell>
          <cell r="DB203">
            <v>1383.3333333333333</v>
          </cell>
          <cell r="DC203">
            <v>1383.3333333333333</v>
          </cell>
          <cell r="DD203">
            <v>1383.3333333333333</v>
          </cell>
          <cell r="DE203">
            <v>1383.3333333333333</v>
          </cell>
          <cell r="DF203">
            <v>16600.000000000004</v>
          </cell>
          <cell r="DG203">
            <v>0</v>
          </cell>
          <cell r="DH203">
            <v>16600.000000000004</v>
          </cell>
          <cell r="DI203">
            <v>0</v>
          </cell>
          <cell r="DJ203">
            <v>16600</v>
          </cell>
          <cell r="DK203">
            <v>1383.3333333333333</v>
          </cell>
          <cell r="DL203">
            <v>1383.3333333333333</v>
          </cell>
          <cell r="DM203">
            <v>1383.3333333333333</v>
          </cell>
          <cell r="DN203">
            <v>1383.3333333333333</v>
          </cell>
          <cell r="DO203">
            <v>1383.3333333333333</v>
          </cell>
          <cell r="DP203">
            <v>1383.3333333333333</v>
          </cell>
          <cell r="DQ203">
            <v>1383.3333333333333</v>
          </cell>
          <cell r="DR203">
            <v>1383.3333333333333</v>
          </cell>
          <cell r="DS203">
            <v>1383.3333333333333</v>
          </cell>
          <cell r="DT203">
            <v>1383.3333333333333</v>
          </cell>
          <cell r="DU203">
            <v>1383.3333333333333</v>
          </cell>
          <cell r="DV203">
            <v>1383.3333333333333</v>
          </cell>
          <cell r="DW203">
            <v>16600.000000000004</v>
          </cell>
        </row>
        <row r="204">
          <cell r="D204" t="str">
            <v>F0500052010000LINK08</v>
          </cell>
          <cell r="G204" t="str">
            <v xml:space="preserve">Hardware Maintenance - Cisco Switches </v>
          </cell>
          <cell r="H204" t="str">
            <v xml:space="preserve">Fixed </v>
          </cell>
          <cell r="R204">
            <v>0</v>
          </cell>
          <cell r="S204">
            <v>0</v>
          </cell>
          <cell r="T204">
            <v>1127</v>
          </cell>
          <cell r="V204">
            <v>1127</v>
          </cell>
          <cell r="AB204">
            <v>1127</v>
          </cell>
          <cell r="AC204" t="str">
            <v xml:space="preserve">sign up with Datacraft </v>
          </cell>
          <cell r="AD204" t="str">
            <v>26 Mac 11- 25 Mac 12</v>
          </cell>
          <cell r="AE204" t="str">
            <v>Maintenance</v>
          </cell>
          <cell r="AF204">
            <v>93.916666666666671</v>
          </cell>
          <cell r="AG204">
            <v>93.916666666666671</v>
          </cell>
          <cell r="AH204">
            <v>93.916666666666671</v>
          </cell>
          <cell r="AI204">
            <v>93.916666666666671</v>
          </cell>
          <cell r="AJ204">
            <v>93.916666666666671</v>
          </cell>
          <cell r="AK204">
            <v>93.916666666666671</v>
          </cell>
          <cell r="AL204">
            <v>93.916666666666671</v>
          </cell>
          <cell r="AM204">
            <v>93.916666666666671</v>
          </cell>
          <cell r="AN204">
            <v>93.916666666666671</v>
          </cell>
          <cell r="AO204">
            <v>93.916666666666671</v>
          </cell>
          <cell r="AP204">
            <v>93.916666666666671</v>
          </cell>
          <cell r="AQ204">
            <v>93.916666666666671</v>
          </cell>
          <cell r="AS204">
            <v>93.916666666666671</v>
          </cell>
          <cell r="AT204">
            <v>93.916666666666671</v>
          </cell>
          <cell r="AU204">
            <v>93.916666666666671</v>
          </cell>
          <cell r="AV204">
            <v>93.916666666666671</v>
          </cell>
          <cell r="AW204">
            <v>93.916666666666671</v>
          </cell>
          <cell r="AX204">
            <v>93.916666666666671</v>
          </cell>
          <cell r="AY204">
            <v>93.916666666666671</v>
          </cell>
          <cell r="AZ204">
            <v>93.916666666666671</v>
          </cell>
          <cell r="BA204">
            <v>93.916666666666671</v>
          </cell>
          <cell r="BB204">
            <v>93.916666666666671</v>
          </cell>
          <cell r="BC204">
            <v>93.916666666666671</v>
          </cell>
          <cell r="BD204">
            <v>93.916666666666671</v>
          </cell>
          <cell r="BF204">
            <v>1127</v>
          </cell>
          <cell r="BG204">
            <v>0</v>
          </cell>
          <cell r="BJ204">
            <v>1127</v>
          </cell>
          <cell r="BK204">
            <v>0</v>
          </cell>
          <cell r="BL204">
            <v>0</v>
          </cell>
          <cell r="BM204">
            <v>1127</v>
          </cell>
          <cell r="BO204">
            <v>0</v>
          </cell>
          <cell r="BP204">
            <v>0</v>
          </cell>
          <cell r="BT204">
            <v>1127</v>
          </cell>
          <cell r="BU204">
            <v>1127</v>
          </cell>
          <cell r="BV204" t="str">
            <v>26 Mac 11- 25 Mac 12</v>
          </cell>
          <cell r="BW204">
            <v>1127</v>
          </cell>
          <cell r="BX204">
            <v>0</v>
          </cell>
          <cell r="BY204">
            <v>1127</v>
          </cell>
          <cell r="BZ204">
            <v>0</v>
          </cell>
          <cell r="CA204">
            <v>93.916666666666671</v>
          </cell>
          <cell r="CB204">
            <v>93.916666666666671</v>
          </cell>
          <cell r="CC204">
            <v>93.916666666666671</v>
          </cell>
          <cell r="CD204">
            <v>93.916666666666671</v>
          </cell>
          <cell r="CE204">
            <v>93.916666666666671</v>
          </cell>
          <cell r="CF204">
            <v>93.916666666666671</v>
          </cell>
          <cell r="CG204">
            <v>93.916666666666671</v>
          </cell>
          <cell r="CH204">
            <v>93.916666666666671</v>
          </cell>
          <cell r="CI204">
            <v>93.916666666666671</v>
          </cell>
          <cell r="CJ204">
            <v>93.916666666666671</v>
          </cell>
          <cell r="CK204">
            <v>93.916666666666671</v>
          </cell>
          <cell r="CL204">
            <v>93.916666666666671</v>
          </cell>
          <cell r="CM204">
            <v>1127</v>
          </cell>
          <cell r="CN204">
            <v>0</v>
          </cell>
          <cell r="CO204">
            <v>1127</v>
          </cell>
          <cell r="CP204">
            <v>0</v>
          </cell>
          <cell r="CQ204">
            <v>1127</v>
          </cell>
          <cell r="CR204">
            <v>0</v>
          </cell>
          <cell r="CS204">
            <v>1127</v>
          </cell>
          <cell r="CT204">
            <v>93.916666666666671</v>
          </cell>
          <cell r="CU204">
            <v>93.916666666666671</v>
          </cell>
          <cell r="CV204">
            <v>93.916666666666671</v>
          </cell>
          <cell r="CW204">
            <v>93.916666666666671</v>
          </cell>
          <cell r="CX204">
            <v>93.916666666666671</v>
          </cell>
          <cell r="CY204">
            <v>93.916666666666671</v>
          </cell>
          <cell r="CZ204">
            <v>93.916666666666671</v>
          </cell>
          <cell r="DA204">
            <v>93.916666666666671</v>
          </cell>
          <cell r="DB204">
            <v>93.916666666666671</v>
          </cell>
          <cell r="DC204">
            <v>93.916666666666671</v>
          </cell>
          <cell r="DD204">
            <v>93.916666666666671</v>
          </cell>
          <cell r="DE204">
            <v>93.916666666666671</v>
          </cell>
          <cell r="DF204">
            <v>1127</v>
          </cell>
          <cell r="DG204">
            <v>0</v>
          </cell>
          <cell r="DH204">
            <v>1127</v>
          </cell>
          <cell r="DI204">
            <v>0</v>
          </cell>
          <cell r="DJ204">
            <v>1127</v>
          </cell>
          <cell r="DK204">
            <v>93.916666666666671</v>
          </cell>
          <cell r="DL204">
            <v>93.916666666666671</v>
          </cell>
          <cell r="DM204">
            <v>93.916666666666671</v>
          </cell>
          <cell r="DN204">
            <v>93.916666666666671</v>
          </cell>
          <cell r="DO204">
            <v>93.916666666666671</v>
          </cell>
          <cell r="DP204">
            <v>93.916666666666671</v>
          </cell>
          <cell r="DQ204">
            <v>93.916666666666671</v>
          </cell>
          <cell r="DR204">
            <v>93.916666666666671</v>
          </cell>
          <cell r="DS204">
            <v>93.916666666666671</v>
          </cell>
          <cell r="DT204">
            <v>93.916666666666671</v>
          </cell>
          <cell r="DU204">
            <v>93.916666666666671</v>
          </cell>
          <cell r="DV204">
            <v>93.916666666666671</v>
          </cell>
          <cell r="DW204">
            <v>1127</v>
          </cell>
        </row>
        <row r="205">
          <cell r="G205" t="str">
            <v>New Link refresh (Application)</v>
          </cell>
          <cell r="BK205">
            <v>0</v>
          </cell>
          <cell r="BL205">
            <v>0</v>
          </cell>
          <cell r="BZ205">
            <v>0</v>
          </cell>
          <cell r="CP205">
            <v>0</v>
          </cell>
          <cell r="CQ205">
            <v>1320000</v>
          </cell>
          <cell r="CR205">
            <v>-1320000</v>
          </cell>
          <cell r="DF205">
            <v>770000</v>
          </cell>
          <cell r="DG205">
            <v>-770000</v>
          </cell>
          <cell r="DI205">
            <v>0</v>
          </cell>
        </row>
        <row r="206">
          <cell r="G206" t="str">
            <v>New Link refresh (Hardware)</v>
          </cell>
          <cell r="BK206">
            <v>0</v>
          </cell>
          <cell r="BL206">
            <v>0</v>
          </cell>
          <cell r="BZ206">
            <v>0</v>
          </cell>
          <cell r="CP206">
            <v>0</v>
          </cell>
          <cell r="CQ206">
            <v>640000</v>
          </cell>
          <cell r="CR206">
            <v>-640000</v>
          </cell>
          <cell r="DF206">
            <v>373333</v>
          </cell>
          <cell r="DG206">
            <v>-373333</v>
          </cell>
          <cell r="DI206">
            <v>0</v>
          </cell>
        </row>
        <row r="207">
          <cell r="G207" t="str">
            <v>Total:</v>
          </cell>
          <cell r="L207">
            <v>156000</v>
          </cell>
          <cell r="N207">
            <v>188881</v>
          </cell>
          <cell r="P207">
            <v>0</v>
          </cell>
          <cell r="R207">
            <v>361141.75</v>
          </cell>
          <cell r="S207">
            <v>344881</v>
          </cell>
          <cell r="T207">
            <v>1127</v>
          </cell>
          <cell r="V207">
            <v>362268.75</v>
          </cell>
          <cell r="X207" t="e">
            <v>#REF!</v>
          </cell>
          <cell r="Y207" t="e">
            <v>#REF!</v>
          </cell>
          <cell r="Z207">
            <v>0</v>
          </cell>
          <cell r="AB207">
            <v>389185.54</v>
          </cell>
          <cell r="BF207">
            <v>365512.01333333325</v>
          </cell>
          <cell r="BG207">
            <v>48780.986666666693</v>
          </cell>
          <cell r="BH207">
            <v>0</v>
          </cell>
          <cell r="BI207">
            <v>0</v>
          </cell>
          <cell r="BJ207">
            <v>414292.99999999994</v>
          </cell>
          <cell r="BK207">
            <v>320353.36666666664</v>
          </cell>
          <cell r="BL207">
            <v>384424.04</v>
          </cell>
          <cell r="BM207">
            <v>389185.54</v>
          </cell>
          <cell r="BN207">
            <v>0</v>
          </cell>
          <cell r="BO207">
            <v>3243.2633333332979</v>
          </cell>
          <cell r="BP207" t="e">
            <v>#DIV/0!</v>
          </cell>
          <cell r="BQ207">
            <v>0</v>
          </cell>
          <cell r="BR207">
            <v>0</v>
          </cell>
          <cell r="BT207">
            <v>433183</v>
          </cell>
          <cell r="BU207">
            <v>447868.6</v>
          </cell>
          <cell r="BV207" t="str">
            <v xml:space="preserve"> </v>
          </cell>
          <cell r="BW207">
            <v>444336</v>
          </cell>
          <cell r="BX207">
            <v>3532.6000000000004</v>
          </cell>
          <cell r="BY207">
            <v>447868.6</v>
          </cell>
          <cell r="BZ207">
            <v>0</v>
          </cell>
          <cell r="CM207">
            <v>444336</v>
          </cell>
          <cell r="CN207">
            <v>-4810.2000000000007</v>
          </cell>
          <cell r="CO207">
            <v>439525.8</v>
          </cell>
          <cell r="CP207">
            <v>-439525.8</v>
          </cell>
          <cell r="CQ207">
            <v>2404336</v>
          </cell>
          <cell r="CR207">
            <v>-1934573.24</v>
          </cell>
          <cell r="CS207">
            <v>469762.76</v>
          </cell>
          <cell r="DF207">
            <v>1436002.3333333333</v>
          </cell>
          <cell r="DG207">
            <v>-980546.65333333332</v>
          </cell>
          <cell r="DH207">
            <v>455455.68</v>
          </cell>
          <cell r="DI207">
            <v>-455455.68</v>
          </cell>
          <cell r="DJ207">
            <v>968527.68400000036</v>
          </cell>
          <cell r="DW207">
            <v>474412.54800000001</v>
          </cell>
        </row>
        <row r="208">
          <cell r="L208">
            <v>156000</v>
          </cell>
          <cell r="N208">
            <v>188881</v>
          </cell>
          <cell r="P208">
            <v>0</v>
          </cell>
          <cell r="BK208">
            <v>0</v>
          </cell>
          <cell r="BZ208">
            <v>0</v>
          </cell>
          <cell r="CP208">
            <v>0</v>
          </cell>
          <cell r="DI208">
            <v>0</v>
          </cell>
        </row>
        <row r="209">
          <cell r="G209" t="str">
            <v>ARMADA</v>
          </cell>
          <cell r="BK209">
            <v>0</v>
          </cell>
          <cell r="BZ209">
            <v>0</v>
          </cell>
          <cell r="CP209">
            <v>0</v>
          </cell>
          <cell r="DI209">
            <v>0</v>
          </cell>
        </row>
        <row r="210">
          <cell r="G210" t="str">
            <v>Hardware Maintenance</v>
          </cell>
          <cell r="N210">
            <v>14022</v>
          </cell>
          <cell r="R210">
            <v>14022</v>
          </cell>
          <cell r="S210">
            <v>14022</v>
          </cell>
          <cell r="T210">
            <v>-14022</v>
          </cell>
          <cell r="V210">
            <v>0</v>
          </cell>
          <cell r="AB210">
            <v>30000</v>
          </cell>
          <cell r="AD210" t="str">
            <v>21 Oct 11 - 20 Oct 12</v>
          </cell>
          <cell r="AE210" t="str">
            <v>Maintenance</v>
          </cell>
          <cell r="AF210">
            <v>0</v>
          </cell>
          <cell r="AG210">
            <v>0</v>
          </cell>
          <cell r="AH210">
            <v>0</v>
          </cell>
          <cell r="AI210">
            <v>0</v>
          </cell>
          <cell r="AJ210">
            <v>0</v>
          </cell>
          <cell r="AK210">
            <v>0</v>
          </cell>
          <cell r="AL210">
            <v>0</v>
          </cell>
          <cell r="AM210">
            <v>0</v>
          </cell>
          <cell r="AN210">
            <v>0</v>
          </cell>
          <cell r="AO210">
            <v>0</v>
          </cell>
          <cell r="AP210">
            <v>0</v>
          </cell>
          <cell r="AQ210">
            <v>0</v>
          </cell>
          <cell r="AS210">
            <v>0</v>
          </cell>
          <cell r="AT210">
            <v>0</v>
          </cell>
          <cell r="AU210">
            <v>0</v>
          </cell>
          <cell r="AV210">
            <v>0</v>
          </cell>
          <cell r="AW210">
            <v>0</v>
          </cell>
          <cell r="AX210">
            <v>0</v>
          </cell>
          <cell r="AY210">
            <v>0</v>
          </cell>
          <cell r="AZ210">
            <v>0</v>
          </cell>
          <cell r="BA210">
            <v>0</v>
          </cell>
          <cell r="BB210">
            <v>2500</v>
          </cell>
          <cell r="BC210">
            <v>2500</v>
          </cell>
          <cell r="BD210">
            <v>2500</v>
          </cell>
          <cell r="BF210">
            <v>7500</v>
          </cell>
          <cell r="BG210">
            <v>-7500</v>
          </cell>
          <cell r="BJ210">
            <v>0</v>
          </cell>
          <cell r="BK210">
            <v>-3505.5</v>
          </cell>
          <cell r="BL210">
            <v>-4206.6000000000004</v>
          </cell>
          <cell r="BM210">
            <v>30000</v>
          </cell>
          <cell r="BO210">
            <v>7500</v>
          </cell>
          <cell r="BX210">
            <v>0</v>
          </cell>
          <cell r="BZ210">
            <v>0</v>
          </cell>
          <cell r="CN210">
            <v>0</v>
          </cell>
          <cell r="CO210">
            <v>0</v>
          </cell>
          <cell r="CP210">
            <v>0</v>
          </cell>
          <cell r="CR210">
            <v>0</v>
          </cell>
          <cell r="DH210">
            <v>0</v>
          </cell>
          <cell r="DI210">
            <v>0</v>
          </cell>
        </row>
        <row r="211">
          <cell r="G211" t="str">
            <v>SAN Storage (DS4700)</v>
          </cell>
          <cell r="AB211">
            <v>120000</v>
          </cell>
          <cell r="AD211" t="str">
            <v>21 Oct 11 - 20 Oct 12</v>
          </cell>
          <cell r="AE211" t="str">
            <v>Maintenance</v>
          </cell>
          <cell r="AF211">
            <v>0</v>
          </cell>
          <cell r="AG211">
            <v>0</v>
          </cell>
          <cell r="AH211">
            <v>0</v>
          </cell>
          <cell r="AI211">
            <v>0</v>
          </cell>
          <cell r="AJ211">
            <v>0</v>
          </cell>
          <cell r="AK211">
            <v>0</v>
          </cell>
          <cell r="AL211">
            <v>0</v>
          </cell>
          <cell r="AM211">
            <v>0</v>
          </cell>
          <cell r="AN211">
            <v>0</v>
          </cell>
          <cell r="AO211">
            <v>0</v>
          </cell>
          <cell r="AP211">
            <v>0</v>
          </cell>
          <cell r="AQ211">
            <v>0</v>
          </cell>
          <cell r="AS211">
            <v>0</v>
          </cell>
          <cell r="AT211">
            <v>0</v>
          </cell>
          <cell r="AU211">
            <v>0</v>
          </cell>
          <cell r="AV211">
            <v>0</v>
          </cell>
          <cell r="AW211">
            <v>0</v>
          </cell>
          <cell r="AX211">
            <v>0</v>
          </cell>
          <cell r="AY211">
            <v>0</v>
          </cell>
          <cell r="AZ211">
            <v>0</v>
          </cell>
          <cell r="BA211">
            <v>0</v>
          </cell>
          <cell r="BB211">
            <v>10000</v>
          </cell>
          <cell r="BC211">
            <v>10000</v>
          </cell>
          <cell r="BD211">
            <v>10000</v>
          </cell>
          <cell r="BF211">
            <v>30000</v>
          </cell>
          <cell r="BG211">
            <v>-30000</v>
          </cell>
          <cell r="BJ211">
            <v>0</v>
          </cell>
          <cell r="BK211">
            <v>0</v>
          </cell>
          <cell r="BL211">
            <v>0</v>
          </cell>
          <cell r="BM211">
            <v>120000</v>
          </cell>
          <cell r="BO211">
            <v>30000</v>
          </cell>
          <cell r="BP211" t="e">
            <v>#DIV/0!</v>
          </cell>
          <cell r="BX211">
            <v>0</v>
          </cell>
          <cell r="BZ211">
            <v>0</v>
          </cell>
          <cell r="CN211">
            <v>0</v>
          </cell>
          <cell r="CO211">
            <v>0</v>
          </cell>
          <cell r="CP211">
            <v>0</v>
          </cell>
          <cell r="CR211">
            <v>0</v>
          </cell>
          <cell r="DH211">
            <v>0</v>
          </cell>
          <cell r="DI211">
            <v>0</v>
          </cell>
        </row>
        <row r="212">
          <cell r="D212" t="str">
            <v>F0500052010000ARM03</v>
          </cell>
          <cell r="G212" t="str">
            <v>Verisign SSL Certificate</v>
          </cell>
          <cell r="BL212">
            <v>0</v>
          </cell>
          <cell r="BT212">
            <v>6400</v>
          </cell>
          <cell r="BU212">
            <v>6400</v>
          </cell>
          <cell r="BV212">
            <v>40909</v>
          </cell>
          <cell r="BX212">
            <v>6400</v>
          </cell>
          <cell r="BY212">
            <v>6400</v>
          </cell>
          <cell r="BZ212">
            <v>0</v>
          </cell>
          <cell r="CA212">
            <v>533.33333333333337</v>
          </cell>
          <cell r="CB212">
            <v>533.33333333333337</v>
          </cell>
          <cell r="CC212">
            <v>533.33333333333337</v>
          </cell>
          <cell r="CD212">
            <v>533.33333333333337</v>
          </cell>
          <cell r="CE212">
            <v>533.33333333333337</v>
          </cell>
          <cell r="CF212">
            <v>533.33333333333337</v>
          </cell>
          <cell r="CG212">
            <v>533.33333333333337</v>
          </cell>
          <cell r="CH212">
            <v>533.33333333333337</v>
          </cell>
          <cell r="CI212">
            <v>533.33333333333337</v>
          </cell>
          <cell r="CJ212">
            <v>533.33333333333337</v>
          </cell>
          <cell r="CK212">
            <v>533.33333333333337</v>
          </cell>
          <cell r="CL212">
            <v>533.33333333333337</v>
          </cell>
          <cell r="CN212">
            <v>6399.9999999999991</v>
          </cell>
          <cell r="CO212">
            <v>6399.9999999999991</v>
          </cell>
          <cell r="CP212">
            <v>0</v>
          </cell>
          <cell r="CR212">
            <v>6400</v>
          </cell>
          <cell r="CS212">
            <v>6400</v>
          </cell>
          <cell r="CT212">
            <v>533.33333333333337</v>
          </cell>
          <cell r="CU212">
            <v>533.33333333333337</v>
          </cell>
          <cell r="CV212">
            <v>533.33333333333337</v>
          </cell>
          <cell r="CW212">
            <v>533.33333333333337</v>
          </cell>
          <cell r="CX212">
            <v>533.33333333333337</v>
          </cell>
          <cell r="CY212">
            <v>533.33333333333337</v>
          </cell>
          <cell r="CZ212">
            <v>533.33333333333337</v>
          </cell>
          <cell r="DA212">
            <v>533.33333333333337</v>
          </cell>
          <cell r="DB212">
            <v>533.33333333333337</v>
          </cell>
          <cell r="DC212">
            <v>533.33333333333337</v>
          </cell>
          <cell r="DD212">
            <v>533.33333333333337</v>
          </cell>
          <cell r="DE212">
            <v>533.33333333333337</v>
          </cell>
          <cell r="DG212">
            <v>6399.9999999999991</v>
          </cell>
          <cell r="DH212">
            <v>6399.9999999999991</v>
          </cell>
          <cell r="DI212">
            <v>0</v>
          </cell>
          <cell r="DJ212">
            <v>6400</v>
          </cell>
          <cell r="DK212">
            <v>533.33333333333337</v>
          </cell>
          <cell r="DL212">
            <v>533.33333333333337</v>
          </cell>
          <cell r="DM212">
            <v>533.33333333333337</v>
          </cell>
          <cell r="DN212">
            <v>533.33333333333337</v>
          </cell>
          <cell r="DO212">
            <v>533.33333333333337</v>
          </cell>
          <cell r="DP212">
            <v>533.33333333333337</v>
          </cell>
          <cell r="DQ212">
            <v>533.33333333333337</v>
          </cell>
          <cell r="DR212">
            <v>533.33333333333337</v>
          </cell>
          <cell r="DS212">
            <v>533.33333333333337</v>
          </cell>
          <cell r="DT212">
            <v>533.33333333333337</v>
          </cell>
          <cell r="DU212">
            <v>533.33333333333337</v>
          </cell>
          <cell r="DV212">
            <v>533.33333333333337</v>
          </cell>
          <cell r="DW212">
            <v>6399.9999999999991</v>
          </cell>
        </row>
        <row r="213">
          <cell r="G213" t="str">
            <v>Total:</v>
          </cell>
          <cell r="L213">
            <v>0</v>
          </cell>
          <cell r="N213">
            <v>14022</v>
          </cell>
          <cell r="P213">
            <v>0</v>
          </cell>
          <cell r="R213">
            <v>14022</v>
          </cell>
          <cell r="S213">
            <v>14022</v>
          </cell>
          <cell r="T213">
            <v>-14022</v>
          </cell>
          <cell r="V213">
            <v>0</v>
          </cell>
          <cell r="X213" t="e">
            <v>#REF!</v>
          </cell>
          <cell r="Y213" t="e">
            <v>#REF!</v>
          </cell>
          <cell r="Z213">
            <v>0</v>
          </cell>
          <cell r="AB213">
            <v>150000</v>
          </cell>
          <cell r="BF213">
            <v>37500</v>
          </cell>
          <cell r="BG213">
            <v>-37500</v>
          </cell>
          <cell r="BH213">
            <v>0</v>
          </cell>
          <cell r="BI213">
            <v>0</v>
          </cell>
          <cell r="BJ213">
            <v>0</v>
          </cell>
          <cell r="BK213">
            <v>-3505.5</v>
          </cell>
          <cell r="BL213">
            <v>-4206.6000000000004</v>
          </cell>
          <cell r="BM213">
            <v>150000</v>
          </cell>
          <cell r="BN213">
            <v>0</v>
          </cell>
          <cell r="BO213">
            <v>37500</v>
          </cell>
          <cell r="BP213" t="e">
            <v>#DIV/0!</v>
          </cell>
          <cell r="BQ213">
            <v>0</v>
          </cell>
          <cell r="BR213">
            <v>0</v>
          </cell>
          <cell r="BT213">
            <v>6400</v>
          </cell>
          <cell r="BU213">
            <v>6400</v>
          </cell>
          <cell r="BW213">
            <v>0</v>
          </cell>
          <cell r="BX213">
            <v>6400</v>
          </cell>
          <cell r="BY213">
            <v>6400</v>
          </cell>
          <cell r="BZ213">
            <v>0</v>
          </cell>
          <cell r="CM213">
            <v>0</v>
          </cell>
          <cell r="CN213">
            <v>6399.9999999999991</v>
          </cell>
          <cell r="CO213">
            <v>6399.9999999999991</v>
          </cell>
          <cell r="CP213">
            <v>-6399.9999999999991</v>
          </cell>
          <cell r="CQ213">
            <v>0</v>
          </cell>
          <cell r="CR213">
            <v>6400</v>
          </cell>
          <cell r="CS213">
            <v>6400</v>
          </cell>
          <cell r="DF213">
            <v>0</v>
          </cell>
          <cell r="DG213">
            <v>6399.9999999999991</v>
          </cell>
          <cell r="DH213">
            <v>6399.9999999999991</v>
          </cell>
          <cell r="DI213">
            <v>-6399.9999999999991</v>
          </cell>
          <cell r="DJ213">
            <v>6400</v>
          </cell>
          <cell r="DW213">
            <v>6399.9999999999991</v>
          </cell>
        </row>
        <row r="214">
          <cell r="L214">
            <v>0</v>
          </cell>
          <cell r="N214">
            <v>14022</v>
          </cell>
          <cell r="P214">
            <v>0</v>
          </cell>
          <cell r="BK214">
            <v>0</v>
          </cell>
          <cell r="BZ214">
            <v>0</v>
          </cell>
          <cell r="CP214">
            <v>0</v>
          </cell>
          <cell r="DI214">
            <v>0</v>
          </cell>
        </row>
        <row r="215">
          <cell r="G215" t="str">
            <v>RISK PORTAL</v>
          </cell>
          <cell r="BK215">
            <v>0</v>
          </cell>
          <cell r="BZ215">
            <v>0</v>
          </cell>
          <cell r="CP215">
            <v>0</v>
          </cell>
          <cell r="DI215">
            <v>0</v>
          </cell>
        </row>
        <row r="216">
          <cell r="D216" t="str">
            <v>F1010052010000RP01</v>
          </cell>
          <cell r="G216" t="str">
            <v>Software Maintenance (2012-RM38,308,2013-RM 42,139),2014-RM46353)</v>
          </cell>
          <cell r="H216" t="str">
            <v xml:space="preserve">Fixed </v>
          </cell>
          <cell r="L216">
            <v>32795</v>
          </cell>
          <cell r="R216">
            <v>32795</v>
          </cell>
          <cell r="S216">
            <v>32795</v>
          </cell>
          <cell r="T216">
            <v>0</v>
          </cell>
          <cell r="V216">
            <v>32795</v>
          </cell>
          <cell r="AB216">
            <v>34825</v>
          </cell>
          <cell r="AD216" t="str">
            <v>1 Jan 11 - 31 Dec 11</v>
          </cell>
          <cell r="AE216" t="str">
            <v>Maintenance</v>
          </cell>
          <cell r="AF216">
            <v>2732.9166666666665</v>
          </cell>
          <cell r="AG216">
            <v>2732.9166666666665</v>
          </cell>
          <cell r="AH216">
            <v>2732.9166666666665</v>
          </cell>
          <cell r="AI216">
            <v>2732.9166666666665</v>
          </cell>
          <cell r="AJ216">
            <v>2732.9166666666665</v>
          </cell>
          <cell r="AK216">
            <v>2732.9166666666665</v>
          </cell>
          <cell r="AL216">
            <v>2732.9166666666665</v>
          </cell>
          <cell r="AM216">
            <v>2732.9166666666665</v>
          </cell>
          <cell r="AN216">
            <v>2732.9166666666665</v>
          </cell>
          <cell r="AO216">
            <v>2732.9166666666665</v>
          </cell>
          <cell r="AP216">
            <v>2732.9166666666665</v>
          </cell>
          <cell r="AQ216">
            <v>2732.9166666666665</v>
          </cell>
          <cell r="AS216">
            <v>2902.0833333333335</v>
          </cell>
          <cell r="AT216">
            <v>2902.0833333333335</v>
          </cell>
          <cell r="AU216">
            <v>2902.0833333333335</v>
          </cell>
          <cell r="AV216">
            <v>2902.0833333333335</v>
          </cell>
          <cell r="AW216">
            <v>2902.0833333333335</v>
          </cell>
          <cell r="AX216">
            <v>2902.0833333333335</v>
          </cell>
          <cell r="AY216">
            <v>2902.0833333333335</v>
          </cell>
          <cell r="AZ216">
            <v>2902.0833333333335</v>
          </cell>
          <cell r="BA216">
            <v>2902.0833333333335</v>
          </cell>
          <cell r="BB216">
            <v>2902.0833333333335</v>
          </cell>
          <cell r="BC216">
            <v>2902.0833333333335</v>
          </cell>
          <cell r="BD216">
            <v>2902.0833333333335</v>
          </cell>
          <cell r="BF216">
            <v>34824.999999999993</v>
          </cell>
          <cell r="BG216">
            <v>0</v>
          </cell>
          <cell r="BJ216">
            <v>34824.999999999993</v>
          </cell>
          <cell r="BK216">
            <v>29021.111111111113</v>
          </cell>
          <cell r="BL216">
            <v>34825.333333333336</v>
          </cell>
          <cell r="BM216">
            <v>34825</v>
          </cell>
          <cell r="BO216">
            <v>2029.9999999999927</v>
          </cell>
          <cell r="BP216">
            <v>6.1899679829242042E-2</v>
          </cell>
          <cell r="BT216">
            <v>34825</v>
          </cell>
          <cell r="BU216">
            <v>38308</v>
          </cell>
          <cell r="BV216" t="str">
            <v>1 Jan 11 - 31 Dec 11</v>
          </cell>
          <cell r="BW216">
            <v>34824.999999999993</v>
          </cell>
          <cell r="BX216">
            <v>3483.0000000000073</v>
          </cell>
          <cell r="BY216">
            <v>38308</v>
          </cell>
          <cell r="BZ216">
            <v>0</v>
          </cell>
          <cell r="CA216">
            <v>3192.3333333333335</v>
          </cell>
          <cell r="CB216">
            <v>3192.3333333333335</v>
          </cell>
          <cell r="CC216">
            <v>3192.3333333333335</v>
          </cell>
          <cell r="CD216">
            <v>3192.3333333333335</v>
          </cell>
          <cell r="CE216">
            <v>3192.3333333333335</v>
          </cell>
          <cell r="CF216">
            <v>3192.3333333333335</v>
          </cell>
          <cell r="CG216">
            <v>3192.3333333333335</v>
          </cell>
          <cell r="CH216">
            <v>3192.3333333333335</v>
          </cell>
          <cell r="CI216">
            <v>3192.3333333333335</v>
          </cell>
          <cell r="CJ216">
            <v>3192.3333333333335</v>
          </cell>
          <cell r="CK216">
            <v>3192.3333333333335</v>
          </cell>
          <cell r="CL216">
            <v>3192.3333333333335</v>
          </cell>
          <cell r="CM216">
            <v>34824.999999999993</v>
          </cell>
          <cell r="CN216">
            <v>3483.0000000000073</v>
          </cell>
          <cell r="CO216">
            <v>38308</v>
          </cell>
          <cell r="CP216">
            <v>0</v>
          </cell>
          <cell r="CQ216">
            <v>34824.999999999993</v>
          </cell>
          <cell r="CR216">
            <v>8358.0000000000073</v>
          </cell>
          <cell r="CS216">
            <v>43183</v>
          </cell>
          <cell r="CT216">
            <v>3598.5833333333335</v>
          </cell>
          <cell r="CU216">
            <v>3598.5833333333335</v>
          </cell>
          <cell r="CV216">
            <v>3598.5833333333335</v>
          </cell>
          <cell r="CW216">
            <v>3598.5833333333335</v>
          </cell>
          <cell r="CX216">
            <v>3598.5833333333335</v>
          </cell>
          <cell r="CY216">
            <v>3598.5833333333335</v>
          </cell>
          <cell r="CZ216">
            <v>3598.5833333333335</v>
          </cell>
          <cell r="DA216">
            <v>3598.5833333333335</v>
          </cell>
          <cell r="DB216">
            <v>3598.5833333333335</v>
          </cell>
          <cell r="DC216">
            <v>3598.5833333333335</v>
          </cell>
          <cell r="DD216">
            <v>3598.5833333333335</v>
          </cell>
          <cell r="DE216">
            <v>3598.5833333333335</v>
          </cell>
          <cell r="DF216">
            <v>34824.999999999993</v>
          </cell>
          <cell r="DG216">
            <v>8358.0000000000073</v>
          </cell>
          <cell r="DH216">
            <v>43183</v>
          </cell>
          <cell r="DI216">
            <v>0</v>
          </cell>
          <cell r="DJ216">
            <v>47501</v>
          </cell>
          <cell r="DK216">
            <v>3958.4166666666665</v>
          </cell>
          <cell r="DL216">
            <v>3958.4166666666665</v>
          </cell>
          <cell r="DM216">
            <v>3958.4166666666665</v>
          </cell>
          <cell r="DN216">
            <v>3958.4166666666665</v>
          </cell>
          <cell r="DO216">
            <v>3958.4166666666665</v>
          </cell>
          <cell r="DP216">
            <v>3958.4166666666665</v>
          </cell>
          <cell r="DQ216">
            <v>3958.4166666666665</v>
          </cell>
          <cell r="DR216">
            <v>3958.4166666666665</v>
          </cell>
          <cell r="DS216">
            <v>3958.4166666666665</v>
          </cell>
          <cell r="DT216">
            <v>3958.4166666666665</v>
          </cell>
          <cell r="DU216">
            <v>3958.4166666666665</v>
          </cell>
          <cell r="DV216">
            <v>3958.4166666666665</v>
          </cell>
          <cell r="DW216">
            <v>47500.999999999993</v>
          </cell>
        </row>
        <row r="217">
          <cell r="G217" t="str">
            <v>Additional ERA Licences</v>
          </cell>
          <cell r="L217">
            <v>85260</v>
          </cell>
          <cell r="R217">
            <v>85260</v>
          </cell>
          <cell r="S217">
            <v>85260</v>
          </cell>
          <cell r="T217">
            <v>-75260</v>
          </cell>
          <cell r="V217">
            <v>10000</v>
          </cell>
          <cell r="AF217">
            <v>833.33333333333337</v>
          </cell>
          <cell r="AG217">
            <v>833.33333333333337</v>
          </cell>
          <cell r="AH217">
            <v>833.33333333333337</v>
          </cell>
          <cell r="AI217">
            <v>833.33333333333337</v>
          </cell>
          <cell r="AJ217">
            <v>833.33333333333337</v>
          </cell>
          <cell r="AK217">
            <v>833.33333333333337</v>
          </cell>
          <cell r="AL217">
            <v>833.33333333333337</v>
          </cell>
          <cell r="AM217">
            <v>833.33333333333337</v>
          </cell>
          <cell r="AN217">
            <v>833.33333333333337</v>
          </cell>
          <cell r="AO217">
            <v>833.33333333333337</v>
          </cell>
          <cell r="AP217">
            <v>833.33333333333337</v>
          </cell>
          <cell r="AQ217">
            <v>833.33333333333337</v>
          </cell>
          <cell r="AS217">
            <v>0</v>
          </cell>
          <cell r="AT217">
            <v>0</v>
          </cell>
          <cell r="AU217">
            <v>0</v>
          </cell>
          <cell r="AV217">
            <v>0</v>
          </cell>
          <cell r="AW217">
            <v>0</v>
          </cell>
          <cell r="AX217">
            <v>0</v>
          </cell>
          <cell r="AY217">
            <v>0</v>
          </cell>
          <cell r="AZ217">
            <v>0</v>
          </cell>
          <cell r="BA217">
            <v>0</v>
          </cell>
          <cell r="BB217">
            <v>0</v>
          </cell>
          <cell r="BC217">
            <v>0</v>
          </cell>
          <cell r="BD217">
            <v>0</v>
          </cell>
          <cell r="BF217">
            <v>0</v>
          </cell>
          <cell r="BJ217">
            <v>0</v>
          </cell>
          <cell r="BK217">
            <v>0</v>
          </cell>
          <cell r="BL217">
            <v>0</v>
          </cell>
          <cell r="BM217">
            <v>0</v>
          </cell>
          <cell r="BO217">
            <v>-10000</v>
          </cell>
          <cell r="BP217">
            <v>-1</v>
          </cell>
          <cell r="BW217">
            <v>0</v>
          </cell>
          <cell r="BX217">
            <v>0</v>
          </cell>
          <cell r="BZ217">
            <v>0</v>
          </cell>
          <cell r="CM217">
            <v>0</v>
          </cell>
          <cell r="CN217">
            <v>0</v>
          </cell>
          <cell r="CO217">
            <v>0</v>
          </cell>
          <cell r="CP217">
            <v>0</v>
          </cell>
          <cell r="CQ217">
            <v>0</v>
          </cell>
          <cell r="CR217">
            <v>0</v>
          </cell>
          <cell r="DF217">
            <v>0</v>
          </cell>
          <cell r="DG217">
            <v>0</v>
          </cell>
          <cell r="DH217">
            <v>0</v>
          </cell>
          <cell r="DI217">
            <v>0</v>
          </cell>
          <cell r="DJ217">
            <v>0</v>
          </cell>
          <cell r="DW217">
            <v>0</v>
          </cell>
        </row>
        <row r="218">
          <cell r="G218" t="str">
            <v>Software Maintenance for new  Licences(2012=0,2013=3 (RM1,044),2014=0(1,148-projected increase)</v>
          </cell>
          <cell r="H218" t="str">
            <v xml:space="preserve">Fixed </v>
          </cell>
          <cell r="L218">
            <v>17052</v>
          </cell>
          <cell r="R218">
            <v>17052</v>
          </cell>
          <cell r="S218">
            <v>17052</v>
          </cell>
          <cell r="T218">
            <v>0</v>
          </cell>
          <cell r="V218">
            <v>17052</v>
          </cell>
          <cell r="AB218">
            <v>2900</v>
          </cell>
          <cell r="AD218" t="str">
            <v>1 Jan 11 - 31 Dec 11</v>
          </cell>
          <cell r="AE218" t="str">
            <v>Licenses</v>
          </cell>
          <cell r="AF218">
            <v>1421</v>
          </cell>
          <cell r="AG218">
            <v>1421</v>
          </cell>
          <cell r="AH218">
            <v>1421</v>
          </cell>
          <cell r="AI218">
            <v>1421</v>
          </cell>
          <cell r="AJ218">
            <v>1421</v>
          </cell>
          <cell r="AK218">
            <v>1421</v>
          </cell>
          <cell r="AL218">
            <v>1421</v>
          </cell>
          <cell r="AM218">
            <v>1421</v>
          </cell>
          <cell r="AN218">
            <v>1421</v>
          </cell>
          <cell r="AO218">
            <v>1421</v>
          </cell>
          <cell r="AP218">
            <v>1421</v>
          </cell>
          <cell r="AQ218">
            <v>1421</v>
          </cell>
          <cell r="AS218">
            <v>241.66666666666666</v>
          </cell>
          <cell r="AT218">
            <v>241.66666666666666</v>
          </cell>
          <cell r="AU218">
            <v>241.66666666666666</v>
          </cell>
          <cell r="AV218">
            <v>241.66666666666666</v>
          </cell>
          <cell r="AW218">
            <v>241.66666666666666</v>
          </cell>
          <cell r="AX218">
            <v>241.66666666666666</v>
          </cell>
          <cell r="AY218">
            <v>241.66666666666666</v>
          </cell>
          <cell r="AZ218">
            <v>241.66666666666666</v>
          </cell>
          <cell r="BA218">
            <v>241.66666666666666</v>
          </cell>
          <cell r="BB218">
            <v>241.66666666666666</v>
          </cell>
          <cell r="BC218">
            <v>241.66666666666666</v>
          </cell>
          <cell r="BD218">
            <v>241.66666666666666</v>
          </cell>
          <cell r="BF218">
            <v>2899.9999999999995</v>
          </cell>
          <cell r="BG218">
            <v>0</v>
          </cell>
          <cell r="BJ218">
            <v>2899.9999999999995</v>
          </cell>
          <cell r="BK218">
            <v>0</v>
          </cell>
          <cell r="BL218">
            <v>0</v>
          </cell>
          <cell r="BM218">
            <v>2900</v>
          </cell>
          <cell r="BO218">
            <v>-14152</v>
          </cell>
          <cell r="BP218">
            <v>-0.82993197278911568</v>
          </cell>
          <cell r="BT218">
            <v>0</v>
          </cell>
          <cell r="BV218" t="str">
            <v>1 Jan 11 - 31 Dec 11</v>
          </cell>
          <cell r="BW218">
            <v>2899.9999999999995</v>
          </cell>
          <cell r="BX218">
            <v>-2899.9999999999995</v>
          </cell>
          <cell r="BZ218">
            <v>0</v>
          </cell>
          <cell r="CM218">
            <v>2899.9999999999986</v>
          </cell>
          <cell r="CN218">
            <v>-2899.9999999999986</v>
          </cell>
          <cell r="CO218">
            <v>0</v>
          </cell>
          <cell r="CP218">
            <v>0</v>
          </cell>
          <cell r="CQ218">
            <v>2899.9999999999995</v>
          </cell>
          <cell r="CR218">
            <v>-2899.9999999999995</v>
          </cell>
          <cell r="DF218">
            <v>2899.9999999999986</v>
          </cell>
          <cell r="DG218">
            <v>-2899.9999999999986</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row>
        <row r="219">
          <cell r="G219" t="str">
            <v>OnSite Support (during contingency)</v>
          </cell>
          <cell r="L219">
            <v>20000</v>
          </cell>
          <cell r="R219">
            <v>20000</v>
          </cell>
          <cell r="S219">
            <v>20000</v>
          </cell>
          <cell r="T219">
            <v>0</v>
          </cell>
          <cell r="V219">
            <v>20000</v>
          </cell>
          <cell r="AC219" t="str">
            <v xml:space="preserve">This amt will be budgetted  in GRM  division Capex </v>
          </cell>
          <cell r="AD219" t="str">
            <v>1 Jan 11 - 31 Dec 11</v>
          </cell>
          <cell r="AF219">
            <v>1666.6666666666667</v>
          </cell>
          <cell r="AG219">
            <v>1666.6666666666667</v>
          </cell>
          <cell r="AH219">
            <v>1666.6666666666667</v>
          </cell>
          <cell r="AI219">
            <v>1666.6666666666667</v>
          </cell>
          <cell r="AJ219">
            <v>1666.6666666666667</v>
          </cell>
          <cell r="AK219">
            <v>1666.6666666666667</v>
          </cell>
          <cell r="AL219">
            <v>1666.6666666666667</v>
          </cell>
          <cell r="AM219">
            <v>1666.6666666666667</v>
          </cell>
          <cell r="AN219">
            <v>1666.6666666666667</v>
          </cell>
          <cell r="AO219">
            <v>1666.6666666666667</v>
          </cell>
          <cell r="AP219">
            <v>1666.6666666666667</v>
          </cell>
          <cell r="AQ219">
            <v>1666.6666666666667</v>
          </cell>
          <cell r="AS219">
            <v>0</v>
          </cell>
          <cell r="AT219">
            <v>0</v>
          </cell>
          <cell r="AU219">
            <v>0</v>
          </cell>
          <cell r="AV219">
            <v>0</v>
          </cell>
          <cell r="AW219">
            <v>0</v>
          </cell>
          <cell r="AX219">
            <v>0</v>
          </cell>
          <cell r="AY219">
            <v>0</v>
          </cell>
          <cell r="AZ219">
            <v>0</v>
          </cell>
          <cell r="BA219">
            <v>0</v>
          </cell>
          <cell r="BB219">
            <v>0</v>
          </cell>
          <cell r="BC219">
            <v>0</v>
          </cell>
          <cell r="BD219">
            <v>0</v>
          </cell>
          <cell r="BF219">
            <v>0</v>
          </cell>
          <cell r="BJ219">
            <v>0</v>
          </cell>
          <cell r="BK219">
            <v>0</v>
          </cell>
          <cell r="BL219">
            <v>0</v>
          </cell>
          <cell r="BM219">
            <v>0</v>
          </cell>
          <cell r="BO219">
            <v>-20000</v>
          </cell>
          <cell r="BP219">
            <v>-1</v>
          </cell>
          <cell r="BT219">
            <v>0</v>
          </cell>
          <cell r="BV219" t="str">
            <v>1 Jan 11 - 31 Dec 11</v>
          </cell>
          <cell r="BX219">
            <v>0</v>
          </cell>
          <cell r="BZ219">
            <v>0</v>
          </cell>
          <cell r="CN219">
            <v>0</v>
          </cell>
          <cell r="CO219">
            <v>0</v>
          </cell>
          <cell r="CP219">
            <v>0</v>
          </cell>
          <cell r="CR219">
            <v>0</v>
          </cell>
          <cell r="DG219">
            <v>0</v>
          </cell>
          <cell r="DH219">
            <v>0</v>
          </cell>
          <cell r="DI219">
            <v>0</v>
          </cell>
        </row>
        <row r="220">
          <cell r="G220" t="str">
            <v>Total:</v>
          </cell>
          <cell r="L220">
            <v>155107</v>
          </cell>
          <cell r="N220">
            <v>0</v>
          </cell>
          <cell r="P220">
            <v>0</v>
          </cell>
          <cell r="R220">
            <v>155107</v>
          </cell>
          <cell r="S220">
            <v>155107</v>
          </cell>
          <cell r="T220">
            <v>-75260</v>
          </cell>
          <cell r="V220">
            <v>79847</v>
          </cell>
          <cell r="X220" t="e">
            <v>#REF!</v>
          </cell>
          <cell r="Y220" t="e">
            <v>#REF!</v>
          </cell>
          <cell r="Z220">
            <v>0</v>
          </cell>
          <cell r="AB220">
            <v>37725</v>
          </cell>
          <cell r="BF220">
            <v>37724.999999999993</v>
          </cell>
          <cell r="BG220">
            <v>0</v>
          </cell>
          <cell r="BH220">
            <v>0</v>
          </cell>
          <cell r="BI220">
            <v>0</v>
          </cell>
          <cell r="BJ220">
            <v>37724.999999999993</v>
          </cell>
          <cell r="BK220">
            <v>29021.111111111113</v>
          </cell>
          <cell r="BL220">
            <v>34825.333333333336</v>
          </cell>
          <cell r="BM220">
            <v>37725</v>
          </cell>
          <cell r="BN220">
            <v>0</v>
          </cell>
          <cell r="BO220">
            <v>-42122.000000000007</v>
          </cell>
          <cell r="BP220">
            <v>-2.7680322929598735</v>
          </cell>
          <cell r="BQ220">
            <v>0</v>
          </cell>
          <cell r="BR220">
            <v>0</v>
          </cell>
          <cell r="BT220">
            <v>34825</v>
          </cell>
          <cell r="BU220">
            <v>38308</v>
          </cell>
          <cell r="BW220">
            <v>37724.999999999993</v>
          </cell>
          <cell r="BX220">
            <v>583.00000000000773</v>
          </cell>
          <cell r="BY220">
            <v>38308</v>
          </cell>
          <cell r="BZ220">
            <v>0</v>
          </cell>
          <cell r="CM220">
            <v>37724.999999999993</v>
          </cell>
          <cell r="CN220">
            <v>583.00000000000864</v>
          </cell>
          <cell r="CO220">
            <v>38308</v>
          </cell>
          <cell r="CP220">
            <v>-38308</v>
          </cell>
          <cell r="CQ220">
            <v>37724.999999999993</v>
          </cell>
          <cell r="CR220">
            <v>5458.0000000000073</v>
          </cell>
          <cell r="CS220">
            <v>43183</v>
          </cell>
          <cell r="DF220">
            <v>37724.999999999993</v>
          </cell>
          <cell r="DG220">
            <v>5458.0000000000091</v>
          </cell>
          <cell r="DH220">
            <v>43183</v>
          </cell>
          <cell r="DI220">
            <v>-43183</v>
          </cell>
          <cell r="DJ220">
            <v>47501</v>
          </cell>
          <cell r="DW220">
            <v>47500.999999999993</v>
          </cell>
        </row>
        <row r="221">
          <cell r="L221">
            <v>155107</v>
          </cell>
          <cell r="N221">
            <v>0</v>
          </cell>
          <cell r="P221">
            <v>0</v>
          </cell>
          <cell r="BZ221">
            <v>0</v>
          </cell>
          <cell r="CP221">
            <v>0</v>
          </cell>
          <cell r="DI221">
            <v>0</v>
          </cell>
        </row>
        <row r="222">
          <cell r="G222" t="str">
            <v>RISK MANAGEMENT - RENTAS</v>
          </cell>
          <cell r="BZ222">
            <v>0</v>
          </cell>
          <cell r="CP222">
            <v>0</v>
          </cell>
          <cell r="DI222">
            <v>0</v>
          </cell>
        </row>
        <row r="223">
          <cell r="G223" t="str">
            <v>Hardware Maintenance</v>
          </cell>
          <cell r="N223">
            <v>50000</v>
          </cell>
          <cell r="R223">
            <v>50000</v>
          </cell>
          <cell r="S223">
            <v>50000</v>
          </cell>
          <cell r="T223">
            <v>-50000</v>
          </cell>
          <cell r="V223">
            <v>0</v>
          </cell>
          <cell r="AB223">
            <v>0</v>
          </cell>
          <cell r="AC223" t="str">
            <v xml:space="preserve">is part of Vmware maintenance </v>
          </cell>
          <cell r="AF223">
            <v>0</v>
          </cell>
          <cell r="AG223">
            <v>0</v>
          </cell>
          <cell r="AH223">
            <v>0</v>
          </cell>
          <cell r="AI223">
            <v>0</v>
          </cell>
          <cell r="AJ223">
            <v>0</v>
          </cell>
          <cell r="AK223">
            <v>0</v>
          </cell>
          <cell r="AL223">
            <v>0</v>
          </cell>
          <cell r="AM223">
            <v>0</v>
          </cell>
          <cell r="AN223">
            <v>0</v>
          </cell>
          <cell r="AO223">
            <v>0</v>
          </cell>
          <cell r="AP223">
            <v>0</v>
          </cell>
          <cell r="AQ223">
            <v>0</v>
          </cell>
          <cell r="AS223">
            <v>0</v>
          </cell>
          <cell r="AT223">
            <v>0</v>
          </cell>
          <cell r="AU223">
            <v>0</v>
          </cell>
          <cell r="AV223">
            <v>0</v>
          </cell>
          <cell r="AW223">
            <v>0</v>
          </cell>
          <cell r="AX223">
            <v>0</v>
          </cell>
          <cell r="AY223">
            <v>0</v>
          </cell>
          <cell r="AZ223">
            <v>0</v>
          </cell>
          <cell r="BA223">
            <v>0</v>
          </cell>
          <cell r="BB223">
            <v>0</v>
          </cell>
          <cell r="BC223">
            <v>0</v>
          </cell>
          <cell r="BD223">
            <v>0</v>
          </cell>
          <cell r="BF223">
            <v>0</v>
          </cell>
          <cell r="BJ223">
            <v>0</v>
          </cell>
          <cell r="BL223">
            <v>0</v>
          </cell>
          <cell r="BM223">
            <v>0</v>
          </cell>
          <cell r="BO223">
            <v>0</v>
          </cell>
          <cell r="BX223">
            <v>0</v>
          </cell>
          <cell r="BZ223">
            <v>0</v>
          </cell>
          <cell r="CN223">
            <v>0</v>
          </cell>
          <cell r="CO223">
            <v>0</v>
          </cell>
          <cell r="CP223">
            <v>0</v>
          </cell>
          <cell r="CR223">
            <v>0</v>
          </cell>
          <cell r="DG223">
            <v>0</v>
          </cell>
          <cell r="DH223">
            <v>0</v>
          </cell>
          <cell r="DI223">
            <v>0</v>
          </cell>
        </row>
        <row r="224">
          <cell r="G224" t="str">
            <v>Total:</v>
          </cell>
          <cell r="L224">
            <v>0</v>
          </cell>
          <cell r="N224">
            <v>50000</v>
          </cell>
          <cell r="P224">
            <v>0</v>
          </cell>
          <cell r="R224">
            <v>50000</v>
          </cell>
          <cell r="S224">
            <v>50000</v>
          </cell>
          <cell r="T224">
            <v>-50000</v>
          </cell>
          <cell r="V224">
            <v>0</v>
          </cell>
          <cell r="X224">
            <v>0</v>
          </cell>
          <cell r="Y224">
            <v>0</v>
          </cell>
          <cell r="Z224">
            <v>0</v>
          </cell>
          <cell r="AB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T224">
            <v>0</v>
          </cell>
          <cell r="BU224">
            <v>0</v>
          </cell>
          <cell r="BW224">
            <v>0</v>
          </cell>
          <cell r="BX224">
            <v>0</v>
          </cell>
          <cell r="BY224">
            <v>0</v>
          </cell>
          <cell r="BZ224">
            <v>0</v>
          </cell>
          <cell r="CM224">
            <v>0</v>
          </cell>
          <cell r="CN224">
            <v>0</v>
          </cell>
          <cell r="CO224">
            <v>0</v>
          </cell>
          <cell r="CP224">
            <v>0</v>
          </cell>
          <cell r="CQ224">
            <v>0</v>
          </cell>
          <cell r="CR224">
            <v>0</v>
          </cell>
          <cell r="CS224">
            <v>0</v>
          </cell>
          <cell r="DF224">
            <v>0</v>
          </cell>
          <cell r="DG224">
            <v>0</v>
          </cell>
          <cell r="DH224">
            <v>0</v>
          </cell>
          <cell r="DI224">
            <v>0</v>
          </cell>
          <cell r="DJ224">
            <v>0</v>
          </cell>
          <cell r="DW224">
            <v>0</v>
          </cell>
        </row>
        <row r="225">
          <cell r="BZ225">
            <v>0</v>
          </cell>
          <cell r="CP225">
            <v>0</v>
          </cell>
          <cell r="DI225">
            <v>0</v>
          </cell>
        </row>
        <row r="226">
          <cell r="G226" t="str">
            <v>DIS - NEW</v>
          </cell>
          <cell r="BZ226">
            <v>0</v>
          </cell>
          <cell r="CP226">
            <v>0</v>
          </cell>
          <cell r="DI226">
            <v>0</v>
          </cell>
        </row>
        <row r="227">
          <cell r="G227" t="str">
            <v>Hardware Maintenance</v>
          </cell>
          <cell r="H227" t="str">
            <v xml:space="preserve">Fixed </v>
          </cell>
          <cell r="AD227">
            <v>41518</v>
          </cell>
          <cell r="BX227">
            <v>0</v>
          </cell>
          <cell r="BZ227">
            <v>0</v>
          </cell>
          <cell r="CN227">
            <v>0</v>
          </cell>
          <cell r="CO227">
            <v>0</v>
          </cell>
          <cell r="CP227">
            <v>0</v>
          </cell>
          <cell r="CQ227">
            <v>20000</v>
          </cell>
          <cell r="CR227">
            <v>-20000</v>
          </cell>
          <cell r="DF227">
            <v>6666.666666666667</v>
          </cell>
          <cell r="DG227">
            <v>-6666.666666666667</v>
          </cell>
          <cell r="DH227">
            <v>0</v>
          </cell>
          <cell r="DI227">
            <v>0</v>
          </cell>
          <cell r="DS227">
            <v>0</v>
          </cell>
          <cell r="DT227">
            <v>0</v>
          </cell>
          <cell r="DU227">
            <v>0</v>
          </cell>
          <cell r="DV227">
            <v>0</v>
          </cell>
          <cell r="DW227">
            <v>0</v>
          </cell>
        </row>
        <row r="228">
          <cell r="G228" t="str">
            <v>Total:</v>
          </cell>
          <cell r="L228">
            <v>0</v>
          </cell>
          <cell r="AB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T228">
            <v>0</v>
          </cell>
          <cell r="BU228">
            <v>0</v>
          </cell>
          <cell r="BW228">
            <v>0</v>
          </cell>
          <cell r="BX228">
            <v>0</v>
          </cell>
          <cell r="BY228">
            <v>0</v>
          </cell>
          <cell r="BZ228">
            <v>0</v>
          </cell>
          <cell r="CM228">
            <v>0</v>
          </cell>
          <cell r="CN228">
            <v>0</v>
          </cell>
          <cell r="CO228">
            <v>0</v>
          </cell>
          <cell r="CP228">
            <v>0</v>
          </cell>
          <cell r="CQ228">
            <v>20000</v>
          </cell>
          <cell r="CR228">
            <v>-20000</v>
          </cell>
          <cell r="CS228">
            <v>0</v>
          </cell>
          <cell r="DF228">
            <v>6666.666666666667</v>
          </cell>
          <cell r="DG228">
            <v>-6666.666666666667</v>
          </cell>
          <cell r="DH228">
            <v>0</v>
          </cell>
          <cell r="DI228">
            <v>0</v>
          </cell>
          <cell r="DJ228">
            <v>0</v>
          </cell>
          <cell r="DW228">
            <v>0</v>
          </cell>
        </row>
        <row r="229">
          <cell r="BZ229">
            <v>0</v>
          </cell>
          <cell r="CP229">
            <v>0</v>
          </cell>
          <cell r="DI229">
            <v>0</v>
          </cell>
        </row>
        <row r="230">
          <cell r="G230" t="str">
            <v>Enterprise Systems</v>
          </cell>
          <cell r="L230" t="e">
            <v>#REF!</v>
          </cell>
          <cell r="N230" t="e">
            <v>#REF!</v>
          </cell>
          <cell r="P230" t="e">
            <v>#REF!</v>
          </cell>
          <cell r="R230">
            <v>3398429.85</v>
          </cell>
          <cell r="S230">
            <v>3455776</v>
          </cell>
          <cell r="T230">
            <v>-929284</v>
          </cell>
          <cell r="V230">
            <v>2469145.8499999996</v>
          </cell>
          <cell r="X230" t="e">
            <v>#REF!</v>
          </cell>
          <cell r="Y230" t="e">
            <v>#REF!</v>
          </cell>
          <cell r="Z230">
            <v>999000</v>
          </cell>
          <cell r="AB230">
            <v>3522478.3200000003</v>
          </cell>
          <cell r="BF230">
            <v>3475666.4639583332</v>
          </cell>
          <cell r="BG230">
            <v>-92349.404166666645</v>
          </cell>
          <cell r="BH230">
            <v>0</v>
          </cell>
          <cell r="BI230">
            <v>0</v>
          </cell>
          <cell r="BJ230">
            <v>3383317.0597916665</v>
          </cell>
          <cell r="BK230">
            <v>2143301.9177777776</v>
          </cell>
          <cell r="BL230">
            <v>2571962.3013333334</v>
          </cell>
          <cell r="BM230">
            <v>3522478.3200000003</v>
          </cell>
          <cell r="BN230">
            <v>0</v>
          </cell>
          <cell r="BO230">
            <v>709748.21395833336</v>
          </cell>
          <cell r="BP230" t="e">
            <v>#DIV/0!</v>
          </cell>
          <cell r="BQ230">
            <v>0</v>
          </cell>
          <cell r="BR230">
            <v>0</v>
          </cell>
          <cell r="BT230">
            <v>3550167</v>
          </cell>
          <cell r="BU230">
            <v>3971284</v>
          </cell>
          <cell r="BW230">
            <v>3962352.5787500003</v>
          </cell>
          <cell r="BX230">
            <v>-160228.57874999999</v>
          </cell>
          <cell r="BY230">
            <v>3802124</v>
          </cell>
          <cell r="BZ230">
            <v>169160</v>
          </cell>
          <cell r="CA230">
            <v>248290.58333333337</v>
          </cell>
          <cell r="CB230">
            <v>248709.46666666667</v>
          </cell>
          <cell r="CC230">
            <v>302750.46666666667</v>
          </cell>
          <cell r="CD230">
            <v>305299.8833333333</v>
          </cell>
          <cell r="CE230">
            <v>305299.8833333333</v>
          </cell>
          <cell r="CF230">
            <v>301743.05</v>
          </cell>
          <cell r="CG230">
            <v>306428.05000000005</v>
          </cell>
          <cell r="CH230">
            <v>306428.05000000005</v>
          </cell>
          <cell r="CI230">
            <v>312245.21666666667</v>
          </cell>
          <cell r="CJ230">
            <v>310636.8833333333</v>
          </cell>
          <cell r="CK230">
            <v>310891.05</v>
          </cell>
          <cell r="CL230">
            <v>311628.5</v>
          </cell>
          <cell r="CM230">
            <v>3723164.7060416667</v>
          </cell>
          <cell r="CN230">
            <v>-152813.62270833331</v>
          </cell>
          <cell r="CO230">
            <v>3570351.083333334</v>
          </cell>
          <cell r="CP230">
            <v>0</v>
          </cell>
          <cell r="CQ230">
            <v>4404549.856625</v>
          </cell>
          <cell r="CR230">
            <v>-288541.62662499992</v>
          </cell>
          <cell r="CS230">
            <v>4116008.23</v>
          </cell>
          <cell r="CT230">
            <v>326971.83333333337</v>
          </cell>
          <cell r="CU230">
            <v>327432.60499999998</v>
          </cell>
          <cell r="CV230">
            <v>337437.60499999998</v>
          </cell>
          <cell r="CW230">
            <v>336869.27166666667</v>
          </cell>
          <cell r="CX230">
            <v>336869.27166666667</v>
          </cell>
          <cell r="CY230">
            <v>341159.27166666667</v>
          </cell>
          <cell r="CZ230">
            <v>341335.27166666667</v>
          </cell>
          <cell r="DA230">
            <v>341335.27166666667</v>
          </cell>
          <cell r="DB230">
            <v>341916.98833333334</v>
          </cell>
          <cell r="DC230">
            <v>341959.48833333334</v>
          </cell>
          <cell r="DD230">
            <v>342226.36333333334</v>
          </cell>
          <cell r="DE230">
            <v>343000.68583333329</v>
          </cell>
          <cell r="DF230">
            <v>4119244.7999999998</v>
          </cell>
          <cell r="DG230">
            <v>-60730.872499999816</v>
          </cell>
          <cell r="DH230">
            <v>4058513.9275000002</v>
          </cell>
          <cell r="DI230">
            <v>0</v>
          </cell>
          <cell r="DJ230">
            <v>4492230.3645000001</v>
          </cell>
          <cell r="DK230">
            <v>340302.43583333329</v>
          </cell>
          <cell r="DL230">
            <v>340809.28466666659</v>
          </cell>
          <cell r="DM230">
            <v>342940.53466666659</v>
          </cell>
          <cell r="DN230">
            <v>348373.86799999996</v>
          </cell>
          <cell r="DO230">
            <v>348373.86799999996</v>
          </cell>
          <cell r="DP230">
            <v>348373.86799999996</v>
          </cell>
          <cell r="DQ230">
            <v>348567.46799999994</v>
          </cell>
          <cell r="DR230">
            <v>348567.46799999994</v>
          </cell>
          <cell r="DS230">
            <v>358774.18966666661</v>
          </cell>
          <cell r="DT230">
            <v>358842.6063333333</v>
          </cell>
          <cell r="DU230">
            <v>359122.8250833333</v>
          </cell>
          <cell r="DV230">
            <v>374352.53037500003</v>
          </cell>
          <cell r="DW230">
            <v>4217400.9466249999</v>
          </cell>
        </row>
        <row r="231">
          <cell r="BK231">
            <v>0</v>
          </cell>
          <cell r="BZ231">
            <v>0</v>
          </cell>
          <cell r="CP231">
            <v>0</v>
          </cell>
          <cell r="DI231">
            <v>0</v>
          </cell>
        </row>
        <row r="232">
          <cell r="G232" t="str">
            <v>Enterprise Resource Planning (ERP)</v>
          </cell>
          <cell r="BK232">
            <v>0</v>
          </cell>
          <cell r="BZ232">
            <v>0</v>
          </cell>
          <cell r="CP232">
            <v>0</v>
          </cell>
          <cell r="DI232">
            <v>0</v>
          </cell>
        </row>
        <row r="233">
          <cell r="D233" t="str">
            <v>F0600052010000SAP01</v>
          </cell>
          <cell r="G233" t="str">
            <v>Software License</v>
          </cell>
          <cell r="H233" t="str">
            <v xml:space="preserve">Fixed </v>
          </cell>
          <cell r="L233">
            <v>169500</v>
          </cell>
          <cell r="R233">
            <v>177975</v>
          </cell>
          <cell r="S233">
            <v>169500</v>
          </cell>
          <cell r="T233">
            <v>0</v>
          </cell>
          <cell r="V233">
            <v>177975</v>
          </cell>
          <cell r="AB233">
            <v>177975</v>
          </cell>
          <cell r="AD233" t="str">
            <v>1 Jan 11 - 31 Dec 11</v>
          </cell>
          <cell r="AE233" t="str">
            <v>Licenses</v>
          </cell>
          <cell r="AF233">
            <v>14831.25</v>
          </cell>
          <cell r="AG233">
            <v>14831.25</v>
          </cell>
          <cell r="AH233">
            <v>14831.25</v>
          </cell>
          <cell r="AI233">
            <v>14831.25</v>
          </cell>
          <cell r="AJ233">
            <v>14831.25</v>
          </cell>
          <cell r="AK233">
            <v>14831.25</v>
          </cell>
          <cell r="AL233">
            <v>14831.25</v>
          </cell>
          <cell r="AM233">
            <v>14831.25</v>
          </cell>
          <cell r="AN233">
            <v>14831.25</v>
          </cell>
          <cell r="AO233">
            <v>14831.25</v>
          </cell>
          <cell r="AP233">
            <v>14831.25</v>
          </cell>
          <cell r="AQ233">
            <v>14831.25</v>
          </cell>
          <cell r="AS233">
            <v>14831.25</v>
          </cell>
          <cell r="AT233">
            <v>14831.25</v>
          </cell>
          <cell r="AU233">
            <v>14831.25</v>
          </cell>
          <cell r="AV233">
            <v>14831.25</v>
          </cell>
          <cell r="AW233">
            <v>14831.25</v>
          </cell>
          <cell r="AX233">
            <v>14831.25</v>
          </cell>
          <cell r="AY233">
            <v>14831.25</v>
          </cell>
          <cell r="AZ233">
            <v>14831.25</v>
          </cell>
          <cell r="BA233">
            <v>14831.25</v>
          </cell>
          <cell r="BB233">
            <v>14831.25</v>
          </cell>
          <cell r="BC233">
            <v>14831.25</v>
          </cell>
          <cell r="BD233">
            <v>14831.25</v>
          </cell>
          <cell r="BF233">
            <v>177975</v>
          </cell>
          <cell r="BG233">
            <v>0</v>
          </cell>
          <cell r="BJ233">
            <v>177975</v>
          </cell>
          <cell r="BK233">
            <v>145320.93333333335</v>
          </cell>
          <cell r="BL233">
            <v>174385.12</v>
          </cell>
          <cell r="BM233">
            <v>177975</v>
          </cell>
          <cell r="BO233">
            <v>0</v>
          </cell>
          <cell r="BP233">
            <v>0</v>
          </cell>
          <cell r="BT233">
            <v>192500.00000000003</v>
          </cell>
          <cell r="BU233">
            <v>192500.00000000003</v>
          </cell>
          <cell r="BV233" t="str">
            <v>1 Jan 12 - 31 Dec 12</v>
          </cell>
          <cell r="BW233">
            <v>177975</v>
          </cell>
          <cell r="BX233">
            <v>14525.000000000029</v>
          </cell>
          <cell r="BY233">
            <v>192500.00000000003</v>
          </cell>
          <cell r="BZ233">
            <v>0</v>
          </cell>
          <cell r="CA233">
            <v>16041.66666666667</v>
          </cell>
          <cell r="CB233">
            <v>16041.66666666667</v>
          </cell>
          <cell r="CC233">
            <v>16041.66666666667</v>
          </cell>
          <cell r="CD233">
            <v>16041.66666666667</v>
          </cell>
          <cell r="CE233">
            <v>16041.66666666667</v>
          </cell>
          <cell r="CF233">
            <v>16041.66666666667</v>
          </cell>
          <cell r="CG233">
            <v>16041.66666666667</v>
          </cell>
          <cell r="CH233">
            <v>16041.66666666667</v>
          </cell>
          <cell r="CI233">
            <v>16041.66666666667</v>
          </cell>
          <cell r="CJ233">
            <v>16041.66666666667</v>
          </cell>
          <cell r="CK233">
            <v>16041.66666666667</v>
          </cell>
          <cell r="CL233">
            <v>16041.66666666667</v>
          </cell>
          <cell r="CM233">
            <v>177975</v>
          </cell>
          <cell r="CN233">
            <v>14525</v>
          </cell>
          <cell r="CO233">
            <v>192500</v>
          </cell>
          <cell r="CP233">
            <v>0</v>
          </cell>
          <cell r="CQ233">
            <v>177975</v>
          </cell>
          <cell r="CR233">
            <v>33775.000000000058</v>
          </cell>
          <cell r="CS233">
            <v>211750.00000000006</v>
          </cell>
          <cell r="CT233">
            <v>17645.833333333339</v>
          </cell>
          <cell r="CU233">
            <v>17645.833333333339</v>
          </cell>
          <cell r="CV233">
            <v>17645.833333333339</v>
          </cell>
          <cell r="CW233">
            <v>17645.833333333339</v>
          </cell>
          <cell r="CX233">
            <v>17645.833333333339</v>
          </cell>
          <cell r="CY233">
            <v>17645.833333333339</v>
          </cell>
          <cell r="CZ233">
            <v>17645.833333333339</v>
          </cell>
          <cell r="DA233">
            <v>17645.833333333339</v>
          </cell>
          <cell r="DB233">
            <v>17645.833333333339</v>
          </cell>
          <cell r="DC233">
            <v>17645.833333333339</v>
          </cell>
          <cell r="DD233">
            <v>17645.833333333339</v>
          </cell>
          <cell r="DE233">
            <v>17645.833333333339</v>
          </cell>
          <cell r="DF233">
            <v>177975</v>
          </cell>
          <cell r="DG233">
            <v>33775.000000000087</v>
          </cell>
          <cell r="DH233">
            <v>211750.00000000009</v>
          </cell>
          <cell r="DI233">
            <v>0</v>
          </cell>
          <cell r="DJ233">
            <v>232925.00000000009</v>
          </cell>
          <cell r="DK233">
            <v>19410.416666666675</v>
          </cell>
          <cell r="DL233">
            <v>19410.416666666675</v>
          </cell>
          <cell r="DM233">
            <v>19410.416666666675</v>
          </cell>
          <cell r="DN233">
            <v>19410.416666666675</v>
          </cell>
          <cell r="DO233">
            <v>19410.416666666675</v>
          </cell>
          <cell r="DP233">
            <v>19410.416666666675</v>
          </cell>
          <cell r="DQ233">
            <v>19410.416666666675</v>
          </cell>
          <cell r="DR233">
            <v>19410.416666666675</v>
          </cell>
          <cell r="DS233">
            <v>19410.416666666675</v>
          </cell>
          <cell r="DT233">
            <v>19410.416666666675</v>
          </cell>
          <cell r="DU233">
            <v>19410.416666666675</v>
          </cell>
          <cell r="DV233">
            <v>19410.416666666675</v>
          </cell>
          <cell r="DW233">
            <v>232925.00000000015</v>
          </cell>
        </row>
        <row r="234">
          <cell r="D234" t="str">
            <v>F0600052010000SAP02</v>
          </cell>
          <cell r="G234" t="str">
            <v>SAP Maintenance &amp; Support</v>
          </cell>
          <cell r="H234" t="str">
            <v xml:space="preserve">Fixed </v>
          </cell>
          <cell r="L234">
            <v>250000</v>
          </cell>
          <cell r="R234">
            <v>500000</v>
          </cell>
          <cell r="S234">
            <v>250000</v>
          </cell>
          <cell r="T234">
            <v>-225500</v>
          </cell>
          <cell r="V234">
            <v>274500</v>
          </cell>
          <cell r="AB234">
            <v>234000</v>
          </cell>
          <cell r="AC234" t="str">
            <v>Contracted amount is RM 234,000. To cater for new enhancement</v>
          </cell>
          <cell r="AD234" t="str">
            <v xml:space="preserve">1 Jun 11 - 31 May 12 </v>
          </cell>
          <cell r="AE234" t="str">
            <v>Maintenance</v>
          </cell>
          <cell r="AF234">
            <v>27600</v>
          </cell>
          <cell r="AG234">
            <v>27600</v>
          </cell>
          <cell r="AH234">
            <v>27600</v>
          </cell>
          <cell r="AI234">
            <v>27600</v>
          </cell>
          <cell r="AJ234">
            <v>27600</v>
          </cell>
          <cell r="AK234">
            <v>19500</v>
          </cell>
          <cell r="AL234">
            <v>19500</v>
          </cell>
          <cell r="AM234">
            <v>19500</v>
          </cell>
          <cell r="AN234">
            <v>19500</v>
          </cell>
          <cell r="AO234">
            <v>19500</v>
          </cell>
          <cell r="AP234">
            <v>19500</v>
          </cell>
          <cell r="AQ234">
            <v>19500</v>
          </cell>
          <cell r="AS234">
            <v>19500</v>
          </cell>
          <cell r="AT234">
            <v>19500</v>
          </cell>
          <cell r="AU234">
            <v>19500</v>
          </cell>
          <cell r="AV234">
            <v>19500</v>
          </cell>
          <cell r="AW234">
            <v>19500</v>
          </cell>
          <cell r="AX234">
            <v>19500</v>
          </cell>
          <cell r="AY234">
            <v>19500</v>
          </cell>
          <cell r="AZ234">
            <v>19500</v>
          </cell>
          <cell r="BA234">
            <v>19500</v>
          </cell>
          <cell r="BB234">
            <v>19500</v>
          </cell>
          <cell r="BC234">
            <v>19500</v>
          </cell>
          <cell r="BD234">
            <v>19500</v>
          </cell>
          <cell r="BF234">
            <v>234000</v>
          </cell>
          <cell r="BG234">
            <v>0</v>
          </cell>
          <cell r="BJ234">
            <v>234000</v>
          </cell>
          <cell r="BK234">
            <v>264275.55555555556</v>
          </cell>
          <cell r="BL234">
            <v>317130.66666666663</v>
          </cell>
          <cell r="BM234">
            <v>234000</v>
          </cell>
          <cell r="BO234">
            <v>-40500</v>
          </cell>
          <cell r="BP234">
            <v>-0.14754098360655737</v>
          </cell>
          <cell r="BT234">
            <v>234000</v>
          </cell>
          <cell r="BU234">
            <v>234000</v>
          </cell>
          <cell r="BV234" t="str">
            <v xml:space="preserve">1 Jun 11 - 31 May 12 </v>
          </cell>
          <cell r="BW234">
            <v>234000</v>
          </cell>
          <cell r="BX234">
            <v>0</v>
          </cell>
          <cell r="BY234">
            <v>234000</v>
          </cell>
          <cell r="BZ234">
            <v>0</v>
          </cell>
          <cell r="CA234">
            <v>19500</v>
          </cell>
          <cell r="CB234">
            <v>19500</v>
          </cell>
          <cell r="CC234">
            <v>19500</v>
          </cell>
          <cell r="CD234">
            <v>19500</v>
          </cell>
          <cell r="CE234">
            <v>19500</v>
          </cell>
          <cell r="CF234">
            <v>19500</v>
          </cell>
          <cell r="CG234">
            <v>19500</v>
          </cell>
          <cell r="CH234">
            <v>19500</v>
          </cell>
          <cell r="CI234">
            <v>19500</v>
          </cell>
          <cell r="CJ234">
            <v>19500</v>
          </cell>
          <cell r="CK234">
            <v>19500</v>
          </cell>
          <cell r="CL234">
            <v>19500</v>
          </cell>
          <cell r="CM234">
            <v>234000</v>
          </cell>
          <cell r="CN234">
            <v>0</v>
          </cell>
          <cell r="CO234">
            <v>234000</v>
          </cell>
          <cell r="CP234">
            <v>0</v>
          </cell>
          <cell r="CQ234">
            <v>234000</v>
          </cell>
          <cell r="CR234">
            <v>51480</v>
          </cell>
          <cell r="CS234">
            <v>285480</v>
          </cell>
          <cell r="CT234">
            <v>19500</v>
          </cell>
          <cell r="CU234">
            <v>19500</v>
          </cell>
          <cell r="CV234">
            <v>19500</v>
          </cell>
          <cell r="CW234">
            <v>19500</v>
          </cell>
          <cell r="CX234">
            <v>19500</v>
          </cell>
          <cell r="CY234">
            <v>23790</v>
          </cell>
          <cell r="CZ234">
            <v>23790</v>
          </cell>
          <cell r="DA234">
            <v>23790</v>
          </cell>
          <cell r="DB234">
            <v>23790</v>
          </cell>
          <cell r="DC234">
            <v>23790</v>
          </cell>
          <cell r="DD234">
            <v>23790</v>
          </cell>
          <cell r="DE234">
            <v>23790</v>
          </cell>
          <cell r="DF234">
            <v>234000</v>
          </cell>
          <cell r="DG234">
            <v>30030</v>
          </cell>
          <cell r="DH234">
            <v>264030</v>
          </cell>
          <cell r="DI234">
            <v>0</v>
          </cell>
          <cell r="DJ234">
            <v>285480</v>
          </cell>
          <cell r="DK234">
            <v>23790</v>
          </cell>
          <cell r="DL234">
            <v>23790</v>
          </cell>
          <cell r="DM234">
            <v>23790</v>
          </cell>
          <cell r="DN234">
            <v>23790</v>
          </cell>
          <cell r="DO234">
            <v>23790</v>
          </cell>
          <cell r="DP234">
            <v>23790</v>
          </cell>
          <cell r="DQ234">
            <v>23790</v>
          </cell>
          <cell r="DR234">
            <v>23790</v>
          </cell>
          <cell r="DS234">
            <v>23790</v>
          </cell>
          <cell r="DT234">
            <v>23790</v>
          </cell>
          <cell r="DU234">
            <v>23790</v>
          </cell>
          <cell r="DV234">
            <v>23790</v>
          </cell>
          <cell r="DW234">
            <v>285480</v>
          </cell>
        </row>
        <row r="235">
          <cell r="G235" t="str">
            <v>SAP - VPN</v>
          </cell>
          <cell r="N235">
            <v>1764</v>
          </cell>
          <cell r="R235">
            <v>1764</v>
          </cell>
          <cell r="S235">
            <v>1764</v>
          </cell>
          <cell r="T235">
            <v>0</v>
          </cell>
          <cell r="V235">
            <v>1764</v>
          </cell>
          <cell r="AB235">
            <v>0</v>
          </cell>
          <cell r="AC235" t="str">
            <v>Confirmed that this has been replaced with ASA firewall which is used by ETP</v>
          </cell>
          <cell r="AF235">
            <v>147</v>
          </cell>
          <cell r="AG235">
            <v>147</v>
          </cell>
          <cell r="AH235">
            <v>147</v>
          </cell>
          <cell r="AI235">
            <v>147</v>
          </cell>
          <cell r="AJ235">
            <v>147</v>
          </cell>
          <cell r="AK235">
            <v>147</v>
          </cell>
          <cell r="AL235">
            <v>147</v>
          </cell>
          <cell r="AM235">
            <v>147</v>
          </cell>
          <cell r="AN235">
            <v>147</v>
          </cell>
          <cell r="AO235">
            <v>147</v>
          </cell>
          <cell r="AP235">
            <v>147</v>
          </cell>
          <cell r="AQ235">
            <v>147</v>
          </cell>
          <cell r="AS235">
            <v>0</v>
          </cell>
          <cell r="AT235">
            <v>0</v>
          </cell>
          <cell r="AU235">
            <v>0</v>
          </cell>
          <cell r="AV235">
            <v>0</v>
          </cell>
          <cell r="AW235">
            <v>0</v>
          </cell>
          <cell r="AX235">
            <v>0</v>
          </cell>
          <cell r="AY235">
            <v>0</v>
          </cell>
          <cell r="AZ235">
            <v>0</v>
          </cell>
          <cell r="BA235">
            <v>0</v>
          </cell>
          <cell r="BB235">
            <v>0</v>
          </cell>
          <cell r="BC235">
            <v>0</v>
          </cell>
          <cell r="BD235">
            <v>0</v>
          </cell>
          <cell r="BF235">
            <v>0</v>
          </cell>
          <cell r="BJ235">
            <v>0</v>
          </cell>
          <cell r="BK235">
            <v>0</v>
          </cell>
          <cell r="BL235">
            <v>0</v>
          </cell>
          <cell r="BM235">
            <v>0</v>
          </cell>
          <cell r="BO235">
            <v>-1764</v>
          </cell>
          <cell r="BP235">
            <v>-1</v>
          </cell>
          <cell r="BX235">
            <v>0</v>
          </cell>
          <cell r="BZ235">
            <v>0</v>
          </cell>
          <cell r="CN235">
            <v>0</v>
          </cell>
          <cell r="CO235">
            <v>0</v>
          </cell>
          <cell r="CP235">
            <v>0</v>
          </cell>
          <cell r="CR235">
            <v>0</v>
          </cell>
          <cell r="DG235">
            <v>0</v>
          </cell>
          <cell r="DH235">
            <v>0</v>
          </cell>
          <cell r="DI235">
            <v>0</v>
          </cell>
        </row>
        <row r="236">
          <cell r="G236" t="str">
            <v>Total:</v>
          </cell>
          <cell r="L236">
            <v>419500</v>
          </cell>
          <cell r="N236">
            <v>1764</v>
          </cell>
          <cell r="P236">
            <v>0</v>
          </cell>
          <cell r="R236">
            <v>679739</v>
          </cell>
          <cell r="S236">
            <v>421264</v>
          </cell>
          <cell r="T236">
            <v>-225500</v>
          </cell>
          <cell r="V236">
            <v>454239</v>
          </cell>
          <cell r="X236" t="e">
            <v>#REF!</v>
          </cell>
          <cell r="Y236">
            <v>328768</v>
          </cell>
          <cell r="Z236">
            <v>0</v>
          </cell>
          <cell r="AB236">
            <v>411975</v>
          </cell>
          <cell r="BF236">
            <v>411975</v>
          </cell>
          <cell r="BG236">
            <v>0</v>
          </cell>
          <cell r="BH236">
            <v>0</v>
          </cell>
          <cell r="BI236">
            <v>0</v>
          </cell>
          <cell r="BJ236">
            <v>411975</v>
          </cell>
          <cell r="BK236">
            <v>409596.48888888891</v>
          </cell>
          <cell r="BL236">
            <v>491515.78666666662</v>
          </cell>
          <cell r="BM236">
            <v>411975</v>
          </cell>
          <cell r="BN236">
            <v>0</v>
          </cell>
          <cell r="BO236">
            <v>-42264</v>
          </cell>
          <cell r="BP236">
            <v>-1.1475409836065573</v>
          </cell>
          <cell r="BQ236">
            <v>0</v>
          </cell>
          <cell r="BR236">
            <v>0</v>
          </cell>
          <cell r="BT236">
            <v>426500</v>
          </cell>
          <cell r="BU236">
            <v>426500</v>
          </cell>
          <cell r="BW236">
            <v>411975</v>
          </cell>
          <cell r="BX236">
            <v>14525.000000000029</v>
          </cell>
          <cell r="BY236">
            <v>426500</v>
          </cell>
          <cell r="BZ236">
            <v>0</v>
          </cell>
          <cell r="CM236">
            <v>411975</v>
          </cell>
          <cell r="CN236">
            <v>14525</v>
          </cell>
          <cell r="CO236">
            <v>426500</v>
          </cell>
          <cell r="CP236">
            <v>-426500</v>
          </cell>
          <cell r="CQ236">
            <v>411975</v>
          </cell>
          <cell r="CR236">
            <v>85255.000000000058</v>
          </cell>
          <cell r="CS236">
            <v>497230.00000000006</v>
          </cell>
          <cell r="DF236">
            <v>411975</v>
          </cell>
          <cell r="DG236">
            <v>63805.000000000087</v>
          </cell>
          <cell r="DH236">
            <v>475780.00000000012</v>
          </cell>
          <cell r="DI236">
            <v>-475780.00000000012</v>
          </cell>
          <cell r="DJ236">
            <v>518405.00000000012</v>
          </cell>
          <cell r="DW236">
            <v>518405.00000000012</v>
          </cell>
        </row>
        <row r="237">
          <cell r="L237">
            <v>419500</v>
          </cell>
          <cell r="N237">
            <v>1764</v>
          </cell>
          <cell r="P237">
            <v>0</v>
          </cell>
          <cell r="BK237">
            <v>0</v>
          </cell>
          <cell r="BZ237">
            <v>0</v>
          </cell>
          <cell r="CP237">
            <v>0</v>
          </cell>
          <cell r="DI237">
            <v>0</v>
          </cell>
        </row>
        <row r="238">
          <cell r="G238" t="str">
            <v>Management Information System (MIS)</v>
          </cell>
          <cell r="BK238">
            <v>0</v>
          </cell>
          <cell r="BZ238">
            <v>0</v>
          </cell>
          <cell r="CP238">
            <v>0</v>
          </cell>
          <cell r="DI238">
            <v>0</v>
          </cell>
        </row>
        <row r="239">
          <cell r="D239" t="str">
            <v>D1800052010000MIS01</v>
          </cell>
          <cell r="G239" t="str">
            <v>Software Maintenance - Informatica</v>
          </cell>
          <cell r="H239" t="str">
            <v xml:space="preserve">Fixed </v>
          </cell>
          <cell r="N239">
            <v>50266</v>
          </cell>
          <cell r="R239">
            <v>52779.3</v>
          </cell>
          <cell r="S239">
            <v>50266</v>
          </cell>
          <cell r="T239">
            <v>0</v>
          </cell>
          <cell r="V239">
            <v>52779.3</v>
          </cell>
          <cell r="AB239">
            <v>55418.265000000007</v>
          </cell>
          <cell r="AC239" t="str">
            <v>1 Feb 11-31 Jan 12</v>
          </cell>
          <cell r="AD239" t="str">
            <v>1 Feb 11-31 Jan 12</v>
          </cell>
          <cell r="AE239" t="str">
            <v>Licenses</v>
          </cell>
          <cell r="AF239">
            <v>4398.2750000000005</v>
          </cell>
          <cell r="AG239">
            <v>4398.2750000000005</v>
          </cell>
          <cell r="AH239">
            <v>4398.2750000000005</v>
          </cell>
          <cell r="AI239">
            <v>4398.2750000000005</v>
          </cell>
          <cell r="AJ239">
            <v>4398.2750000000005</v>
          </cell>
          <cell r="AK239">
            <v>4398.2750000000005</v>
          </cell>
          <cell r="AL239">
            <v>4398.2750000000005</v>
          </cell>
          <cell r="AM239">
            <v>4398.2750000000005</v>
          </cell>
          <cell r="AN239">
            <v>4398.2750000000005</v>
          </cell>
          <cell r="AO239">
            <v>4398.2750000000005</v>
          </cell>
          <cell r="AP239">
            <v>4398.2750000000005</v>
          </cell>
          <cell r="AQ239">
            <v>4398.2750000000005</v>
          </cell>
          <cell r="AS239">
            <v>4398.2750000000005</v>
          </cell>
          <cell r="AT239">
            <v>4618.1887500000003</v>
          </cell>
          <cell r="AU239">
            <v>4618.1887500000003</v>
          </cell>
          <cell r="AV239">
            <v>4618.1887500000003</v>
          </cell>
          <cell r="AW239">
            <v>4618.1887500000003</v>
          </cell>
          <cell r="AX239">
            <v>4618.1887500000003</v>
          </cell>
          <cell r="AY239">
            <v>4618.1887500000003</v>
          </cell>
          <cell r="AZ239">
            <v>4618.1887500000003</v>
          </cell>
          <cell r="BA239">
            <v>4618.1887500000003</v>
          </cell>
          <cell r="BB239">
            <v>4618.1887500000003</v>
          </cell>
          <cell r="BC239">
            <v>4618.1887500000003</v>
          </cell>
          <cell r="BD239">
            <v>4618.1887500000003</v>
          </cell>
          <cell r="BF239">
            <v>55198.351250000007</v>
          </cell>
          <cell r="BG239">
            <v>0</v>
          </cell>
          <cell r="BJ239">
            <v>55198.351250000007</v>
          </cell>
          <cell r="BK239">
            <v>41891.111111111109</v>
          </cell>
          <cell r="BL239">
            <v>50269.333333333336</v>
          </cell>
          <cell r="BM239">
            <v>55418.265000000007</v>
          </cell>
          <cell r="BO239">
            <v>2419.0512500000041</v>
          </cell>
          <cell r="BP239">
            <v>4.5833333333333406E-2</v>
          </cell>
          <cell r="BT239">
            <v>50266</v>
          </cell>
          <cell r="BU239">
            <v>55292.600000000006</v>
          </cell>
          <cell r="BV239" t="str">
            <v>1 Feb 11-31 Jan 12</v>
          </cell>
          <cell r="BW239">
            <v>60960.09150000001</v>
          </cell>
          <cell r="BX239">
            <v>-5667.4915000000037</v>
          </cell>
          <cell r="BY239">
            <v>55292.600000000006</v>
          </cell>
          <cell r="BZ239">
            <v>0</v>
          </cell>
          <cell r="CA239">
            <v>4188.833333333333</v>
          </cell>
          <cell r="CB239">
            <v>4607.7166666666672</v>
          </cell>
          <cell r="CC239">
            <v>4607.7166666666672</v>
          </cell>
          <cell r="CD239">
            <v>4607.7166666666672</v>
          </cell>
          <cell r="CE239">
            <v>4607.7166666666672</v>
          </cell>
          <cell r="CF239">
            <v>4607.7166666666672</v>
          </cell>
          <cell r="CG239">
            <v>4607.7166666666672</v>
          </cell>
          <cell r="CH239">
            <v>4607.7166666666672</v>
          </cell>
          <cell r="CI239">
            <v>4607.7166666666672</v>
          </cell>
          <cell r="CJ239">
            <v>4607.7166666666672</v>
          </cell>
          <cell r="CK239">
            <v>4607.7166666666672</v>
          </cell>
          <cell r="CL239">
            <v>4607.7166666666672</v>
          </cell>
          <cell r="CM239">
            <v>60960.091500000002</v>
          </cell>
          <cell r="CN239">
            <v>-6086.3748333333278</v>
          </cell>
          <cell r="CO239">
            <v>54873.716666666674</v>
          </cell>
          <cell r="CP239">
            <v>0</v>
          </cell>
          <cell r="CQ239">
            <v>67056.100650000022</v>
          </cell>
          <cell r="CR239">
            <v>-6234.2406500000143</v>
          </cell>
          <cell r="CS239">
            <v>60821.860000000008</v>
          </cell>
          <cell r="CT239">
            <v>4607.7166666666672</v>
          </cell>
          <cell r="CU239">
            <v>5068.4883333333337</v>
          </cell>
          <cell r="CV239">
            <v>5068.4883333333337</v>
          </cell>
          <cell r="CW239">
            <v>5068.4883333333337</v>
          </cell>
          <cell r="CX239">
            <v>5068.4883333333337</v>
          </cell>
          <cell r="CY239">
            <v>5068.4883333333337</v>
          </cell>
          <cell r="CZ239">
            <v>5068.4883333333337</v>
          </cell>
          <cell r="DA239">
            <v>5068.4883333333337</v>
          </cell>
          <cell r="DB239">
            <v>5068.4883333333337</v>
          </cell>
          <cell r="DC239">
            <v>5068.4883333333337</v>
          </cell>
          <cell r="DD239">
            <v>5068.4883333333337</v>
          </cell>
          <cell r="DE239">
            <v>5068.4883333333337</v>
          </cell>
          <cell r="DF239">
            <v>27940</v>
          </cell>
          <cell r="DG239">
            <v>32421.088333333348</v>
          </cell>
          <cell r="DH239">
            <v>60361.088333333348</v>
          </cell>
          <cell r="DI239">
            <v>0</v>
          </cell>
          <cell r="DJ239">
            <v>66904.046000000017</v>
          </cell>
          <cell r="DK239">
            <v>5068.4883333333337</v>
          </cell>
          <cell r="DL239">
            <v>5575.3371666666681</v>
          </cell>
          <cell r="DM239">
            <v>5575.3371666666681</v>
          </cell>
          <cell r="DN239">
            <v>5575.3371666666681</v>
          </cell>
          <cell r="DO239">
            <v>5575.3371666666681</v>
          </cell>
          <cell r="DP239">
            <v>5575.3371666666681</v>
          </cell>
          <cell r="DQ239">
            <v>5575.3371666666681</v>
          </cell>
          <cell r="DR239">
            <v>5575.3371666666681</v>
          </cell>
          <cell r="DS239">
            <v>5575.3371666666681</v>
          </cell>
          <cell r="DT239">
            <v>5575.3371666666681</v>
          </cell>
          <cell r="DU239">
            <v>5575.3371666666681</v>
          </cell>
          <cell r="DV239">
            <v>5575.3371666666681</v>
          </cell>
          <cell r="DW239">
            <v>66397.197166666665</v>
          </cell>
        </row>
        <row r="240">
          <cell r="D240" t="str">
            <v>D1800052010000MIS02</v>
          </cell>
          <cell r="G240" t="str">
            <v>Software Maintenance - DB2</v>
          </cell>
          <cell r="H240" t="str">
            <v xml:space="preserve">Fixed </v>
          </cell>
          <cell r="N240">
            <v>5716</v>
          </cell>
          <cell r="R240">
            <v>6001.8</v>
          </cell>
          <cell r="S240">
            <v>5716</v>
          </cell>
          <cell r="T240">
            <v>0</v>
          </cell>
          <cell r="V240">
            <v>6001.8</v>
          </cell>
          <cell r="AB240">
            <v>6600</v>
          </cell>
          <cell r="AC240" t="str">
            <v>1 Oct 11-30 sept 12</v>
          </cell>
          <cell r="AD240" t="str">
            <v>1 Oct 11 - 30 Sept 12</v>
          </cell>
          <cell r="AE240" t="str">
            <v>Licenses</v>
          </cell>
          <cell r="AF240">
            <v>500.15000000000003</v>
          </cell>
          <cell r="AG240">
            <v>500.15000000000003</v>
          </cell>
          <cell r="AH240">
            <v>500.15000000000003</v>
          </cell>
          <cell r="AI240">
            <v>500.15000000000003</v>
          </cell>
          <cell r="AJ240">
            <v>500.15000000000003</v>
          </cell>
          <cell r="AK240">
            <v>500.15000000000003</v>
          </cell>
          <cell r="AL240">
            <v>500.15000000000003</v>
          </cell>
          <cell r="AM240">
            <v>500.15000000000003</v>
          </cell>
          <cell r="AN240">
            <v>500.15000000000003</v>
          </cell>
          <cell r="AO240">
            <v>500.15000000000003</v>
          </cell>
          <cell r="AP240">
            <v>500.15000000000003</v>
          </cell>
          <cell r="AQ240">
            <v>500.15000000000003</v>
          </cell>
          <cell r="AS240">
            <v>500.15000000000003</v>
          </cell>
          <cell r="AT240">
            <v>500.15000000000003</v>
          </cell>
          <cell r="AU240">
            <v>500.15000000000003</v>
          </cell>
          <cell r="AV240">
            <v>500.15000000000003</v>
          </cell>
          <cell r="AW240">
            <v>500.15000000000003</v>
          </cell>
          <cell r="AX240">
            <v>500.15000000000003</v>
          </cell>
          <cell r="AY240">
            <v>500.15000000000003</v>
          </cell>
          <cell r="AZ240">
            <v>500.15000000000003</v>
          </cell>
          <cell r="BA240">
            <v>500.15000000000003</v>
          </cell>
          <cell r="BB240">
            <v>550</v>
          </cell>
          <cell r="BC240">
            <v>550</v>
          </cell>
          <cell r="BD240">
            <v>550</v>
          </cell>
          <cell r="BF240">
            <v>6151.35</v>
          </cell>
          <cell r="BG240">
            <v>0</v>
          </cell>
          <cell r="BJ240">
            <v>6151.35</v>
          </cell>
          <cell r="BK240">
            <v>5498.7666666666673</v>
          </cell>
          <cell r="BL240">
            <v>6598.5200000000013</v>
          </cell>
          <cell r="BM240">
            <v>6600</v>
          </cell>
          <cell r="BO240">
            <v>149.55000000000018</v>
          </cell>
          <cell r="BP240">
            <v>2.4917524742577257E-2</v>
          </cell>
          <cell r="BT240">
            <v>7100</v>
          </cell>
          <cell r="BU240">
            <v>7700</v>
          </cell>
          <cell r="BV240" t="str">
            <v>1 Oct 11 - 30 Sept 12</v>
          </cell>
          <cell r="BW240">
            <v>7260.0000000000009</v>
          </cell>
          <cell r="BX240">
            <v>439.99999999999909</v>
          </cell>
          <cell r="BY240">
            <v>7700</v>
          </cell>
          <cell r="BZ240">
            <v>0</v>
          </cell>
          <cell r="CA240">
            <v>591.66666666666663</v>
          </cell>
          <cell r="CB240">
            <v>591.66666666666663</v>
          </cell>
          <cell r="CC240">
            <v>591.66666666666663</v>
          </cell>
          <cell r="CD240">
            <v>591.66666666666663</v>
          </cell>
          <cell r="CE240">
            <v>591.66666666666663</v>
          </cell>
          <cell r="CF240">
            <v>591.66666666666663</v>
          </cell>
          <cell r="CG240">
            <v>591.66666666666663</v>
          </cell>
          <cell r="CH240">
            <v>591.66666666666663</v>
          </cell>
          <cell r="CI240">
            <v>591.66666666666663</v>
          </cell>
          <cell r="CJ240">
            <v>641.66666666666663</v>
          </cell>
          <cell r="CK240">
            <v>641.66666666666663</v>
          </cell>
          <cell r="CL240">
            <v>641.66666666666663</v>
          </cell>
          <cell r="CM240">
            <v>7260.0000000000009</v>
          </cell>
          <cell r="CN240">
            <v>-10</v>
          </cell>
          <cell r="CO240">
            <v>7250.0000000000009</v>
          </cell>
          <cell r="CP240">
            <v>0</v>
          </cell>
          <cell r="CQ240">
            <v>7986.0000000000018</v>
          </cell>
          <cell r="CR240">
            <v>223.99999999999818</v>
          </cell>
          <cell r="CS240">
            <v>8210</v>
          </cell>
          <cell r="CT240">
            <v>641.66666666666663</v>
          </cell>
          <cell r="CU240">
            <v>641.66666666666663</v>
          </cell>
          <cell r="CV240">
            <v>641.66666666666663</v>
          </cell>
          <cell r="CW240">
            <v>641.66666666666663</v>
          </cell>
          <cell r="CX240">
            <v>641.66666666666663</v>
          </cell>
          <cell r="CY240">
            <v>641.66666666666663</v>
          </cell>
          <cell r="CZ240">
            <v>641.66666666666663</v>
          </cell>
          <cell r="DA240">
            <v>641.66666666666663</v>
          </cell>
          <cell r="DB240">
            <v>641.66666666666663</v>
          </cell>
          <cell r="DC240">
            <v>684.16666666666663</v>
          </cell>
          <cell r="DD240">
            <v>684.16666666666663</v>
          </cell>
          <cell r="DE240">
            <v>684.16666666666663</v>
          </cell>
          <cell r="DF240">
            <v>3328</v>
          </cell>
          <cell r="DG240">
            <v>4499.5000000000009</v>
          </cell>
          <cell r="DH240">
            <v>7827.5000000000009</v>
          </cell>
          <cell r="DI240">
            <v>0</v>
          </cell>
          <cell r="DJ240">
            <v>9031</v>
          </cell>
          <cell r="DK240">
            <v>684.16666666666663</v>
          </cell>
          <cell r="DL240">
            <v>684.16666666666663</v>
          </cell>
          <cell r="DM240">
            <v>684.16666666666663</v>
          </cell>
          <cell r="DN240">
            <v>684.16666666666663</v>
          </cell>
          <cell r="DO240">
            <v>684.16666666666663</v>
          </cell>
          <cell r="DP240">
            <v>684.16666666666663</v>
          </cell>
          <cell r="DQ240">
            <v>684.16666666666663</v>
          </cell>
          <cell r="DR240">
            <v>684.16666666666663</v>
          </cell>
          <cell r="DS240">
            <v>684.16666666666663</v>
          </cell>
          <cell r="DT240">
            <v>752.58333333333337</v>
          </cell>
          <cell r="DU240">
            <v>752.58333333333337</v>
          </cell>
          <cell r="DV240">
            <v>752.58333333333337</v>
          </cell>
          <cell r="DW240">
            <v>8415.25</v>
          </cell>
        </row>
        <row r="241">
          <cell r="G241" t="str">
            <v>Application Maintenance</v>
          </cell>
          <cell r="R241">
            <v>0</v>
          </cell>
          <cell r="S241">
            <v>0</v>
          </cell>
          <cell r="T241">
            <v>0</v>
          </cell>
          <cell r="V241">
            <v>0</v>
          </cell>
          <cell r="AB241">
            <v>0</v>
          </cell>
          <cell r="AF241">
            <v>0</v>
          </cell>
          <cell r="AG241">
            <v>0</v>
          </cell>
          <cell r="AH241">
            <v>0</v>
          </cell>
          <cell r="AI241">
            <v>0</v>
          </cell>
          <cell r="AJ241">
            <v>0</v>
          </cell>
          <cell r="AK241">
            <v>0</v>
          </cell>
          <cell r="AL241">
            <v>0</v>
          </cell>
          <cell r="AM241">
            <v>0</v>
          </cell>
          <cell r="AN241">
            <v>0</v>
          </cell>
          <cell r="AO241">
            <v>0</v>
          </cell>
          <cell r="AP241">
            <v>0</v>
          </cell>
          <cell r="AQ241">
            <v>0</v>
          </cell>
          <cell r="AS241">
            <v>0</v>
          </cell>
          <cell r="AT241">
            <v>0</v>
          </cell>
          <cell r="AU241">
            <v>0</v>
          </cell>
          <cell r="AV241">
            <v>0</v>
          </cell>
          <cell r="AW241">
            <v>0</v>
          </cell>
          <cell r="AX241">
            <v>0</v>
          </cell>
          <cell r="AY241">
            <v>0</v>
          </cell>
          <cell r="AZ241">
            <v>0</v>
          </cell>
          <cell r="BA241">
            <v>0</v>
          </cell>
          <cell r="BB241">
            <v>0</v>
          </cell>
          <cell r="BC241">
            <v>0</v>
          </cell>
          <cell r="BD241">
            <v>0</v>
          </cell>
          <cell r="BF241">
            <v>0</v>
          </cell>
          <cell r="BJ241">
            <v>0</v>
          </cell>
          <cell r="BK241">
            <v>0</v>
          </cell>
          <cell r="BL241">
            <v>0</v>
          </cell>
          <cell r="BM241">
            <v>0</v>
          </cell>
          <cell r="BO241">
            <v>0</v>
          </cell>
          <cell r="BW241">
            <v>0</v>
          </cell>
          <cell r="BX241">
            <v>0</v>
          </cell>
          <cell r="BZ241">
            <v>0</v>
          </cell>
          <cell r="CM241">
            <v>0</v>
          </cell>
          <cell r="CN241">
            <v>0</v>
          </cell>
          <cell r="CO241">
            <v>0</v>
          </cell>
          <cell r="CP241">
            <v>0</v>
          </cell>
          <cell r="CQ241">
            <v>0</v>
          </cell>
          <cell r="CR241">
            <v>0</v>
          </cell>
          <cell r="DF241">
            <v>0</v>
          </cell>
          <cell r="DG241">
            <v>0</v>
          </cell>
          <cell r="DH241">
            <v>0</v>
          </cell>
          <cell r="DI241">
            <v>0</v>
          </cell>
          <cell r="DJ241">
            <v>0</v>
          </cell>
          <cell r="DK241">
            <v>0</v>
          </cell>
          <cell r="DL241">
            <v>0</v>
          </cell>
          <cell r="DM241">
            <v>0</v>
          </cell>
          <cell r="DN241">
            <v>0</v>
          </cell>
          <cell r="DO241">
            <v>0</v>
          </cell>
          <cell r="DW241">
            <v>0</v>
          </cell>
        </row>
        <row r="242">
          <cell r="G242" t="str">
            <v>Hardware Maintenance</v>
          </cell>
          <cell r="R242">
            <v>0</v>
          </cell>
          <cell r="S242">
            <v>0</v>
          </cell>
          <cell r="T242">
            <v>0</v>
          </cell>
          <cell r="V242">
            <v>0</v>
          </cell>
          <cell r="AB242">
            <v>0</v>
          </cell>
          <cell r="AF242">
            <v>0</v>
          </cell>
          <cell r="AG242">
            <v>0</v>
          </cell>
          <cell r="AH242">
            <v>0</v>
          </cell>
          <cell r="AI242">
            <v>0</v>
          </cell>
          <cell r="AJ242">
            <v>0</v>
          </cell>
          <cell r="AK242">
            <v>0</v>
          </cell>
          <cell r="AL242">
            <v>0</v>
          </cell>
          <cell r="AM242">
            <v>0</v>
          </cell>
          <cell r="AN242">
            <v>0</v>
          </cell>
          <cell r="AO242">
            <v>0</v>
          </cell>
          <cell r="AP242">
            <v>0</v>
          </cell>
          <cell r="AQ242">
            <v>0</v>
          </cell>
          <cell r="AS242">
            <v>0</v>
          </cell>
          <cell r="AT242">
            <v>0</v>
          </cell>
          <cell r="AU242">
            <v>0</v>
          </cell>
          <cell r="AV242">
            <v>0</v>
          </cell>
          <cell r="AW242">
            <v>0</v>
          </cell>
          <cell r="AX242">
            <v>0</v>
          </cell>
          <cell r="AY242">
            <v>0</v>
          </cell>
          <cell r="AZ242">
            <v>0</v>
          </cell>
          <cell r="BA242">
            <v>0</v>
          </cell>
          <cell r="BB242">
            <v>0</v>
          </cell>
          <cell r="BC242">
            <v>0</v>
          </cell>
          <cell r="BD242">
            <v>0</v>
          </cell>
          <cell r="BF242">
            <v>0</v>
          </cell>
          <cell r="BJ242">
            <v>0</v>
          </cell>
          <cell r="BK242">
            <v>0</v>
          </cell>
          <cell r="BL242">
            <v>0</v>
          </cell>
          <cell r="BM242">
            <v>0</v>
          </cell>
          <cell r="BO242">
            <v>0</v>
          </cell>
          <cell r="BW242">
            <v>0</v>
          </cell>
          <cell r="BX242">
            <v>0</v>
          </cell>
          <cell r="BZ242">
            <v>0</v>
          </cell>
          <cell r="CM242">
            <v>0</v>
          </cell>
          <cell r="CN242">
            <v>0</v>
          </cell>
          <cell r="CO242">
            <v>0</v>
          </cell>
          <cell r="CP242">
            <v>0</v>
          </cell>
          <cell r="CQ242">
            <v>0</v>
          </cell>
          <cell r="CR242">
            <v>0</v>
          </cell>
          <cell r="DF242">
            <v>0</v>
          </cell>
          <cell r="DG242">
            <v>0</v>
          </cell>
          <cell r="DH242">
            <v>0</v>
          </cell>
          <cell r="DI242">
            <v>0</v>
          </cell>
          <cell r="DJ242">
            <v>0</v>
          </cell>
          <cell r="DK242">
            <v>0</v>
          </cell>
          <cell r="DL242">
            <v>0</v>
          </cell>
          <cell r="DM242">
            <v>0</v>
          </cell>
          <cell r="DN242">
            <v>0</v>
          </cell>
          <cell r="DO242">
            <v>0</v>
          </cell>
          <cell r="DW242">
            <v>0</v>
          </cell>
        </row>
        <row r="243">
          <cell r="D243" t="str">
            <v>D1800052010000MIS05</v>
          </cell>
          <cell r="G243" t="str">
            <v>Hardware Maintenance (Switch) - Development  (HP) - to terminate in 2012</v>
          </cell>
          <cell r="H243" t="str">
            <v xml:space="preserve">Fixed </v>
          </cell>
          <cell r="R243">
            <v>0</v>
          </cell>
          <cell r="S243">
            <v>0</v>
          </cell>
          <cell r="T243">
            <v>0</v>
          </cell>
          <cell r="V243">
            <v>0</v>
          </cell>
          <cell r="AB243">
            <v>1700</v>
          </cell>
          <cell r="AD243" t="str">
            <v>1 Jul 11 - 30 Jun 12</v>
          </cell>
          <cell r="AE243" t="str">
            <v>Maintenance</v>
          </cell>
          <cell r="AF243">
            <v>0</v>
          </cell>
          <cell r="AG243">
            <v>0</v>
          </cell>
          <cell r="AH243">
            <v>0</v>
          </cell>
          <cell r="AI243">
            <v>0</v>
          </cell>
          <cell r="AJ243">
            <v>0</v>
          </cell>
          <cell r="AK243">
            <v>0</v>
          </cell>
          <cell r="AL243">
            <v>0</v>
          </cell>
          <cell r="AM243">
            <v>0</v>
          </cell>
          <cell r="AN243">
            <v>0</v>
          </cell>
          <cell r="AO243">
            <v>0</v>
          </cell>
          <cell r="AP243">
            <v>0</v>
          </cell>
          <cell r="AQ243">
            <v>0</v>
          </cell>
          <cell r="AS243">
            <v>141.66666666666666</v>
          </cell>
          <cell r="AT243">
            <v>141.66666666666666</v>
          </cell>
          <cell r="AU243">
            <v>141.66666666666666</v>
          </cell>
          <cell r="AV243">
            <v>141.66666666666666</v>
          </cell>
          <cell r="AW243">
            <v>141.66666666666666</v>
          </cell>
          <cell r="AX243">
            <v>141.66666666666666</v>
          </cell>
          <cell r="AY243">
            <v>141.66666666666666</v>
          </cell>
          <cell r="AZ243">
            <v>141.66666666666666</v>
          </cell>
          <cell r="BA243">
            <v>141.66666666666666</v>
          </cell>
          <cell r="BB243">
            <v>141.66666666666666</v>
          </cell>
          <cell r="BC243">
            <v>141.66666666666666</v>
          </cell>
          <cell r="BD243">
            <v>141.66666666666666</v>
          </cell>
          <cell r="BF243">
            <v>1700.0000000000002</v>
          </cell>
          <cell r="BG243">
            <v>0</v>
          </cell>
          <cell r="BJ243">
            <v>1700.0000000000002</v>
          </cell>
          <cell r="BK243">
            <v>1051.8666666666666</v>
          </cell>
          <cell r="BL243">
            <v>1262.2399999999998</v>
          </cell>
          <cell r="BM243">
            <v>1700</v>
          </cell>
          <cell r="BO243">
            <v>1700.0000000000002</v>
          </cell>
          <cell r="BT243">
            <v>1700</v>
          </cell>
          <cell r="BU243">
            <v>0</v>
          </cell>
          <cell r="BV243" t="str">
            <v>1 Jul 11 - 30 Jun 12</v>
          </cell>
          <cell r="BW243">
            <v>1700.0000000000002</v>
          </cell>
          <cell r="BX243">
            <v>-1700.0000000000002</v>
          </cell>
          <cell r="BY243">
            <v>0</v>
          </cell>
          <cell r="BZ243">
            <v>0</v>
          </cell>
          <cell r="CA243">
            <v>141.66666666666666</v>
          </cell>
          <cell r="CB243">
            <v>141.66666666666666</v>
          </cell>
          <cell r="CC243">
            <v>141.66666666666666</v>
          </cell>
          <cell r="CD243">
            <v>141.66666666666666</v>
          </cell>
          <cell r="CE243">
            <v>141.66666666666666</v>
          </cell>
          <cell r="CF243">
            <v>141.66666666666666</v>
          </cell>
          <cell r="CG243" t="str">
            <v xml:space="preserve"> </v>
          </cell>
          <cell r="CH243" t="str">
            <v xml:space="preserve"> </v>
          </cell>
          <cell r="CI243" t="str">
            <v xml:space="preserve"> </v>
          </cell>
          <cell r="CJ243" t="str">
            <v xml:space="preserve"> </v>
          </cell>
          <cell r="CK243" t="str">
            <v xml:space="preserve"> </v>
          </cell>
          <cell r="CL243" t="str">
            <v xml:space="preserve"> </v>
          </cell>
          <cell r="CM243">
            <v>1700.0000000000007</v>
          </cell>
          <cell r="CN243">
            <v>-850.0000000000008</v>
          </cell>
          <cell r="CO243">
            <v>849.99999999999989</v>
          </cell>
          <cell r="CP243">
            <v>0</v>
          </cell>
          <cell r="CQ243">
            <v>1700</v>
          </cell>
          <cell r="CR243">
            <v>-1700</v>
          </cell>
          <cell r="CS243">
            <v>0</v>
          </cell>
          <cell r="CT243" t="str">
            <v xml:space="preserve"> </v>
          </cell>
          <cell r="CU243" t="str">
            <v xml:space="preserve"> </v>
          </cell>
          <cell r="CV243" t="str">
            <v xml:space="preserve"> </v>
          </cell>
          <cell r="CW243" t="str">
            <v xml:space="preserve"> </v>
          </cell>
          <cell r="CX243" t="str">
            <v xml:space="preserve"> </v>
          </cell>
          <cell r="CY243" t="str">
            <v xml:space="preserve"> </v>
          </cell>
          <cell r="DF243">
            <v>708</v>
          </cell>
          <cell r="DG243">
            <v>-708</v>
          </cell>
          <cell r="DH243">
            <v>0</v>
          </cell>
          <cell r="DI243">
            <v>0</v>
          </cell>
          <cell r="DJ243">
            <v>0</v>
          </cell>
          <cell r="DK243">
            <v>0</v>
          </cell>
          <cell r="DL243">
            <v>0</v>
          </cell>
          <cell r="DM243">
            <v>0</v>
          </cell>
          <cell r="DN243">
            <v>0</v>
          </cell>
          <cell r="DO243">
            <v>0</v>
          </cell>
          <cell r="DW243">
            <v>0</v>
          </cell>
        </row>
        <row r="244">
          <cell r="D244" t="str">
            <v>D1800052010000MIS06</v>
          </cell>
          <cell r="G244" t="str">
            <v>MIS BO Web Intelligence + BO Enterprise Pemium</v>
          </cell>
          <cell r="H244" t="str">
            <v xml:space="preserve">Fixed </v>
          </cell>
          <cell r="N244">
            <v>19200</v>
          </cell>
          <cell r="R244">
            <v>20160</v>
          </cell>
          <cell r="S244">
            <v>19200</v>
          </cell>
          <cell r="T244">
            <v>0</v>
          </cell>
          <cell r="V244">
            <v>20160</v>
          </cell>
          <cell r="AB244">
            <v>21168</v>
          </cell>
          <cell r="AC244" t="str">
            <v>5% increase</v>
          </cell>
          <cell r="AD244" t="str">
            <v>1 Jul 11 - 30 Jun 12</v>
          </cell>
          <cell r="AE244" t="str">
            <v>Licenses</v>
          </cell>
          <cell r="AF244">
            <v>1680</v>
          </cell>
          <cell r="AG244">
            <v>1680</v>
          </cell>
          <cell r="AH244">
            <v>1680</v>
          </cell>
          <cell r="AI244">
            <v>1680</v>
          </cell>
          <cell r="AJ244">
            <v>1680</v>
          </cell>
          <cell r="AK244">
            <v>1680</v>
          </cell>
          <cell r="AL244">
            <v>1680</v>
          </cell>
          <cell r="AM244">
            <v>1680</v>
          </cell>
          <cell r="AN244">
            <v>1680</v>
          </cell>
          <cell r="AO244">
            <v>1680</v>
          </cell>
          <cell r="AP244">
            <v>1680</v>
          </cell>
          <cell r="AQ244">
            <v>1680</v>
          </cell>
          <cell r="AS244">
            <v>1680</v>
          </cell>
          <cell r="AT244">
            <v>1680</v>
          </cell>
          <cell r="AU244">
            <v>1680</v>
          </cell>
          <cell r="AV244">
            <v>1680</v>
          </cell>
          <cell r="AW244">
            <v>1680</v>
          </cell>
          <cell r="AX244">
            <v>1680</v>
          </cell>
          <cell r="AY244">
            <v>1764</v>
          </cell>
          <cell r="AZ244">
            <v>1764</v>
          </cell>
          <cell r="BA244">
            <v>1764</v>
          </cell>
          <cell r="BB244">
            <v>1764</v>
          </cell>
          <cell r="BC244">
            <v>1764</v>
          </cell>
          <cell r="BD244">
            <v>1764</v>
          </cell>
          <cell r="BF244">
            <v>20664</v>
          </cell>
          <cell r="BG244">
            <v>0</v>
          </cell>
          <cell r="BJ244">
            <v>20664</v>
          </cell>
          <cell r="BK244">
            <v>18485.666666666664</v>
          </cell>
          <cell r="BL244">
            <v>22182.799999999996</v>
          </cell>
          <cell r="BM244">
            <v>21168</v>
          </cell>
          <cell r="BO244">
            <v>504</v>
          </cell>
          <cell r="BP244">
            <v>2.5000000000000001E-2</v>
          </cell>
          <cell r="BT244">
            <v>19200</v>
          </cell>
          <cell r="BU244">
            <v>21120</v>
          </cell>
          <cell r="BV244" t="str">
            <v>1 Jul 11 - 30 Jun 12</v>
          </cell>
          <cell r="BW244">
            <v>23284.800000000003</v>
          </cell>
          <cell r="BX244">
            <v>-2164.8000000000029</v>
          </cell>
          <cell r="BY244">
            <v>21120</v>
          </cell>
          <cell r="BZ244">
            <v>0</v>
          </cell>
          <cell r="CA244">
            <v>1600</v>
          </cell>
          <cell r="CB244">
            <v>1600</v>
          </cell>
          <cell r="CC244">
            <v>1600</v>
          </cell>
          <cell r="CD244">
            <v>1600</v>
          </cell>
          <cell r="CE244">
            <v>1600</v>
          </cell>
          <cell r="CF244">
            <v>1600</v>
          </cell>
          <cell r="CG244">
            <v>1760</v>
          </cell>
          <cell r="CH244">
            <v>1760</v>
          </cell>
          <cell r="CI244">
            <v>1760</v>
          </cell>
          <cell r="CJ244">
            <v>1760</v>
          </cell>
          <cell r="CK244">
            <v>1760</v>
          </cell>
          <cell r="CL244">
            <v>1760</v>
          </cell>
          <cell r="CM244">
            <v>23285</v>
          </cell>
          <cell r="CN244">
            <v>-3125</v>
          </cell>
          <cell r="CO244">
            <v>20160</v>
          </cell>
          <cell r="CP244">
            <v>0</v>
          </cell>
          <cell r="CQ244">
            <v>25613.280000000006</v>
          </cell>
          <cell r="CR244">
            <v>-2381.2800000000025</v>
          </cell>
          <cell r="CS244">
            <v>23232.000000000004</v>
          </cell>
          <cell r="CT244">
            <v>1760</v>
          </cell>
          <cell r="CU244">
            <v>1760</v>
          </cell>
          <cell r="CV244">
            <v>1760</v>
          </cell>
          <cell r="CW244">
            <v>1760</v>
          </cell>
          <cell r="CX244">
            <v>1760</v>
          </cell>
          <cell r="CY244">
            <v>1760</v>
          </cell>
          <cell r="CZ244">
            <v>1936.0000000000002</v>
          </cell>
          <cell r="DA244">
            <v>1936.0000000000002</v>
          </cell>
          <cell r="DB244">
            <v>1936.0000000000002</v>
          </cell>
          <cell r="DC244">
            <v>1936.0000000000002</v>
          </cell>
          <cell r="DD244">
            <v>1936.0000000000002</v>
          </cell>
          <cell r="DE244">
            <v>1936.0000000000002</v>
          </cell>
          <cell r="DF244">
            <v>10672</v>
          </cell>
          <cell r="DG244">
            <v>11504</v>
          </cell>
          <cell r="DH244">
            <v>22176</v>
          </cell>
          <cell r="DI244">
            <v>0</v>
          </cell>
          <cell r="DJ244">
            <v>25555.200000000004</v>
          </cell>
          <cell r="DK244">
            <v>1936.0000000000002</v>
          </cell>
          <cell r="DL244">
            <v>1936.0000000000002</v>
          </cell>
          <cell r="DM244">
            <v>1936.0000000000002</v>
          </cell>
          <cell r="DN244">
            <v>1936.0000000000002</v>
          </cell>
          <cell r="DO244">
            <v>1936.0000000000002</v>
          </cell>
          <cell r="DP244">
            <v>1936.0000000000002</v>
          </cell>
          <cell r="DQ244">
            <v>2129.6000000000004</v>
          </cell>
          <cell r="DR244">
            <v>2129.6000000000004</v>
          </cell>
          <cell r="DS244">
            <v>2129.6000000000004</v>
          </cell>
          <cell r="DT244">
            <v>2129.6000000000004</v>
          </cell>
          <cell r="DU244">
            <v>2129.6000000000004</v>
          </cell>
          <cell r="DV244">
            <v>2129.6000000000004</v>
          </cell>
          <cell r="DW244">
            <v>24393.599999999999</v>
          </cell>
        </row>
        <row r="245">
          <cell r="G245" t="str">
            <v>New MIS (Application)</v>
          </cell>
          <cell r="BK245">
            <v>0</v>
          </cell>
          <cell r="BL245">
            <v>0</v>
          </cell>
          <cell r="BZ245">
            <v>0</v>
          </cell>
          <cell r="CP245">
            <v>0</v>
          </cell>
          <cell r="CQ245">
            <v>330000</v>
          </cell>
          <cell r="CR245">
            <v>-330000</v>
          </cell>
          <cell r="DF245">
            <v>192500</v>
          </cell>
          <cell r="DG245">
            <v>-192500</v>
          </cell>
          <cell r="DI245">
            <v>0</v>
          </cell>
        </row>
        <row r="246">
          <cell r="G246" t="str">
            <v>New MIS (Hardware)</v>
          </cell>
          <cell r="BK246">
            <v>0</v>
          </cell>
          <cell r="BL246">
            <v>0</v>
          </cell>
          <cell r="BZ246">
            <v>0</v>
          </cell>
          <cell r="CP246">
            <v>0</v>
          </cell>
          <cell r="CQ246">
            <v>160000</v>
          </cell>
          <cell r="CR246">
            <v>-160000</v>
          </cell>
          <cell r="DF246">
            <v>93333</v>
          </cell>
          <cell r="DG246">
            <v>-93333</v>
          </cell>
          <cell r="DI246">
            <v>0</v>
          </cell>
        </row>
        <row r="247">
          <cell r="G247" t="str">
            <v>Total:</v>
          </cell>
          <cell r="L247">
            <v>0</v>
          </cell>
          <cell r="N247">
            <v>75182</v>
          </cell>
          <cell r="P247">
            <v>0</v>
          </cell>
          <cell r="R247">
            <v>78941.100000000006</v>
          </cell>
          <cell r="S247">
            <v>75182</v>
          </cell>
          <cell r="T247">
            <v>0</v>
          </cell>
          <cell r="V247">
            <v>78941.100000000006</v>
          </cell>
          <cell r="X247" t="e">
            <v>#REF!</v>
          </cell>
          <cell r="Y247" t="e">
            <v>#REF!</v>
          </cell>
          <cell r="Z247">
            <v>0</v>
          </cell>
          <cell r="AB247">
            <v>84886.265000000014</v>
          </cell>
          <cell r="BF247">
            <v>83713.701250000013</v>
          </cell>
          <cell r="BG247">
            <v>0</v>
          </cell>
          <cell r="BJ247">
            <v>83713.701250000013</v>
          </cell>
          <cell r="BK247">
            <v>66927.411111111112</v>
          </cell>
          <cell r="BL247">
            <v>80312.893333333341</v>
          </cell>
          <cell r="BM247">
            <v>84886.265000000014</v>
          </cell>
          <cell r="BN247">
            <v>0</v>
          </cell>
          <cell r="BO247">
            <v>4772.6012500000043</v>
          </cell>
          <cell r="BP247">
            <v>9.5750858075910661E-2</v>
          </cell>
          <cell r="BQ247">
            <v>0</v>
          </cell>
          <cell r="BR247">
            <v>0</v>
          </cell>
          <cell r="BT247">
            <v>78266</v>
          </cell>
          <cell r="BU247">
            <v>84112.6</v>
          </cell>
          <cell r="BW247">
            <v>93204.891500000012</v>
          </cell>
          <cell r="BX247">
            <v>-9092.2915000000066</v>
          </cell>
          <cell r="BY247">
            <v>84112.6</v>
          </cell>
          <cell r="BZ247">
            <v>0</v>
          </cell>
          <cell r="CM247">
            <v>93205.09150000001</v>
          </cell>
          <cell r="CN247">
            <v>-10071.374833333328</v>
          </cell>
          <cell r="CO247">
            <v>83133.716666666674</v>
          </cell>
          <cell r="CP247">
            <v>-83133.716666666674</v>
          </cell>
          <cell r="CQ247">
            <v>592355.38065000006</v>
          </cell>
          <cell r="CR247">
            <v>-500091.52065000002</v>
          </cell>
          <cell r="CS247">
            <v>92263.860000000015</v>
          </cell>
          <cell r="DF247">
            <v>328481</v>
          </cell>
          <cell r="DG247">
            <v>-238116.41166666665</v>
          </cell>
          <cell r="DH247">
            <v>90364.588333333348</v>
          </cell>
          <cell r="DI247">
            <v>-90364.588333333348</v>
          </cell>
          <cell r="DJ247">
            <v>101490.24600000001</v>
          </cell>
          <cell r="DW247">
            <v>99206.047166666656</v>
          </cell>
        </row>
        <row r="248">
          <cell r="L248">
            <v>0</v>
          </cell>
          <cell r="N248">
            <v>75182</v>
          </cell>
          <cell r="P248">
            <v>0</v>
          </cell>
          <cell r="BK248">
            <v>0</v>
          </cell>
          <cell r="BZ248">
            <v>0</v>
          </cell>
          <cell r="CP248">
            <v>0</v>
          </cell>
          <cell r="DI248">
            <v>0</v>
          </cell>
        </row>
        <row r="249">
          <cell r="G249" t="str">
            <v>Internet Infrastructure</v>
          </cell>
          <cell r="BK249">
            <v>0</v>
          </cell>
          <cell r="BZ249">
            <v>0</v>
          </cell>
          <cell r="CP249">
            <v>0</v>
          </cell>
          <cell r="DI249">
            <v>0</v>
          </cell>
        </row>
        <row r="250">
          <cell r="G250" t="str">
            <v>KIIE - Internet Infrastructure excluding Tier-1 Firewall (Main and Disaster site) Maintenance</v>
          </cell>
          <cell r="R250">
            <v>0</v>
          </cell>
          <cell r="S250">
            <v>0</v>
          </cell>
          <cell r="T250">
            <v>0</v>
          </cell>
          <cell r="V250">
            <v>0</v>
          </cell>
          <cell r="AB250">
            <v>0</v>
          </cell>
          <cell r="AF250">
            <v>0</v>
          </cell>
          <cell r="AG250">
            <v>0</v>
          </cell>
          <cell r="AH250">
            <v>0</v>
          </cell>
          <cell r="AI250">
            <v>0</v>
          </cell>
          <cell r="AJ250">
            <v>0</v>
          </cell>
          <cell r="AK250">
            <v>0</v>
          </cell>
          <cell r="AL250">
            <v>0</v>
          </cell>
          <cell r="AM250">
            <v>0</v>
          </cell>
          <cell r="AN250">
            <v>0</v>
          </cell>
          <cell r="AO250">
            <v>0</v>
          </cell>
          <cell r="AP250">
            <v>0</v>
          </cell>
          <cell r="AQ250">
            <v>0</v>
          </cell>
          <cell r="AS250">
            <v>0</v>
          </cell>
          <cell r="AT250">
            <v>0</v>
          </cell>
          <cell r="AU250">
            <v>0</v>
          </cell>
          <cell r="AV250">
            <v>0</v>
          </cell>
          <cell r="AW250">
            <v>0</v>
          </cell>
          <cell r="AX250">
            <v>0</v>
          </cell>
          <cell r="AY250">
            <v>0</v>
          </cell>
          <cell r="AZ250">
            <v>0</v>
          </cell>
          <cell r="BA250">
            <v>0</v>
          </cell>
          <cell r="BB250">
            <v>0</v>
          </cell>
          <cell r="BC250">
            <v>0</v>
          </cell>
          <cell r="BD250">
            <v>0</v>
          </cell>
          <cell r="BF250">
            <v>0</v>
          </cell>
          <cell r="BJ250">
            <v>0</v>
          </cell>
          <cell r="BK250">
            <v>0</v>
          </cell>
          <cell r="BL250">
            <v>0</v>
          </cell>
          <cell r="BM250">
            <v>0</v>
          </cell>
          <cell r="BO250">
            <v>0</v>
          </cell>
          <cell r="BX250">
            <v>0</v>
          </cell>
          <cell r="BZ250">
            <v>0</v>
          </cell>
          <cell r="CN250">
            <v>0</v>
          </cell>
          <cell r="CO250">
            <v>0</v>
          </cell>
          <cell r="CP250">
            <v>0</v>
          </cell>
          <cell r="CR250">
            <v>0</v>
          </cell>
          <cell r="DG250">
            <v>0</v>
          </cell>
          <cell r="DH250">
            <v>0</v>
          </cell>
          <cell r="DI250">
            <v>0</v>
          </cell>
        </row>
        <row r="251">
          <cell r="G251" t="str">
            <v>Software license - Firewall (Main and Disaster site).
KIIE - Tier1 Firewall &amp; WebTrend Maintenance.</v>
          </cell>
          <cell r="R251">
            <v>0</v>
          </cell>
          <cell r="S251">
            <v>0</v>
          </cell>
          <cell r="T251">
            <v>0</v>
          </cell>
          <cell r="V251">
            <v>0</v>
          </cell>
          <cell r="AB251">
            <v>0</v>
          </cell>
          <cell r="AF251">
            <v>0</v>
          </cell>
          <cell r="AG251">
            <v>0</v>
          </cell>
          <cell r="AH251">
            <v>0</v>
          </cell>
          <cell r="AI251">
            <v>0</v>
          </cell>
          <cell r="AJ251">
            <v>0</v>
          </cell>
          <cell r="AK251">
            <v>0</v>
          </cell>
          <cell r="AL251">
            <v>0</v>
          </cell>
          <cell r="AM251">
            <v>0</v>
          </cell>
          <cell r="AN251">
            <v>0</v>
          </cell>
          <cell r="AO251">
            <v>0</v>
          </cell>
          <cell r="AP251">
            <v>0</v>
          </cell>
          <cell r="AQ251">
            <v>0</v>
          </cell>
          <cell r="AS251">
            <v>0</v>
          </cell>
          <cell r="AT251">
            <v>0</v>
          </cell>
          <cell r="AU251">
            <v>0</v>
          </cell>
          <cell r="AV251">
            <v>0</v>
          </cell>
          <cell r="AW251">
            <v>0</v>
          </cell>
          <cell r="AX251">
            <v>0</v>
          </cell>
          <cell r="AY251">
            <v>0</v>
          </cell>
          <cell r="AZ251">
            <v>0</v>
          </cell>
          <cell r="BA251">
            <v>0</v>
          </cell>
          <cell r="BB251">
            <v>0</v>
          </cell>
          <cell r="BC251">
            <v>0</v>
          </cell>
          <cell r="BD251">
            <v>0</v>
          </cell>
          <cell r="BF251">
            <v>0</v>
          </cell>
          <cell r="BJ251">
            <v>0</v>
          </cell>
          <cell r="BK251">
            <v>0</v>
          </cell>
          <cell r="BL251">
            <v>0</v>
          </cell>
          <cell r="BM251">
            <v>0</v>
          </cell>
          <cell r="BO251">
            <v>0</v>
          </cell>
          <cell r="BX251">
            <v>0</v>
          </cell>
          <cell r="BZ251">
            <v>0</v>
          </cell>
          <cell r="CN251">
            <v>0</v>
          </cell>
          <cell r="CO251">
            <v>0</v>
          </cell>
          <cell r="CP251">
            <v>0</v>
          </cell>
          <cell r="CR251">
            <v>0</v>
          </cell>
          <cell r="DG251">
            <v>0</v>
          </cell>
          <cell r="DH251">
            <v>0</v>
          </cell>
          <cell r="DI251">
            <v>0</v>
          </cell>
        </row>
        <row r="252">
          <cell r="G252" t="str">
            <v>Rental for Sun Server and Tape Drive</v>
          </cell>
          <cell r="R252">
            <v>0</v>
          </cell>
          <cell r="S252">
            <v>0</v>
          </cell>
          <cell r="T252">
            <v>0</v>
          </cell>
          <cell r="V252">
            <v>0</v>
          </cell>
          <cell r="AB252">
            <v>0</v>
          </cell>
          <cell r="AF252">
            <v>0</v>
          </cell>
          <cell r="AG252">
            <v>0</v>
          </cell>
          <cell r="AH252">
            <v>0</v>
          </cell>
          <cell r="AI252">
            <v>0</v>
          </cell>
          <cell r="AJ252">
            <v>0</v>
          </cell>
          <cell r="AK252">
            <v>0</v>
          </cell>
          <cell r="AL252">
            <v>0</v>
          </cell>
          <cell r="AM252">
            <v>0</v>
          </cell>
          <cell r="AN252">
            <v>0</v>
          </cell>
          <cell r="AO252">
            <v>0</v>
          </cell>
          <cell r="AP252">
            <v>0</v>
          </cell>
          <cell r="AQ252">
            <v>0</v>
          </cell>
          <cell r="AS252">
            <v>0</v>
          </cell>
          <cell r="AT252">
            <v>0</v>
          </cell>
          <cell r="AU252">
            <v>0</v>
          </cell>
          <cell r="AV252">
            <v>0</v>
          </cell>
          <cell r="AW252">
            <v>0</v>
          </cell>
          <cell r="AX252">
            <v>0</v>
          </cell>
          <cell r="AY252">
            <v>0</v>
          </cell>
          <cell r="AZ252">
            <v>0</v>
          </cell>
          <cell r="BA252">
            <v>0</v>
          </cell>
          <cell r="BB252">
            <v>0</v>
          </cell>
          <cell r="BC252">
            <v>0</v>
          </cell>
          <cell r="BD252">
            <v>0</v>
          </cell>
          <cell r="BF252">
            <v>0</v>
          </cell>
          <cell r="BJ252">
            <v>0</v>
          </cell>
          <cell r="BK252">
            <v>0</v>
          </cell>
          <cell r="BL252">
            <v>0</v>
          </cell>
          <cell r="BM252">
            <v>0</v>
          </cell>
          <cell r="BO252">
            <v>0</v>
          </cell>
          <cell r="BX252">
            <v>0</v>
          </cell>
          <cell r="BZ252">
            <v>0</v>
          </cell>
          <cell r="CN252">
            <v>0</v>
          </cell>
          <cell r="CO252">
            <v>0</v>
          </cell>
          <cell r="CP252">
            <v>0</v>
          </cell>
          <cell r="CR252">
            <v>0</v>
          </cell>
          <cell r="DG252">
            <v>0</v>
          </cell>
          <cell r="DH252">
            <v>0</v>
          </cell>
          <cell r="DI252">
            <v>0</v>
          </cell>
        </row>
        <row r="253">
          <cell r="D253" t="str">
            <v>F0600052010000INT04</v>
          </cell>
          <cell r="G253" t="str">
            <v>Software Maintenance - HIPS</v>
          </cell>
          <cell r="H253" t="str">
            <v xml:space="preserve">Fixed </v>
          </cell>
          <cell r="N253">
            <v>47000</v>
          </cell>
          <cell r="R253">
            <v>51700</v>
          </cell>
          <cell r="S253">
            <v>47000</v>
          </cell>
          <cell r="T253">
            <v>-5576</v>
          </cell>
          <cell r="V253">
            <v>46124</v>
          </cell>
          <cell r="AB253">
            <v>64000</v>
          </cell>
          <cell r="AC253" t="str">
            <v>to cater for additional licenses if required</v>
          </cell>
          <cell r="AD253" t="str">
            <v>1 Jan 11 - 31 Dec 12</v>
          </cell>
          <cell r="AE253" t="str">
            <v>Maintenance
Licenses</v>
          </cell>
          <cell r="AF253">
            <v>3843.6666666666665</v>
          </cell>
          <cell r="AG253">
            <v>3843.6666666666665</v>
          </cell>
          <cell r="AH253">
            <v>3843.6666666666665</v>
          </cell>
          <cell r="AI253">
            <v>3843.6666666666665</v>
          </cell>
          <cell r="AJ253">
            <v>3843.6666666666665</v>
          </cell>
          <cell r="AK253">
            <v>3843.6666666666665</v>
          </cell>
          <cell r="AL253">
            <v>3843.6666666666665</v>
          </cell>
          <cell r="AM253">
            <v>3843.6666666666665</v>
          </cell>
          <cell r="AN253">
            <v>3843.6666666666665</v>
          </cell>
          <cell r="AO253">
            <v>3843.6666666666665</v>
          </cell>
          <cell r="AP253">
            <v>3843.6666666666665</v>
          </cell>
          <cell r="AQ253">
            <v>3843.6666666666665</v>
          </cell>
          <cell r="AS253">
            <v>5333.333333333333</v>
          </cell>
          <cell r="AT253">
            <v>5333.333333333333</v>
          </cell>
          <cell r="AU253">
            <v>5333.333333333333</v>
          </cell>
          <cell r="AV253">
            <v>5333.333333333333</v>
          </cell>
          <cell r="AW253">
            <v>5333.333333333333</v>
          </cell>
          <cell r="AX253">
            <v>5333.333333333333</v>
          </cell>
          <cell r="AY253">
            <v>5333.333333333333</v>
          </cell>
          <cell r="AZ253">
            <v>5333.333333333333</v>
          </cell>
          <cell r="BA253">
            <v>5333.333333333333</v>
          </cell>
          <cell r="BB253">
            <v>5333.333333333333</v>
          </cell>
          <cell r="BC253">
            <v>5333.333333333333</v>
          </cell>
          <cell r="BD253">
            <v>5333.333333333333</v>
          </cell>
          <cell r="BF253">
            <v>64000.000000000007</v>
          </cell>
          <cell r="BG253">
            <v>0</v>
          </cell>
          <cell r="BJ253">
            <v>64000.000000000007</v>
          </cell>
          <cell r="BK253">
            <v>51927.777777777781</v>
          </cell>
          <cell r="BL253">
            <v>62313.333333333343</v>
          </cell>
          <cell r="BM253">
            <v>64000</v>
          </cell>
          <cell r="BO253">
            <v>17876.000000000007</v>
          </cell>
          <cell r="BP253">
            <v>0.38756395802619042</v>
          </cell>
          <cell r="BT253">
            <v>54000</v>
          </cell>
          <cell r="BU253">
            <v>59400.000000000007</v>
          </cell>
          <cell r="BV253" t="str">
            <v>1 Jan 11 - 31 Dec 12</v>
          </cell>
          <cell r="BW253">
            <v>64000.000000000007</v>
          </cell>
          <cell r="BX253">
            <v>-4600</v>
          </cell>
          <cell r="BY253">
            <v>59400.000000000007</v>
          </cell>
          <cell r="BZ253">
            <v>0</v>
          </cell>
          <cell r="CA253">
            <v>4950.0000000000009</v>
          </cell>
          <cell r="CB253">
            <v>4950.0000000000009</v>
          </cell>
          <cell r="CC253">
            <v>4950.0000000000009</v>
          </cell>
          <cell r="CD253">
            <v>4950.0000000000009</v>
          </cell>
          <cell r="CE253">
            <v>4950.0000000000009</v>
          </cell>
          <cell r="CF253">
            <v>4950.0000000000009</v>
          </cell>
          <cell r="CG253">
            <v>4950.0000000000009</v>
          </cell>
          <cell r="CH253">
            <v>4950.0000000000009</v>
          </cell>
          <cell r="CI253">
            <v>4950.0000000000009</v>
          </cell>
          <cell r="CJ253">
            <v>4950.0000000000009</v>
          </cell>
          <cell r="CK253">
            <v>4950.0000000000009</v>
          </cell>
          <cell r="CL253">
            <v>4950.0000000000009</v>
          </cell>
          <cell r="CM253">
            <v>64000.000000000022</v>
          </cell>
          <cell r="CN253">
            <v>-4600.0000000000146</v>
          </cell>
          <cell r="CO253">
            <v>59400.000000000007</v>
          </cell>
          <cell r="CP253">
            <v>0</v>
          </cell>
          <cell r="CQ253">
            <v>64000.000000000007</v>
          </cell>
          <cell r="CR253">
            <v>1340.0000000000073</v>
          </cell>
          <cell r="CS253">
            <v>65340.000000000015</v>
          </cell>
          <cell r="CT253">
            <v>5445.0000000000009</v>
          </cell>
          <cell r="CU253">
            <v>5445.0000000000009</v>
          </cell>
          <cell r="CV253">
            <v>5445.0000000000009</v>
          </cell>
          <cell r="CW253">
            <v>5445.0000000000009</v>
          </cell>
          <cell r="CX253">
            <v>5445.0000000000009</v>
          </cell>
          <cell r="CY253">
            <v>5445.0000000000009</v>
          </cell>
          <cell r="CZ253">
            <v>5445.0000000000009</v>
          </cell>
          <cell r="DA253">
            <v>5445.0000000000009</v>
          </cell>
          <cell r="DB253">
            <v>5445.0000000000009</v>
          </cell>
          <cell r="DC253">
            <v>5445.0000000000009</v>
          </cell>
          <cell r="DD253">
            <v>5445.0000000000009</v>
          </cell>
          <cell r="DE253">
            <v>5445.0000000000009</v>
          </cell>
          <cell r="DF253">
            <v>64000.000000000022</v>
          </cell>
          <cell r="DG253">
            <v>1339.9999999999854</v>
          </cell>
          <cell r="DH253">
            <v>65340.000000000007</v>
          </cell>
          <cell r="DI253">
            <v>0</v>
          </cell>
          <cell r="DJ253">
            <v>71874.000000000015</v>
          </cell>
          <cell r="DK253">
            <v>5989.5000000000009</v>
          </cell>
          <cell r="DL253">
            <v>5989.5000000000009</v>
          </cell>
          <cell r="DM253">
            <v>5989.5000000000009</v>
          </cell>
          <cell r="DN253">
            <v>5989.5000000000009</v>
          </cell>
          <cell r="DO253">
            <v>5989.5000000000009</v>
          </cell>
          <cell r="DP253">
            <v>5989.5000000000009</v>
          </cell>
          <cell r="DQ253">
            <v>5989.5000000000009</v>
          </cell>
          <cell r="DR253">
            <v>5989.5000000000009</v>
          </cell>
          <cell r="DS253">
            <v>5989.5000000000009</v>
          </cell>
          <cell r="DT253">
            <v>5989.5000000000009</v>
          </cell>
          <cell r="DU253">
            <v>5989.5000000000009</v>
          </cell>
          <cell r="DV253">
            <v>5989.5000000000009</v>
          </cell>
          <cell r="DW253">
            <v>71874.000000000015</v>
          </cell>
        </row>
        <row r="254">
          <cell r="D254" t="str">
            <v>F0600052010000INT05</v>
          </cell>
          <cell r="G254" t="str">
            <v>Internet Infrastructure Maintenance (Package C)</v>
          </cell>
          <cell r="H254" t="str">
            <v xml:space="preserve">Fixed </v>
          </cell>
          <cell r="N254">
            <v>334407</v>
          </cell>
          <cell r="R254">
            <v>334407</v>
          </cell>
          <cell r="S254">
            <v>334407</v>
          </cell>
          <cell r="T254">
            <v>0</v>
          </cell>
          <cell r="V254">
            <v>334407</v>
          </cell>
          <cell r="AB254">
            <v>335000</v>
          </cell>
          <cell r="AD254" t="str">
            <v>15 Apr 11- 14 Apr 12</v>
          </cell>
          <cell r="AF254">
            <v>27867.25</v>
          </cell>
          <cell r="AG254">
            <v>27867.25</v>
          </cell>
          <cell r="AH254">
            <v>27867.25</v>
          </cell>
          <cell r="AI254">
            <v>27867.25</v>
          </cell>
          <cell r="AJ254">
            <v>27867.25</v>
          </cell>
          <cell r="AK254">
            <v>27867.25</v>
          </cell>
          <cell r="AL254">
            <v>27867.25</v>
          </cell>
          <cell r="AM254">
            <v>27867.25</v>
          </cell>
          <cell r="AN254">
            <v>27867.25</v>
          </cell>
          <cell r="AO254">
            <v>27867.25</v>
          </cell>
          <cell r="AP254">
            <v>27867.25</v>
          </cell>
          <cell r="AQ254">
            <v>27867.25</v>
          </cell>
          <cell r="AS254">
            <v>27867.25</v>
          </cell>
          <cell r="AT254">
            <v>27867.25</v>
          </cell>
          <cell r="AU254">
            <v>27867.25</v>
          </cell>
          <cell r="AV254">
            <v>27916.666666666668</v>
          </cell>
          <cell r="AW254">
            <v>27916.666666666668</v>
          </cell>
          <cell r="AX254">
            <v>27916.666666666668</v>
          </cell>
          <cell r="AY254">
            <v>27916.666666666668</v>
          </cell>
          <cell r="AZ254">
            <v>27916.666666666668</v>
          </cell>
          <cell r="BA254">
            <v>27916.666666666668</v>
          </cell>
          <cell r="BB254">
            <v>27916.666666666668</v>
          </cell>
          <cell r="BC254">
            <v>27916.666666666668</v>
          </cell>
          <cell r="BD254">
            <v>27916.666666666668</v>
          </cell>
          <cell r="BF254">
            <v>334851.75</v>
          </cell>
          <cell r="BG254">
            <v>0</v>
          </cell>
          <cell r="BJ254">
            <v>334851.75</v>
          </cell>
          <cell r="BK254">
            <v>266172.5</v>
          </cell>
          <cell r="BL254">
            <v>319407</v>
          </cell>
          <cell r="BM254">
            <v>335000</v>
          </cell>
          <cell r="BO254">
            <v>444.75</v>
          </cell>
          <cell r="BP254">
            <v>1.3299661789376417E-3</v>
          </cell>
          <cell r="BT254">
            <v>319407</v>
          </cell>
          <cell r="BU254">
            <v>350000</v>
          </cell>
          <cell r="BV254" t="str">
            <v>15 Apr 11- 14 Apr 12</v>
          </cell>
          <cell r="BW254">
            <v>335000</v>
          </cell>
          <cell r="BX254">
            <v>15000</v>
          </cell>
          <cell r="BY254">
            <v>350000</v>
          </cell>
          <cell r="BZ254">
            <v>0</v>
          </cell>
          <cell r="CA254">
            <v>26617.25</v>
          </cell>
          <cell r="CB254">
            <v>26617.25</v>
          </cell>
          <cell r="CC254">
            <v>26617.25</v>
          </cell>
          <cell r="CD254">
            <v>29166.666666666668</v>
          </cell>
          <cell r="CE254">
            <v>29166.666666666668</v>
          </cell>
          <cell r="CF254">
            <v>29166.666666666668</v>
          </cell>
          <cell r="CG254">
            <v>29166.666666666668</v>
          </cell>
          <cell r="CH254">
            <v>29166.666666666668</v>
          </cell>
          <cell r="CI254">
            <v>29166.666666666668</v>
          </cell>
          <cell r="CJ254">
            <v>29166.666666666668</v>
          </cell>
          <cell r="CK254">
            <v>29166.666666666668</v>
          </cell>
          <cell r="CL254">
            <v>29166.666666666668</v>
          </cell>
          <cell r="CM254">
            <v>335000</v>
          </cell>
          <cell r="CN254">
            <v>7351.75</v>
          </cell>
          <cell r="CO254">
            <v>342351.75</v>
          </cell>
          <cell r="CP254">
            <v>0</v>
          </cell>
          <cell r="CQ254">
            <v>335000</v>
          </cell>
          <cell r="CR254">
            <v>16000</v>
          </cell>
          <cell r="CS254">
            <v>351000</v>
          </cell>
          <cell r="CT254">
            <v>29166.666666666668</v>
          </cell>
          <cell r="CU254">
            <v>29166.666666666668</v>
          </cell>
          <cell r="CV254">
            <v>29166.666666666668</v>
          </cell>
          <cell r="CW254">
            <v>29250</v>
          </cell>
          <cell r="CX254">
            <v>29250</v>
          </cell>
          <cell r="CY254">
            <v>29250</v>
          </cell>
          <cell r="CZ254">
            <v>29250</v>
          </cell>
          <cell r="DA254">
            <v>29250</v>
          </cell>
          <cell r="DB254">
            <v>29250</v>
          </cell>
          <cell r="DC254">
            <v>29250</v>
          </cell>
          <cell r="DD254">
            <v>29250</v>
          </cell>
          <cell r="DE254">
            <v>29250</v>
          </cell>
          <cell r="DF254">
            <v>335000</v>
          </cell>
          <cell r="DG254">
            <v>15750</v>
          </cell>
          <cell r="DH254">
            <v>350750</v>
          </cell>
          <cell r="DI254">
            <v>0</v>
          </cell>
          <cell r="DJ254">
            <v>428220</v>
          </cell>
          <cell r="DK254">
            <v>29250</v>
          </cell>
          <cell r="DL254">
            <v>29250</v>
          </cell>
          <cell r="DM254">
            <v>29250</v>
          </cell>
          <cell r="DN254">
            <v>35685</v>
          </cell>
          <cell r="DO254">
            <v>35685</v>
          </cell>
          <cell r="DP254">
            <v>35685</v>
          </cell>
          <cell r="DQ254">
            <v>35685</v>
          </cell>
          <cell r="DR254">
            <v>35685</v>
          </cell>
          <cell r="DS254">
            <v>35685</v>
          </cell>
          <cell r="DT254">
            <v>35685</v>
          </cell>
          <cell r="DU254">
            <v>35685</v>
          </cell>
          <cell r="DV254">
            <v>35685</v>
          </cell>
          <cell r="DW254">
            <v>408915</v>
          </cell>
        </row>
        <row r="255">
          <cell r="G255" t="str">
            <v>Internet Infrastructure Maintenance for BCH (Package C)</v>
          </cell>
          <cell r="V255">
            <v>0</v>
          </cell>
          <cell r="Z255">
            <v>172000</v>
          </cell>
          <cell r="AB255">
            <v>0</v>
          </cell>
          <cell r="AD255" t="str">
            <v xml:space="preserve">1 Jul 11 - 30 jun 12 </v>
          </cell>
          <cell r="AF255">
            <v>0</v>
          </cell>
          <cell r="AG255">
            <v>0</v>
          </cell>
          <cell r="AH255">
            <v>0</v>
          </cell>
          <cell r="AI255">
            <v>0</v>
          </cell>
          <cell r="AJ255">
            <v>0</v>
          </cell>
          <cell r="AK255">
            <v>0</v>
          </cell>
          <cell r="AL255">
            <v>0</v>
          </cell>
          <cell r="AM255">
            <v>0</v>
          </cell>
          <cell r="AN255">
            <v>0</v>
          </cell>
          <cell r="AO255">
            <v>0</v>
          </cell>
          <cell r="AP255">
            <v>0</v>
          </cell>
          <cell r="AQ255">
            <v>0</v>
          </cell>
          <cell r="AS255">
            <v>0</v>
          </cell>
          <cell r="AT255">
            <v>0</v>
          </cell>
          <cell r="AU255">
            <v>0</v>
          </cell>
          <cell r="AV255">
            <v>0</v>
          </cell>
          <cell r="AW255">
            <v>0</v>
          </cell>
          <cell r="AX255">
            <v>0</v>
          </cell>
          <cell r="AY255">
            <v>0</v>
          </cell>
          <cell r="AZ255">
            <v>0</v>
          </cell>
          <cell r="BA255">
            <v>0</v>
          </cell>
          <cell r="BB255">
            <v>0</v>
          </cell>
          <cell r="BC255">
            <v>0</v>
          </cell>
          <cell r="BD255">
            <v>0</v>
          </cell>
          <cell r="BF255">
            <v>0</v>
          </cell>
          <cell r="BJ255">
            <v>0</v>
          </cell>
          <cell r="BK255">
            <v>0</v>
          </cell>
          <cell r="BL255">
            <v>0</v>
          </cell>
          <cell r="BM255">
            <v>0</v>
          </cell>
          <cell r="BO255">
            <v>0</v>
          </cell>
          <cell r="BX255">
            <v>0</v>
          </cell>
          <cell r="BZ255">
            <v>0</v>
          </cell>
          <cell r="CN255">
            <v>0</v>
          </cell>
          <cell r="CO255">
            <v>0</v>
          </cell>
          <cell r="CP255">
            <v>0</v>
          </cell>
          <cell r="CR255">
            <v>0</v>
          </cell>
          <cell r="DG255">
            <v>0</v>
          </cell>
          <cell r="DH255">
            <v>0</v>
          </cell>
          <cell r="DI255">
            <v>0</v>
          </cell>
        </row>
        <row r="256">
          <cell r="G256" t="str">
            <v>Total:</v>
          </cell>
          <cell r="L256">
            <v>0</v>
          </cell>
          <cell r="N256">
            <v>381407</v>
          </cell>
          <cell r="P256">
            <v>0</v>
          </cell>
          <cell r="R256">
            <v>386107</v>
          </cell>
          <cell r="S256">
            <v>381407</v>
          </cell>
          <cell r="T256">
            <v>-5576</v>
          </cell>
          <cell r="V256">
            <v>380531</v>
          </cell>
          <cell r="X256" t="e">
            <v>#REF!</v>
          </cell>
          <cell r="Y256" t="e">
            <v>#REF!</v>
          </cell>
          <cell r="Z256">
            <v>0</v>
          </cell>
          <cell r="AB256">
            <v>399000</v>
          </cell>
          <cell r="BF256">
            <v>398851.75</v>
          </cell>
          <cell r="BG256">
            <v>0</v>
          </cell>
          <cell r="BH256">
            <v>0</v>
          </cell>
          <cell r="BI256">
            <v>0</v>
          </cell>
          <cell r="BJ256">
            <v>398851.75</v>
          </cell>
          <cell r="BK256">
            <v>318100.27777777775</v>
          </cell>
          <cell r="BL256">
            <v>381720.33333333337</v>
          </cell>
          <cell r="BM256">
            <v>399000</v>
          </cell>
          <cell r="BN256">
            <v>0</v>
          </cell>
          <cell r="BO256">
            <v>18320.750000000007</v>
          </cell>
          <cell r="BP256">
            <v>0.38889392420512808</v>
          </cell>
          <cell r="BQ256">
            <v>0</v>
          </cell>
          <cell r="BR256">
            <v>0</v>
          </cell>
          <cell r="BT256">
            <v>373407</v>
          </cell>
          <cell r="BU256">
            <v>409400</v>
          </cell>
          <cell r="BW256">
            <v>399000</v>
          </cell>
          <cell r="BX256">
            <v>10400</v>
          </cell>
          <cell r="BY256">
            <v>409400</v>
          </cell>
          <cell r="BZ256">
            <v>0</v>
          </cell>
          <cell r="CM256">
            <v>399000</v>
          </cell>
          <cell r="CN256">
            <v>2751.7499999999854</v>
          </cell>
          <cell r="CO256">
            <v>401751.75</v>
          </cell>
          <cell r="CP256">
            <v>-401751.75</v>
          </cell>
          <cell r="CQ256">
            <v>399000</v>
          </cell>
          <cell r="CR256">
            <v>17340.000000000007</v>
          </cell>
          <cell r="CS256">
            <v>416340</v>
          </cell>
          <cell r="DF256">
            <v>399000</v>
          </cell>
          <cell r="DG256">
            <v>17089.999999999985</v>
          </cell>
          <cell r="DH256">
            <v>416090</v>
          </cell>
          <cell r="DI256">
            <v>-416090</v>
          </cell>
          <cell r="DJ256">
            <v>500094</v>
          </cell>
          <cell r="DW256">
            <v>480789</v>
          </cell>
        </row>
        <row r="257">
          <cell r="L257">
            <v>0</v>
          </cell>
          <cell r="N257">
            <v>381407</v>
          </cell>
          <cell r="P257">
            <v>0</v>
          </cell>
          <cell r="BK257">
            <v>0</v>
          </cell>
          <cell r="BZ257">
            <v>0</v>
          </cell>
          <cell r="CP257">
            <v>0</v>
          </cell>
          <cell r="DI257">
            <v>0</v>
          </cell>
        </row>
        <row r="258">
          <cell r="G258" t="str">
            <v>LAN Switches</v>
          </cell>
          <cell r="BK258">
            <v>0</v>
          </cell>
          <cell r="BZ258">
            <v>0</v>
          </cell>
          <cell r="CP258">
            <v>0</v>
          </cell>
          <cell r="DI258">
            <v>0</v>
          </cell>
        </row>
        <row r="259">
          <cell r="G259" t="str">
            <v>Hardware Maintenance</v>
          </cell>
          <cell r="R259">
            <v>0</v>
          </cell>
          <cell r="S259">
            <v>0</v>
          </cell>
          <cell r="T259">
            <v>0</v>
          </cell>
          <cell r="V259">
            <v>0</v>
          </cell>
          <cell r="AB259">
            <v>0</v>
          </cell>
          <cell r="AF259">
            <v>0</v>
          </cell>
          <cell r="AG259">
            <v>0</v>
          </cell>
          <cell r="AH259">
            <v>0</v>
          </cell>
          <cell r="AI259">
            <v>0</v>
          </cell>
          <cell r="AJ259">
            <v>0</v>
          </cell>
          <cell r="AK259">
            <v>0</v>
          </cell>
          <cell r="AL259">
            <v>0</v>
          </cell>
          <cell r="AM259">
            <v>0</v>
          </cell>
          <cell r="AN259">
            <v>0</v>
          </cell>
          <cell r="AO259">
            <v>0</v>
          </cell>
          <cell r="AP259">
            <v>0</v>
          </cell>
          <cell r="AQ259">
            <v>0</v>
          </cell>
          <cell r="AS259">
            <v>0</v>
          </cell>
          <cell r="AT259">
            <v>0</v>
          </cell>
          <cell r="AU259">
            <v>0</v>
          </cell>
          <cell r="AV259">
            <v>0</v>
          </cell>
          <cell r="AW259">
            <v>0</v>
          </cell>
          <cell r="AX259">
            <v>0</v>
          </cell>
          <cell r="AY259">
            <v>0</v>
          </cell>
          <cell r="AZ259">
            <v>0</v>
          </cell>
          <cell r="BA259">
            <v>0</v>
          </cell>
          <cell r="BB259">
            <v>0</v>
          </cell>
          <cell r="BC259">
            <v>0</v>
          </cell>
          <cell r="BD259">
            <v>0</v>
          </cell>
          <cell r="BF259">
            <v>0</v>
          </cell>
          <cell r="BJ259">
            <v>0</v>
          </cell>
          <cell r="BK259">
            <v>0</v>
          </cell>
          <cell r="BL259">
            <v>0</v>
          </cell>
          <cell r="BM259">
            <v>0</v>
          </cell>
          <cell r="BO259">
            <v>0</v>
          </cell>
          <cell r="BX259">
            <v>0</v>
          </cell>
          <cell r="BZ259">
            <v>0</v>
          </cell>
          <cell r="CP259">
            <v>0</v>
          </cell>
          <cell r="CR259">
            <v>0</v>
          </cell>
          <cell r="DI259">
            <v>0</v>
          </cell>
        </row>
        <row r="260">
          <cell r="D260" t="str">
            <v>F0600052010000LAN02</v>
          </cell>
          <cell r="G260" t="str">
            <v>Internet Equipment (KIIE,ETP ASAFIREWALL)</v>
          </cell>
          <cell r="H260" t="str">
            <v xml:space="preserve">Fixed </v>
          </cell>
          <cell r="R260">
            <v>0</v>
          </cell>
          <cell r="S260">
            <v>0</v>
          </cell>
          <cell r="T260">
            <v>2500</v>
          </cell>
          <cell r="V260">
            <v>2500</v>
          </cell>
          <cell r="AB260">
            <v>7500</v>
          </cell>
          <cell r="AC260" t="str">
            <v xml:space="preserve">addendum to current agreemnt </v>
          </cell>
          <cell r="AD260" t="str">
            <v>25 Sept 11 - 24 Sept 12</v>
          </cell>
          <cell r="AE260" t="str">
            <v>Maintenance</v>
          </cell>
          <cell r="AF260">
            <v>0</v>
          </cell>
          <cell r="AG260">
            <v>0</v>
          </cell>
          <cell r="AH260">
            <v>0</v>
          </cell>
          <cell r="AI260">
            <v>0</v>
          </cell>
          <cell r="AJ260">
            <v>0</v>
          </cell>
          <cell r="AK260">
            <v>0</v>
          </cell>
          <cell r="AL260">
            <v>0</v>
          </cell>
          <cell r="AM260">
            <v>0</v>
          </cell>
          <cell r="AN260">
            <v>625</v>
          </cell>
          <cell r="AO260">
            <v>625</v>
          </cell>
          <cell r="AP260">
            <v>625</v>
          </cell>
          <cell r="AQ260">
            <v>625</v>
          </cell>
          <cell r="AS260">
            <v>625</v>
          </cell>
          <cell r="AT260">
            <v>625</v>
          </cell>
          <cell r="AU260">
            <v>625</v>
          </cell>
          <cell r="AV260">
            <v>625</v>
          </cell>
          <cell r="AW260">
            <v>625</v>
          </cell>
          <cell r="AX260">
            <v>625</v>
          </cell>
          <cell r="AY260">
            <v>625</v>
          </cell>
          <cell r="AZ260">
            <v>625</v>
          </cell>
          <cell r="BA260">
            <v>625</v>
          </cell>
          <cell r="BB260">
            <v>625</v>
          </cell>
          <cell r="BC260">
            <v>625</v>
          </cell>
          <cell r="BD260">
            <v>625</v>
          </cell>
          <cell r="BF260">
            <v>7500</v>
          </cell>
          <cell r="BG260">
            <v>0</v>
          </cell>
          <cell r="BJ260">
            <v>7500</v>
          </cell>
          <cell r="BK260">
            <v>1252.2222222222222</v>
          </cell>
          <cell r="BL260">
            <v>1502.6666666666665</v>
          </cell>
          <cell r="BM260">
            <v>7500</v>
          </cell>
          <cell r="BO260">
            <v>5000</v>
          </cell>
          <cell r="BP260">
            <v>2</v>
          </cell>
          <cell r="BT260">
            <v>7500</v>
          </cell>
          <cell r="BU260">
            <v>7500</v>
          </cell>
          <cell r="BV260" t="str">
            <v>26 Mar 11 - 25 Mar 14</v>
          </cell>
          <cell r="BW260">
            <v>7500</v>
          </cell>
          <cell r="BX260">
            <v>0</v>
          </cell>
          <cell r="BY260">
            <v>7500</v>
          </cell>
          <cell r="BZ260">
            <v>0</v>
          </cell>
          <cell r="CA260">
            <v>625</v>
          </cell>
          <cell r="CB260">
            <v>625</v>
          </cell>
          <cell r="CC260">
            <v>625</v>
          </cell>
          <cell r="CD260">
            <v>625</v>
          </cell>
          <cell r="CE260">
            <v>625</v>
          </cell>
          <cell r="CF260">
            <v>625</v>
          </cell>
          <cell r="CG260">
            <v>625</v>
          </cell>
          <cell r="CH260">
            <v>625</v>
          </cell>
          <cell r="CI260">
            <v>625</v>
          </cell>
          <cell r="CJ260">
            <v>625</v>
          </cell>
          <cell r="CK260">
            <v>625</v>
          </cell>
          <cell r="CL260">
            <v>625</v>
          </cell>
          <cell r="CM260">
            <v>7500</v>
          </cell>
          <cell r="CN260">
            <v>0</v>
          </cell>
          <cell r="CO260">
            <v>7500</v>
          </cell>
          <cell r="CP260">
            <v>0</v>
          </cell>
          <cell r="CQ260">
            <v>7500</v>
          </cell>
          <cell r="CR260">
            <v>0</v>
          </cell>
          <cell r="CS260">
            <v>7500</v>
          </cell>
          <cell r="CT260">
            <v>625</v>
          </cell>
          <cell r="CU260">
            <v>625</v>
          </cell>
          <cell r="CV260">
            <v>625</v>
          </cell>
          <cell r="CW260">
            <v>625</v>
          </cell>
          <cell r="CX260">
            <v>625</v>
          </cell>
          <cell r="CY260">
            <v>625</v>
          </cell>
          <cell r="CZ260">
            <v>625</v>
          </cell>
          <cell r="DA260">
            <v>625</v>
          </cell>
          <cell r="DB260">
            <v>625</v>
          </cell>
          <cell r="DC260">
            <v>625</v>
          </cell>
          <cell r="DD260">
            <v>625</v>
          </cell>
          <cell r="DE260">
            <v>625</v>
          </cell>
          <cell r="DF260">
            <v>7500</v>
          </cell>
          <cell r="DG260">
            <v>0</v>
          </cell>
          <cell r="DH260">
            <v>7500</v>
          </cell>
          <cell r="DI260">
            <v>0</v>
          </cell>
          <cell r="DJ260">
            <v>8400</v>
          </cell>
          <cell r="DK260">
            <v>625</v>
          </cell>
          <cell r="DL260">
            <v>625</v>
          </cell>
          <cell r="DM260">
            <v>625</v>
          </cell>
          <cell r="DN260">
            <v>700</v>
          </cell>
          <cell r="DO260">
            <v>700</v>
          </cell>
          <cell r="DP260">
            <v>700</v>
          </cell>
          <cell r="DQ260">
            <v>700</v>
          </cell>
          <cell r="DR260">
            <v>700</v>
          </cell>
          <cell r="DS260">
            <v>700</v>
          </cell>
          <cell r="DT260">
            <v>700</v>
          </cell>
          <cell r="DU260">
            <v>700</v>
          </cell>
          <cell r="DV260">
            <v>700</v>
          </cell>
          <cell r="DW260">
            <v>8175</v>
          </cell>
        </row>
        <row r="261">
          <cell r="D261" t="str">
            <v>F0600052010000LAN03</v>
          </cell>
          <cell r="G261" t="str">
            <v>LAN Infrastructure Maintenance (Package D)</v>
          </cell>
          <cell r="H261" t="str">
            <v xml:space="preserve">Fixed </v>
          </cell>
          <cell r="N261">
            <v>161907</v>
          </cell>
          <cell r="R261">
            <v>161907</v>
          </cell>
          <cell r="S261">
            <v>161907</v>
          </cell>
          <cell r="T261">
            <v>0</v>
          </cell>
          <cell r="V261">
            <v>161907</v>
          </cell>
          <cell r="AB261">
            <v>161907</v>
          </cell>
          <cell r="AD261" t="str">
            <v>26 Mac 11- 25 Mac 12</v>
          </cell>
          <cell r="AE261" t="str">
            <v>Maintenance</v>
          </cell>
          <cell r="AF261">
            <v>13492.25</v>
          </cell>
          <cell r="AG261">
            <v>13492.25</v>
          </cell>
          <cell r="AH261">
            <v>13492.25</v>
          </cell>
          <cell r="AI261">
            <v>13492.25</v>
          </cell>
          <cell r="AJ261">
            <v>13492.25</v>
          </cell>
          <cell r="AK261">
            <v>13492.25</v>
          </cell>
          <cell r="AL261">
            <v>13492.25</v>
          </cell>
          <cell r="AM261">
            <v>13492.25</v>
          </cell>
          <cell r="AN261">
            <v>13492.25</v>
          </cell>
          <cell r="AO261">
            <v>13492.25</v>
          </cell>
          <cell r="AP261">
            <v>13492.25</v>
          </cell>
          <cell r="AQ261">
            <v>13492.25</v>
          </cell>
          <cell r="AS261">
            <v>13492.25</v>
          </cell>
          <cell r="AT261">
            <v>13492.25</v>
          </cell>
          <cell r="AU261">
            <v>13492.25</v>
          </cell>
          <cell r="AV261">
            <v>13492.25</v>
          </cell>
          <cell r="AW261">
            <v>13492.25</v>
          </cell>
          <cell r="AX261">
            <v>13492.25</v>
          </cell>
          <cell r="AY261">
            <v>13492.25</v>
          </cell>
          <cell r="AZ261">
            <v>13492.25</v>
          </cell>
          <cell r="BA261">
            <v>13492.25</v>
          </cell>
          <cell r="BB261">
            <v>13492.25</v>
          </cell>
          <cell r="BC261">
            <v>13492.25</v>
          </cell>
          <cell r="BD261">
            <v>13492.25</v>
          </cell>
          <cell r="BF261">
            <v>161907</v>
          </cell>
          <cell r="BG261">
            <v>0</v>
          </cell>
          <cell r="BJ261">
            <v>161907</v>
          </cell>
          <cell r="BK261">
            <v>138093.61111111112</v>
          </cell>
          <cell r="BL261">
            <v>165712.33333333337</v>
          </cell>
          <cell r="BM261">
            <v>161907</v>
          </cell>
          <cell r="BO261">
            <v>0</v>
          </cell>
          <cell r="BP261">
            <v>0</v>
          </cell>
          <cell r="BT261">
            <v>161000</v>
          </cell>
          <cell r="BU261">
            <v>161000</v>
          </cell>
          <cell r="BV261" t="str">
            <v>26 Mac 11- 25 Mac 13</v>
          </cell>
          <cell r="BW261">
            <v>161907</v>
          </cell>
          <cell r="BX261">
            <v>-907</v>
          </cell>
          <cell r="BY261">
            <v>161000</v>
          </cell>
          <cell r="BZ261">
            <v>0</v>
          </cell>
          <cell r="CA261">
            <v>13416.666666666666</v>
          </cell>
          <cell r="CB261">
            <v>13416.666666666666</v>
          </cell>
          <cell r="CC261">
            <v>13416.666666666666</v>
          </cell>
          <cell r="CD261">
            <v>13416.666666666666</v>
          </cell>
          <cell r="CE261">
            <v>13416.666666666666</v>
          </cell>
          <cell r="CF261">
            <v>13416.666666666666</v>
          </cell>
          <cell r="CG261">
            <v>13416.666666666666</v>
          </cell>
          <cell r="CH261">
            <v>13416.666666666666</v>
          </cell>
          <cell r="CI261">
            <v>13416.666666666666</v>
          </cell>
          <cell r="CJ261">
            <v>13416.666666666666</v>
          </cell>
          <cell r="CK261">
            <v>13416.666666666666</v>
          </cell>
          <cell r="CL261">
            <v>13416.666666666666</v>
          </cell>
          <cell r="CM261">
            <v>161907</v>
          </cell>
          <cell r="CN261">
            <v>-907</v>
          </cell>
          <cell r="CO261">
            <v>161000</v>
          </cell>
          <cell r="CP261">
            <v>0</v>
          </cell>
          <cell r="CQ261">
            <v>161907</v>
          </cell>
          <cell r="CR261">
            <v>-907</v>
          </cell>
          <cell r="CS261">
            <v>161000</v>
          </cell>
          <cell r="CT261">
            <v>13416.666666666666</v>
          </cell>
          <cell r="CU261">
            <v>13416.666666666666</v>
          </cell>
          <cell r="CV261">
            <v>13416.666666666666</v>
          </cell>
          <cell r="CW261">
            <v>13416.666666666666</v>
          </cell>
          <cell r="CX261">
            <v>13416.666666666666</v>
          </cell>
          <cell r="CY261">
            <v>13416.666666666666</v>
          </cell>
          <cell r="CZ261">
            <v>13416.666666666666</v>
          </cell>
          <cell r="DA261">
            <v>13416.666666666666</v>
          </cell>
          <cell r="DB261">
            <v>13416.666666666666</v>
          </cell>
          <cell r="DC261">
            <v>13416.666666666666</v>
          </cell>
          <cell r="DD261">
            <v>13416.666666666666</v>
          </cell>
          <cell r="DE261">
            <v>13416.666666666666</v>
          </cell>
          <cell r="DF261">
            <v>161907</v>
          </cell>
          <cell r="DG261">
            <v>-907</v>
          </cell>
          <cell r="DH261">
            <v>161000</v>
          </cell>
          <cell r="DI261">
            <v>0</v>
          </cell>
          <cell r="DJ261">
            <v>180320.00000000003</v>
          </cell>
          <cell r="DK261">
            <v>13416.666666666666</v>
          </cell>
          <cell r="DL261">
            <v>13416.666666666666</v>
          </cell>
          <cell r="DM261">
            <v>13416.666666666666</v>
          </cell>
          <cell r="DN261">
            <v>15026.66666666667</v>
          </cell>
          <cell r="DO261">
            <v>15026.66666666667</v>
          </cell>
          <cell r="DP261">
            <v>15026.66666666667</v>
          </cell>
          <cell r="DQ261">
            <v>15026.66666666667</v>
          </cell>
          <cell r="DR261">
            <v>15026.66666666667</v>
          </cell>
          <cell r="DS261">
            <v>15026.66666666667</v>
          </cell>
          <cell r="DT261">
            <v>15026.66666666667</v>
          </cell>
          <cell r="DU261">
            <v>15026.66666666667</v>
          </cell>
          <cell r="DV261">
            <v>15026.66666666667</v>
          </cell>
          <cell r="DW261">
            <v>175490</v>
          </cell>
        </row>
        <row r="262">
          <cell r="G262" t="str">
            <v>Total:</v>
          </cell>
          <cell r="L262">
            <v>0</v>
          </cell>
          <cell r="N262">
            <v>161907</v>
          </cell>
          <cell r="P262">
            <v>0</v>
          </cell>
          <cell r="R262">
            <v>161907</v>
          </cell>
          <cell r="S262">
            <v>161907</v>
          </cell>
          <cell r="T262">
            <v>2500</v>
          </cell>
          <cell r="V262">
            <v>164407</v>
          </cell>
          <cell r="X262" t="e">
            <v>#REF!</v>
          </cell>
          <cell r="Y262" t="e">
            <v>#REF!</v>
          </cell>
          <cell r="Z262">
            <v>0</v>
          </cell>
          <cell r="AB262">
            <v>169407</v>
          </cell>
          <cell r="BF262">
            <v>169407</v>
          </cell>
          <cell r="BG262">
            <v>0</v>
          </cell>
          <cell r="BH262">
            <v>0</v>
          </cell>
          <cell r="BI262">
            <v>0</v>
          </cell>
          <cell r="BJ262">
            <v>169407</v>
          </cell>
          <cell r="BK262">
            <v>139345.83333333334</v>
          </cell>
          <cell r="BL262">
            <v>167215.00000000003</v>
          </cell>
          <cell r="BM262">
            <v>169407</v>
          </cell>
          <cell r="BN262">
            <v>0</v>
          </cell>
          <cell r="BO262">
            <v>5000</v>
          </cell>
          <cell r="BP262">
            <v>2</v>
          </cell>
          <cell r="BQ262">
            <v>0</v>
          </cell>
          <cell r="BR262">
            <v>0</v>
          </cell>
          <cell r="BT262">
            <v>168500</v>
          </cell>
          <cell r="BU262">
            <v>168500</v>
          </cell>
          <cell r="BW262">
            <v>169407</v>
          </cell>
          <cell r="BX262">
            <v>-907</v>
          </cell>
          <cell r="BY262">
            <v>168500</v>
          </cell>
          <cell r="BZ262">
            <v>0</v>
          </cell>
          <cell r="CM262">
            <v>169407</v>
          </cell>
          <cell r="CN262">
            <v>-907</v>
          </cell>
          <cell r="CO262">
            <v>168500</v>
          </cell>
          <cell r="CP262">
            <v>-168500</v>
          </cell>
          <cell r="CQ262">
            <v>169407</v>
          </cell>
          <cell r="CR262">
            <v>-907</v>
          </cell>
          <cell r="CS262">
            <v>168500</v>
          </cell>
          <cell r="DF262">
            <v>169407</v>
          </cell>
          <cell r="DG262">
            <v>-907</v>
          </cell>
          <cell r="DH262">
            <v>168500</v>
          </cell>
          <cell r="DI262">
            <v>-168500</v>
          </cell>
          <cell r="DJ262">
            <v>188720.00000000003</v>
          </cell>
          <cell r="DW262">
            <v>183665</v>
          </cell>
        </row>
        <row r="263">
          <cell r="L263">
            <v>0</v>
          </cell>
          <cell r="N263">
            <v>161907</v>
          </cell>
          <cell r="P263">
            <v>0</v>
          </cell>
          <cell r="BZ263">
            <v>0</v>
          </cell>
          <cell r="CP263">
            <v>0</v>
          </cell>
          <cell r="DI263">
            <v>0</v>
          </cell>
        </row>
        <row r="264">
          <cell r="G264" t="str">
            <v>Blackberry</v>
          </cell>
          <cell r="BZ264">
            <v>0</v>
          </cell>
          <cell r="CO264">
            <v>0</v>
          </cell>
          <cell r="CP264">
            <v>0</v>
          </cell>
          <cell r="DH264">
            <v>0</v>
          </cell>
          <cell r="DI264">
            <v>0</v>
          </cell>
        </row>
        <row r="265">
          <cell r="G265" t="str">
            <v>Hardware Maintenance (Server)</v>
          </cell>
          <cell r="R265">
            <v>0</v>
          </cell>
          <cell r="S265">
            <v>0</v>
          </cell>
          <cell r="T265">
            <v>0</v>
          </cell>
          <cell r="V265">
            <v>0</v>
          </cell>
          <cell r="AB265">
            <v>0</v>
          </cell>
          <cell r="AF265">
            <v>0</v>
          </cell>
          <cell r="AG265">
            <v>0</v>
          </cell>
          <cell r="AH265">
            <v>0</v>
          </cell>
          <cell r="AI265">
            <v>0</v>
          </cell>
          <cell r="AJ265">
            <v>0</v>
          </cell>
          <cell r="AK265">
            <v>0</v>
          </cell>
          <cell r="AL265">
            <v>0</v>
          </cell>
          <cell r="AM265">
            <v>0</v>
          </cell>
          <cell r="AN265">
            <v>0</v>
          </cell>
          <cell r="AO265">
            <v>0</v>
          </cell>
          <cell r="AP265">
            <v>0</v>
          </cell>
          <cell r="AQ265">
            <v>0</v>
          </cell>
          <cell r="AS265">
            <v>0</v>
          </cell>
          <cell r="AT265">
            <v>0</v>
          </cell>
          <cell r="AU265">
            <v>0</v>
          </cell>
          <cell r="AV265">
            <v>0</v>
          </cell>
          <cell r="AW265">
            <v>0</v>
          </cell>
          <cell r="AX265">
            <v>0</v>
          </cell>
          <cell r="AY265">
            <v>0</v>
          </cell>
          <cell r="AZ265">
            <v>0</v>
          </cell>
          <cell r="BA265">
            <v>0</v>
          </cell>
          <cell r="BB265">
            <v>0</v>
          </cell>
          <cell r="BC265">
            <v>0</v>
          </cell>
          <cell r="BD265">
            <v>0</v>
          </cell>
          <cell r="BF265">
            <v>0</v>
          </cell>
          <cell r="BJ265">
            <v>0</v>
          </cell>
          <cell r="BK265">
            <v>5833.3333333333339</v>
          </cell>
          <cell r="BL265">
            <v>7000</v>
          </cell>
          <cell r="BM265">
            <v>0</v>
          </cell>
          <cell r="BO265">
            <v>0</v>
          </cell>
          <cell r="BX265">
            <v>0</v>
          </cell>
          <cell r="BZ265">
            <v>0</v>
          </cell>
          <cell r="CO265">
            <v>0</v>
          </cell>
          <cell r="CP265">
            <v>0</v>
          </cell>
          <cell r="CR265">
            <v>0</v>
          </cell>
          <cell r="DG265">
            <v>0</v>
          </cell>
          <cell r="DH265">
            <v>0</v>
          </cell>
          <cell r="DI265">
            <v>0</v>
          </cell>
        </row>
        <row r="266">
          <cell r="D266" t="str">
            <v>F0600052010000NEW30</v>
          </cell>
          <cell r="G266" t="str">
            <v xml:space="preserve">Sofware Maintenance </v>
          </cell>
          <cell r="H266" t="str">
            <v xml:space="preserve">Fixed </v>
          </cell>
          <cell r="N266">
            <v>8000</v>
          </cell>
          <cell r="R266">
            <v>8000</v>
          </cell>
          <cell r="S266">
            <v>8000</v>
          </cell>
          <cell r="T266">
            <v>0</v>
          </cell>
          <cell r="V266">
            <v>8000</v>
          </cell>
          <cell r="AB266">
            <v>8000</v>
          </cell>
          <cell r="AD266" t="str">
            <v>30 Jul 11 - 29 Jul 12</v>
          </cell>
          <cell r="AE266" t="str">
            <v>Maintenance</v>
          </cell>
          <cell r="AF266">
            <v>666.66666666666663</v>
          </cell>
          <cell r="AG266">
            <v>666.66666666666663</v>
          </cell>
          <cell r="AH266">
            <v>666.66666666666663</v>
          </cell>
          <cell r="AI266">
            <v>666.66666666666663</v>
          </cell>
          <cell r="AJ266">
            <v>666.66666666666663</v>
          </cell>
          <cell r="AK266">
            <v>666.66666666666663</v>
          </cell>
          <cell r="AL266">
            <v>666.66666666666663</v>
          </cell>
          <cell r="AM266">
            <v>666.66666666666663</v>
          </cell>
          <cell r="AN266">
            <v>666.66666666666663</v>
          </cell>
          <cell r="AO266">
            <v>666.66666666666663</v>
          </cell>
          <cell r="AP266">
            <v>666.66666666666663</v>
          </cell>
          <cell r="AQ266">
            <v>666.66666666666663</v>
          </cell>
          <cell r="AS266">
            <v>666.66666666666663</v>
          </cell>
          <cell r="AT266">
            <v>666.66666666666663</v>
          </cell>
          <cell r="AU266">
            <v>666.66666666666663</v>
          </cell>
          <cell r="AV266">
            <v>666.66666666666663</v>
          </cell>
          <cell r="AW266">
            <v>666.66666666666663</v>
          </cell>
          <cell r="AX266">
            <v>666.66666666666663</v>
          </cell>
          <cell r="AY266">
            <v>666.66666666666663</v>
          </cell>
          <cell r="AZ266">
            <v>666.66666666666663</v>
          </cell>
          <cell r="BA266">
            <v>666.66666666666663</v>
          </cell>
          <cell r="BB266">
            <v>666.66666666666663</v>
          </cell>
          <cell r="BC266">
            <v>666.66666666666663</v>
          </cell>
          <cell r="BD266">
            <v>666.66666666666663</v>
          </cell>
          <cell r="BF266">
            <v>8000.0000000000009</v>
          </cell>
          <cell r="BG266">
            <v>-3000.0000000000009</v>
          </cell>
          <cell r="BJ266">
            <v>5000</v>
          </cell>
          <cell r="BK266">
            <v>0</v>
          </cell>
          <cell r="BL266">
            <v>0</v>
          </cell>
          <cell r="BM266">
            <v>8000</v>
          </cell>
          <cell r="BO266">
            <v>0</v>
          </cell>
          <cell r="BP266">
            <v>0</v>
          </cell>
          <cell r="BT266">
            <v>4500</v>
          </cell>
          <cell r="BU266">
            <v>4500</v>
          </cell>
          <cell r="BV266" t="str">
            <v>1 Sep 11 - 31 Aug 14</v>
          </cell>
          <cell r="BW266">
            <v>5000</v>
          </cell>
          <cell r="BX266">
            <v>-500</v>
          </cell>
          <cell r="BY266">
            <v>4500</v>
          </cell>
          <cell r="BZ266">
            <v>0</v>
          </cell>
          <cell r="CA266">
            <v>375</v>
          </cell>
          <cell r="CB266">
            <v>375</v>
          </cell>
          <cell r="CC266">
            <v>375</v>
          </cell>
          <cell r="CD266">
            <v>375</v>
          </cell>
          <cell r="CE266">
            <v>375</v>
          </cell>
          <cell r="CF266">
            <v>375</v>
          </cell>
          <cell r="CG266">
            <v>375</v>
          </cell>
          <cell r="CH266">
            <v>375</v>
          </cell>
          <cell r="CI266">
            <v>375</v>
          </cell>
          <cell r="CJ266">
            <v>375</v>
          </cell>
          <cell r="CK266">
            <v>375</v>
          </cell>
          <cell r="CL266">
            <v>375</v>
          </cell>
          <cell r="CM266">
            <v>5000</v>
          </cell>
          <cell r="CN266">
            <v>-500</v>
          </cell>
          <cell r="CO266">
            <v>4500</v>
          </cell>
          <cell r="CP266">
            <v>0</v>
          </cell>
          <cell r="CQ266">
            <v>5000</v>
          </cell>
          <cell r="CR266">
            <v>-500</v>
          </cell>
          <cell r="CS266">
            <v>4500</v>
          </cell>
          <cell r="CT266">
            <v>375</v>
          </cell>
          <cell r="CU266">
            <v>375</v>
          </cell>
          <cell r="CV266">
            <v>375</v>
          </cell>
          <cell r="CW266">
            <v>375</v>
          </cell>
          <cell r="CX266">
            <v>375</v>
          </cell>
          <cell r="CY266">
            <v>375</v>
          </cell>
          <cell r="CZ266">
            <v>375</v>
          </cell>
          <cell r="DA266">
            <v>375</v>
          </cell>
          <cell r="DB266">
            <v>375</v>
          </cell>
          <cell r="DC266">
            <v>375</v>
          </cell>
          <cell r="DD266">
            <v>375</v>
          </cell>
          <cell r="DE266">
            <v>375</v>
          </cell>
          <cell r="DF266">
            <v>5000</v>
          </cell>
          <cell r="DG266">
            <v>-500</v>
          </cell>
          <cell r="DH266">
            <v>4500</v>
          </cell>
          <cell r="DI266">
            <v>0</v>
          </cell>
          <cell r="DJ266">
            <v>4500</v>
          </cell>
          <cell r="DK266">
            <v>375</v>
          </cell>
          <cell r="DL266">
            <v>375</v>
          </cell>
          <cell r="DM266">
            <v>375</v>
          </cell>
          <cell r="DN266">
            <v>375</v>
          </cell>
          <cell r="DO266">
            <v>375</v>
          </cell>
          <cell r="DP266">
            <v>375</v>
          </cell>
          <cell r="DQ266">
            <v>375</v>
          </cell>
          <cell r="DR266">
            <v>375</v>
          </cell>
          <cell r="DS266">
            <v>375</v>
          </cell>
          <cell r="DT266">
            <v>375</v>
          </cell>
          <cell r="DU266">
            <v>375</v>
          </cell>
          <cell r="DV266">
            <v>375</v>
          </cell>
          <cell r="DW266">
            <v>4500</v>
          </cell>
        </row>
        <row r="267">
          <cell r="G267" t="str">
            <v>Total:</v>
          </cell>
          <cell r="L267">
            <v>0</v>
          </cell>
          <cell r="N267">
            <v>8000</v>
          </cell>
          <cell r="P267">
            <v>0</v>
          </cell>
          <cell r="R267">
            <v>8000</v>
          </cell>
          <cell r="S267">
            <v>8000</v>
          </cell>
          <cell r="T267">
            <v>0</v>
          </cell>
          <cell r="V267">
            <v>8000</v>
          </cell>
          <cell r="X267">
            <v>0</v>
          </cell>
          <cell r="Y267">
            <v>0</v>
          </cell>
          <cell r="Z267">
            <v>0</v>
          </cell>
          <cell r="AB267">
            <v>8000</v>
          </cell>
          <cell r="BF267">
            <v>8000.0000000000009</v>
          </cell>
          <cell r="BG267">
            <v>-3000.0000000000009</v>
          </cell>
          <cell r="BH267">
            <v>0</v>
          </cell>
          <cell r="BI267">
            <v>0</v>
          </cell>
          <cell r="BJ267">
            <v>5000</v>
          </cell>
          <cell r="BK267">
            <v>5833.3333333333339</v>
          </cell>
          <cell r="BL267">
            <v>7000</v>
          </cell>
          <cell r="BM267">
            <v>8000</v>
          </cell>
          <cell r="BN267">
            <v>0</v>
          </cell>
          <cell r="BO267">
            <v>0</v>
          </cell>
          <cell r="BP267">
            <v>0</v>
          </cell>
          <cell r="BQ267">
            <v>0</v>
          </cell>
          <cell r="BR267">
            <v>0</v>
          </cell>
          <cell r="BT267">
            <v>4500</v>
          </cell>
          <cell r="BU267">
            <v>4500</v>
          </cell>
          <cell r="BW267">
            <v>5000</v>
          </cell>
          <cell r="BX267">
            <v>-500</v>
          </cell>
          <cell r="BY267">
            <v>4500</v>
          </cell>
          <cell r="BZ267">
            <v>0</v>
          </cell>
          <cell r="CM267">
            <v>5000</v>
          </cell>
          <cell r="CN267">
            <v>-500</v>
          </cell>
          <cell r="CO267">
            <v>4500</v>
          </cell>
          <cell r="CP267">
            <v>-4500</v>
          </cell>
          <cell r="CQ267">
            <v>5000</v>
          </cell>
          <cell r="CR267">
            <v>-500</v>
          </cell>
          <cell r="CS267">
            <v>4500</v>
          </cell>
          <cell r="DF267">
            <v>5000</v>
          </cell>
          <cell r="DG267">
            <v>-500</v>
          </cell>
          <cell r="DH267">
            <v>4500</v>
          </cell>
          <cell r="DI267">
            <v>-4500</v>
          </cell>
          <cell r="DJ267">
            <v>4500</v>
          </cell>
          <cell r="DW267">
            <v>4500</v>
          </cell>
        </row>
        <row r="268">
          <cell r="L268">
            <v>0</v>
          </cell>
          <cell r="N268">
            <v>8000</v>
          </cell>
          <cell r="P268">
            <v>0</v>
          </cell>
          <cell r="BK268">
            <v>0</v>
          </cell>
          <cell r="BL268">
            <v>0</v>
          </cell>
          <cell r="BZ268">
            <v>0</v>
          </cell>
          <cell r="CP268">
            <v>0</v>
          </cell>
          <cell r="DI268">
            <v>0</v>
          </cell>
        </row>
        <row r="269">
          <cell r="G269" t="str">
            <v>Email / Novell</v>
          </cell>
          <cell r="BK269">
            <v>0</v>
          </cell>
          <cell r="BL269">
            <v>0</v>
          </cell>
          <cell r="BZ269">
            <v>0</v>
          </cell>
          <cell r="CO269">
            <v>0</v>
          </cell>
          <cell r="CP269">
            <v>0</v>
          </cell>
          <cell r="DH269">
            <v>0</v>
          </cell>
          <cell r="DI269">
            <v>0</v>
          </cell>
        </row>
        <row r="270">
          <cell r="G270" t="str">
            <v>OA LAN Maintenance (Schedule D)</v>
          </cell>
          <cell r="H270" t="str">
            <v xml:space="preserve">Fixed </v>
          </cell>
          <cell r="N270">
            <v>67926</v>
          </cell>
          <cell r="R270">
            <v>67926</v>
          </cell>
          <cell r="S270">
            <v>67926</v>
          </cell>
          <cell r="T270">
            <v>0</v>
          </cell>
          <cell r="V270">
            <v>67926</v>
          </cell>
          <cell r="AB270">
            <v>68000</v>
          </cell>
          <cell r="AD270" t="str">
            <v>15 Mac 11 - 31 Aug 2011</v>
          </cell>
          <cell r="AE270" t="str">
            <v>Maintenance</v>
          </cell>
          <cell r="AF270">
            <v>5660.5</v>
          </cell>
          <cell r="AG270">
            <v>5660.5</v>
          </cell>
          <cell r="AH270">
            <v>5660.5</v>
          </cell>
          <cell r="AI270">
            <v>5660.5</v>
          </cell>
          <cell r="AJ270">
            <v>5660.5</v>
          </cell>
          <cell r="AK270">
            <v>5660.5</v>
          </cell>
          <cell r="AL270">
            <v>5660.5</v>
          </cell>
          <cell r="AM270">
            <v>5660.5</v>
          </cell>
          <cell r="AN270">
            <v>5660.5</v>
          </cell>
          <cell r="AO270">
            <v>5660.5</v>
          </cell>
          <cell r="AP270">
            <v>5660.5</v>
          </cell>
          <cell r="AQ270">
            <v>5660.5</v>
          </cell>
          <cell r="AS270">
            <v>5660.5</v>
          </cell>
          <cell r="AT270">
            <v>5660.5</v>
          </cell>
          <cell r="AU270">
            <v>5666.666666666667</v>
          </cell>
          <cell r="AV270">
            <v>5666.666666666667</v>
          </cell>
          <cell r="AW270">
            <v>5666.666666666667</v>
          </cell>
          <cell r="AX270">
            <v>5666.666666666667</v>
          </cell>
          <cell r="AY270">
            <v>5666.666666666667</v>
          </cell>
          <cell r="AZ270">
            <v>5666.666666666667</v>
          </cell>
          <cell r="BA270">
            <v>5666.666666666667</v>
          </cell>
          <cell r="BB270">
            <v>5666.666666666667</v>
          </cell>
          <cell r="BC270">
            <v>5666.666666666667</v>
          </cell>
          <cell r="BD270">
            <v>5666.666666666667</v>
          </cell>
          <cell r="BF270">
            <v>67987.666666666657</v>
          </cell>
          <cell r="BG270">
            <v>0</v>
          </cell>
          <cell r="BJ270">
            <v>67987.666666666657</v>
          </cell>
          <cell r="BK270">
            <v>59933.333333333336</v>
          </cell>
          <cell r="BL270">
            <v>71920</v>
          </cell>
          <cell r="BM270">
            <v>68000</v>
          </cell>
          <cell r="BO270">
            <v>61.666666666656965</v>
          </cell>
          <cell r="BP270">
            <v>9.0785070027172166E-4</v>
          </cell>
          <cell r="BV270" t="str">
            <v>Terminated on 1 Sep 2011</v>
          </cell>
          <cell r="BX270">
            <v>0</v>
          </cell>
          <cell r="BZ270">
            <v>0</v>
          </cell>
          <cell r="CO270">
            <v>0</v>
          </cell>
          <cell r="CP270">
            <v>0</v>
          </cell>
          <cell r="CR270">
            <v>0</v>
          </cell>
          <cell r="DG270">
            <v>0</v>
          </cell>
          <cell r="DH270">
            <v>0</v>
          </cell>
          <cell r="DI270">
            <v>0</v>
          </cell>
        </row>
        <row r="271">
          <cell r="D271" t="str">
            <v>F0600052010000EML02</v>
          </cell>
          <cell r="G271" t="str">
            <v>Novell/ Email Maintenance</v>
          </cell>
          <cell r="H271" t="str">
            <v xml:space="preserve">Fixed </v>
          </cell>
          <cell r="R271">
            <v>0</v>
          </cell>
          <cell r="S271">
            <v>0</v>
          </cell>
          <cell r="T271">
            <v>0</v>
          </cell>
          <cell r="V271">
            <v>0</v>
          </cell>
          <cell r="AB271">
            <v>0</v>
          </cell>
          <cell r="AD271" t="str">
            <v>1st Mar 2012 - 28th Feb 2013</v>
          </cell>
          <cell r="AF271">
            <v>0</v>
          </cell>
          <cell r="AG271">
            <v>0</v>
          </cell>
          <cell r="AH271">
            <v>0</v>
          </cell>
          <cell r="AI271">
            <v>0</v>
          </cell>
          <cell r="AJ271">
            <v>0</v>
          </cell>
          <cell r="AK271">
            <v>0</v>
          </cell>
          <cell r="AL271">
            <v>0</v>
          </cell>
          <cell r="AM271">
            <v>0</v>
          </cell>
          <cell r="AN271">
            <v>0</v>
          </cell>
          <cell r="AO271">
            <v>0</v>
          </cell>
          <cell r="AP271">
            <v>0</v>
          </cell>
          <cell r="AQ271">
            <v>0</v>
          </cell>
          <cell r="AS271">
            <v>0</v>
          </cell>
          <cell r="AT271">
            <v>0</v>
          </cell>
          <cell r="AU271">
            <v>0</v>
          </cell>
          <cell r="AV271">
            <v>0</v>
          </cell>
          <cell r="AW271">
            <v>0</v>
          </cell>
          <cell r="AX271">
            <v>0</v>
          </cell>
          <cell r="AY271">
            <v>0</v>
          </cell>
          <cell r="AZ271">
            <v>0</v>
          </cell>
          <cell r="BA271">
            <v>0</v>
          </cell>
          <cell r="BB271">
            <v>0</v>
          </cell>
          <cell r="BC271">
            <v>0</v>
          </cell>
          <cell r="BD271">
            <v>0</v>
          </cell>
          <cell r="BF271">
            <v>0</v>
          </cell>
          <cell r="BJ271">
            <v>0</v>
          </cell>
          <cell r="BK271">
            <v>18250</v>
          </cell>
          <cell r="BL271">
            <v>21900</v>
          </cell>
          <cell r="BM271">
            <v>0</v>
          </cell>
          <cell r="BO271">
            <v>0</v>
          </cell>
          <cell r="BT271">
            <v>179000</v>
          </cell>
          <cell r="BU271">
            <v>179000</v>
          </cell>
          <cell r="BV271" t="str">
            <v>1 Mar 12 - 28 Feb 13</v>
          </cell>
          <cell r="BW271">
            <v>179000</v>
          </cell>
          <cell r="BX271">
            <v>0</v>
          </cell>
          <cell r="BY271">
            <v>179000</v>
          </cell>
          <cell r="BZ271">
            <v>0</v>
          </cell>
          <cell r="CC271">
            <v>14916.666666666666</v>
          </cell>
          <cell r="CD271">
            <v>14916.666666666666</v>
          </cell>
          <cell r="CE271">
            <v>14916.666666666666</v>
          </cell>
          <cell r="CF271">
            <v>14916.666666666666</v>
          </cell>
          <cell r="CG271">
            <v>14916.666666666666</v>
          </cell>
          <cell r="CH271">
            <v>14916.666666666666</v>
          </cell>
          <cell r="CI271">
            <v>14916.666666666666</v>
          </cell>
          <cell r="CJ271">
            <v>14916.666666666666</v>
          </cell>
          <cell r="CK271">
            <v>14916.666666666666</v>
          </cell>
          <cell r="CL271">
            <v>14916.666666666666</v>
          </cell>
          <cell r="CM271">
            <v>149166.66666666666</v>
          </cell>
          <cell r="CN271">
            <v>0</v>
          </cell>
          <cell r="CO271">
            <v>149166.66666666666</v>
          </cell>
          <cell r="CP271">
            <v>0</v>
          </cell>
          <cell r="CQ271">
            <v>179000</v>
          </cell>
          <cell r="CR271">
            <v>-7820</v>
          </cell>
          <cell r="CS271">
            <v>171180</v>
          </cell>
          <cell r="CT271">
            <v>14916.666666666666</v>
          </cell>
          <cell r="CU271">
            <v>14916.666666666666</v>
          </cell>
          <cell r="CV271">
            <v>14916.666666666666</v>
          </cell>
          <cell r="CW271">
            <v>14265</v>
          </cell>
          <cell r="CX271">
            <v>14265</v>
          </cell>
          <cell r="CY271">
            <v>14265</v>
          </cell>
          <cell r="CZ271">
            <v>14265</v>
          </cell>
          <cell r="DA271">
            <v>14265</v>
          </cell>
          <cell r="DB271">
            <v>14265</v>
          </cell>
          <cell r="DC271">
            <v>14265</v>
          </cell>
          <cell r="DD271">
            <v>14265</v>
          </cell>
          <cell r="DE271">
            <v>14265</v>
          </cell>
          <cell r="DF271">
            <v>178999.99999999997</v>
          </cell>
          <cell r="DG271">
            <v>-5864.9999999999709</v>
          </cell>
          <cell r="DH271">
            <v>173135</v>
          </cell>
          <cell r="DI271">
            <v>0</v>
          </cell>
          <cell r="DJ271">
            <v>171180</v>
          </cell>
          <cell r="DK271">
            <v>14265</v>
          </cell>
          <cell r="DL271">
            <v>14265</v>
          </cell>
          <cell r="DM271">
            <v>14265</v>
          </cell>
          <cell r="DN271">
            <v>14265</v>
          </cell>
          <cell r="DO271">
            <v>14265</v>
          </cell>
          <cell r="DP271">
            <v>14265</v>
          </cell>
          <cell r="DQ271">
            <v>14265</v>
          </cell>
          <cell r="DR271">
            <v>14265</v>
          </cell>
          <cell r="DS271">
            <v>14265</v>
          </cell>
          <cell r="DT271">
            <v>14265</v>
          </cell>
          <cell r="DU271">
            <v>14265</v>
          </cell>
          <cell r="DV271">
            <v>14265</v>
          </cell>
          <cell r="DW271">
            <v>171180</v>
          </cell>
        </row>
        <row r="272">
          <cell r="D272" t="str">
            <v>F0600052010000NEW10</v>
          </cell>
          <cell r="G272" t="str">
            <v>Verisign  (Main &amp; DRC) - 2 copies</v>
          </cell>
          <cell r="H272" t="str">
            <v xml:space="preserve">Fixed </v>
          </cell>
          <cell r="AD272" t="str">
            <v>1 Mac 2011</v>
          </cell>
          <cell r="AV272">
            <v>583.33333333333337</v>
          </cell>
          <cell r="AW272">
            <v>583.33333333333337</v>
          </cell>
          <cell r="AX272">
            <v>583.33333333333337</v>
          </cell>
          <cell r="AY272">
            <v>583.33333333333337</v>
          </cell>
          <cell r="AZ272">
            <v>583.33333333333337</v>
          </cell>
          <cell r="BA272">
            <v>583.33333333333337</v>
          </cell>
          <cell r="BB272">
            <v>583.33333333333337</v>
          </cell>
          <cell r="BC272">
            <v>583.33333333333337</v>
          </cell>
          <cell r="BD272">
            <v>583.33333333333337</v>
          </cell>
          <cell r="BF272">
            <v>0</v>
          </cell>
          <cell r="BG272">
            <v>7000</v>
          </cell>
          <cell r="BJ272">
            <v>7000</v>
          </cell>
          <cell r="BK272">
            <v>0</v>
          </cell>
          <cell r="BL272">
            <v>0</v>
          </cell>
          <cell r="BT272">
            <v>6400</v>
          </cell>
          <cell r="BU272">
            <v>6400</v>
          </cell>
          <cell r="BV272" t="str">
            <v>27 May 11 - 26 May 2012</v>
          </cell>
          <cell r="BW272">
            <v>7000</v>
          </cell>
          <cell r="BX272">
            <v>-600</v>
          </cell>
          <cell r="BY272">
            <v>6400</v>
          </cell>
          <cell r="BZ272">
            <v>0</v>
          </cell>
          <cell r="CA272">
            <v>533.33333333333337</v>
          </cell>
          <cell r="CB272">
            <v>533.33333333333337</v>
          </cell>
          <cell r="CC272">
            <v>533.33333333333337</v>
          </cell>
          <cell r="CD272">
            <v>533.33333333333337</v>
          </cell>
          <cell r="CE272">
            <v>533.33333333333337</v>
          </cell>
          <cell r="CF272">
            <v>533.33333333333337</v>
          </cell>
          <cell r="CG272">
            <v>533.33333333333337</v>
          </cell>
          <cell r="CH272">
            <v>533.33333333333337</v>
          </cell>
          <cell r="CI272">
            <v>533.33333333333337</v>
          </cell>
          <cell r="CJ272">
            <v>533.33333333333337</v>
          </cell>
          <cell r="CK272">
            <v>533.33333333333337</v>
          </cell>
          <cell r="CL272">
            <v>533.33333333333337</v>
          </cell>
          <cell r="CM272">
            <v>6999.9999999999991</v>
          </cell>
          <cell r="CN272">
            <v>-600</v>
          </cell>
          <cell r="CO272">
            <v>6399.9999999999991</v>
          </cell>
          <cell r="CP272">
            <v>0</v>
          </cell>
          <cell r="CQ272">
            <v>7000</v>
          </cell>
          <cell r="CR272">
            <v>-600</v>
          </cell>
          <cell r="CS272">
            <v>6400</v>
          </cell>
          <cell r="CT272">
            <v>533.33333333333337</v>
          </cell>
          <cell r="CU272">
            <v>533.33333333333337</v>
          </cell>
          <cell r="CV272">
            <v>533.33333333333337</v>
          </cell>
          <cell r="CW272">
            <v>533.33333333333337</v>
          </cell>
          <cell r="CX272">
            <v>533.33333333333337</v>
          </cell>
          <cell r="CY272">
            <v>533.33333333333337</v>
          </cell>
          <cell r="CZ272">
            <v>533.33333333333337</v>
          </cell>
          <cell r="DA272">
            <v>533.33333333333337</v>
          </cell>
          <cell r="DB272">
            <v>533.33333333333337</v>
          </cell>
          <cell r="DC272">
            <v>533.33333333333337</v>
          </cell>
          <cell r="DD272">
            <v>533.33333333333337</v>
          </cell>
          <cell r="DE272">
            <v>533.33333333333337</v>
          </cell>
          <cell r="DF272">
            <v>6999.9999999999991</v>
          </cell>
          <cell r="DG272">
            <v>-600</v>
          </cell>
          <cell r="DH272">
            <v>6399.9999999999991</v>
          </cell>
          <cell r="DI272">
            <v>0</v>
          </cell>
          <cell r="DJ272">
            <v>6400</v>
          </cell>
          <cell r="DK272">
            <v>533.33333333333337</v>
          </cell>
          <cell r="DL272">
            <v>533.33333333333337</v>
          </cell>
          <cell r="DM272">
            <v>533.33333333333337</v>
          </cell>
          <cell r="DN272">
            <v>533.33333333333337</v>
          </cell>
          <cell r="DO272">
            <v>533.33333333333337</v>
          </cell>
          <cell r="DP272">
            <v>533.33333333333337</v>
          </cell>
          <cell r="DQ272">
            <v>533.33333333333337</v>
          </cell>
          <cell r="DR272">
            <v>533.33333333333337</v>
          </cell>
          <cell r="DS272">
            <v>533.33333333333337</v>
          </cell>
          <cell r="DT272">
            <v>533.33333333333337</v>
          </cell>
          <cell r="DU272">
            <v>533.33333333333337</v>
          </cell>
          <cell r="DV272">
            <v>533.33333333333337</v>
          </cell>
          <cell r="DW272">
            <v>6399.9999999999991</v>
          </cell>
        </row>
        <row r="273">
          <cell r="G273" t="str">
            <v>Total:</v>
          </cell>
          <cell r="L273">
            <v>0</v>
          </cell>
          <cell r="N273">
            <v>67926</v>
          </cell>
          <cell r="P273">
            <v>0</v>
          </cell>
          <cell r="R273">
            <v>67926</v>
          </cell>
          <cell r="S273">
            <v>67926</v>
          </cell>
          <cell r="T273">
            <v>0</v>
          </cell>
          <cell r="V273">
            <v>67926</v>
          </cell>
          <cell r="X273" t="e">
            <v>#REF!</v>
          </cell>
          <cell r="Y273" t="e">
            <v>#REF!</v>
          </cell>
          <cell r="Z273">
            <v>0</v>
          </cell>
          <cell r="AB273">
            <v>68000</v>
          </cell>
          <cell r="BF273">
            <v>67987.666666666657</v>
          </cell>
          <cell r="BG273">
            <v>7000</v>
          </cell>
          <cell r="BH273">
            <v>0</v>
          </cell>
          <cell r="BI273">
            <v>0</v>
          </cell>
          <cell r="BJ273">
            <v>74987.666666666657</v>
          </cell>
          <cell r="BK273">
            <v>78183.333333333343</v>
          </cell>
          <cell r="BL273">
            <v>93820</v>
          </cell>
          <cell r="BM273">
            <v>68000</v>
          </cell>
          <cell r="BN273">
            <v>0</v>
          </cell>
          <cell r="BO273">
            <v>61.666666666656965</v>
          </cell>
          <cell r="BP273">
            <v>9.0785070027172166E-4</v>
          </cell>
          <cell r="BQ273">
            <v>0</v>
          </cell>
          <cell r="BR273">
            <v>0</v>
          </cell>
          <cell r="BT273">
            <v>185400</v>
          </cell>
          <cell r="BU273">
            <v>185400</v>
          </cell>
          <cell r="BW273">
            <v>186000</v>
          </cell>
          <cell r="BX273">
            <v>-600</v>
          </cell>
          <cell r="BY273">
            <v>185400</v>
          </cell>
          <cell r="BZ273">
            <v>0</v>
          </cell>
          <cell r="CM273">
            <v>156166.66666666666</v>
          </cell>
          <cell r="CN273">
            <v>-600</v>
          </cell>
          <cell r="CO273">
            <v>155566.66666666666</v>
          </cell>
          <cell r="CP273">
            <v>-155566.66666666666</v>
          </cell>
          <cell r="CQ273">
            <v>186000</v>
          </cell>
          <cell r="CR273">
            <v>-8420</v>
          </cell>
          <cell r="CS273">
            <v>177580</v>
          </cell>
          <cell r="DF273">
            <v>185999.99999999997</v>
          </cell>
          <cell r="DG273">
            <v>-6464.9999999999709</v>
          </cell>
          <cell r="DH273">
            <v>179535</v>
          </cell>
          <cell r="DI273">
            <v>-179535</v>
          </cell>
          <cell r="DJ273">
            <v>177580</v>
          </cell>
          <cell r="DW273">
            <v>177580</v>
          </cell>
        </row>
        <row r="274">
          <cell r="L274">
            <v>0</v>
          </cell>
          <cell r="N274">
            <v>67926</v>
          </cell>
          <cell r="P274">
            <v>0</v>
          </cell>
          <cell r="BK274">
            <v>0</v>
          </cell>
          <cell r="BL274">
            <v>0</v>
          </cell>
          <cell r="BZ274">
            <v>0</v>
          </cell>
          <cell r="CP274">
            <v>0</v>
          </cell>
          <cell r="DI274">
            <v>0</v>
          </cell>
        </row>
        <row r="275">
          <cell r="G275" t="str">
            <v>Trend Micro</v>
          </cell>
          <cell r="BK275">
            <v>0</v>
          </cell>
          <cell r="BL275">
            <v>0</v>
          </cell>
          <cell r="BZ275">
            <v>0</v>
          </cell>
          <cell r="CO275">
            <v>0</v>
          </cell>
          <cell r="CP275">
            <v>0</v>
          </cell>
          <cell r="DH275">
            <v>0</v>
          </cell>
          <cell r="DI275">
            <v>0</v>
          </cell>
        </row>
        <row r="276">
          <cell r="D276" t="str">
            <v>F0600052010000TM01</v>
          </cell>
          <cell r="G276" t="str">
            <v>Antivirus Software licence</v>
          </cell>
          <cell r="H276" t="str">
            <v xml:space="preserve">Fixed </v>
          </cell>
          <cell r="N276">
            <v>52800</v>
          </cell>
          <cell r="R276">
            <v>55440</v>
          </cell>
          <cell r="S276">
            <v>52800</v>
          </cell>
          <cell r="T276">
            <v>0</v>
          </cell>
          <cell r="V276">
            <v>55440</v>
          </cell>
          <cell r="AB276">
            <v>58212</v>
          </cell>
          <cell r="AC276" t="str">
            <v xml:space="preserve">5% increase </v>
          </cell>
          <cell r="AD276" t="str">
            <v>1 Mac 11 - 29 Feb 12</v>
          </cell>
          <cell r="AE276" t="str">
            <v>Licenses</v>
          </cell>
          <cell r="AF276">
            <v>4620</v>
          </cell>
          <cell r="AG276">
            <v>4620</v>
          </cell>
          <cell r="AH276">
            <v>4620</v>
          </cell>
          <cell r="AI276">
            <v>4620</v>
          </cell>
          <cell r="AJ276">
            <v>4620</v>
          </cell>
          <cell r="AK276">
            <v>4620</v>
          </cell>
          <cell r="AL276">
            <v>4620</v>
          </cell>
          <cell r="AM276">
            <v>4620</v>
          </cell>
          <cell r="AN276">
            <v>4620</v>
          </cell>
          <cell r="AO276">
            <v>4620</v>
          </cell>
          <cell r="AP276">
            <v>4620</v>
          </cell>
          <cell r="AQ276">
            <v>4620</v>
          </cell>
          <cell r="AS276">
            <v>4620</v>
          </cell>
          <cell r="AT276">
            <v>4620</v>
          </cell>
          <cell r="AU276">
            <v>4851</v>
          </cell>
          <cell r="AV276">
            <v>4851</v>
          </cell>
          <cell r="AW276">
            <v>4851</v>
          </cell>
          <cell r="AX276">
            <v>4851</v>
          </cell>
          <cell r="AY276">
            <v>4851</v>
          </cell>
          <cell r="AZ276">
            <v>4851</v>
          </cell>
          <cell r="BA276">
            <v>4851</v>
          </cell>
          <cell r="BB276">
            <v>4851</v>
          </cell>
          <cell r="BC276">
            <v>4851</v>
          </cell>
          <cell r="BD276">
            <v>4851</v>
          </cell>
          <cell r="BF276">
            <v>57750</v>
          </cell>
          <cell r="BG276">
            <v>0</v>
          </cell>
          <cell r="BJ276">
            <v>57750</v>
          </cell>
          <cell r="BK276">
            <v>50444.444444444445</v>
          </cell>
          <cell r="BL276">
            <v>60533.333333333328</v>
          </cell>
          <cell r="BM276">
            <v>58212</v>
          </cell>
          <cell r="BO276">
            <v>2310</v>
          </cell>
          <cell r="BP276">
            <v>4.1666666666666664E-2</v>
          </cell>
          <cell r="BT276">
            <v>74400</v>
          </cell>
          <cell r="BU276">
            <v>81840</v>
          </cell>
          <cell r="BV276" t="str">
            <v>1 Mac 11 - 29 Feb 12</v>
          </cell>
          <cell r="BW276">
            <v>57750</v>
          </cell>
          <cell r="BX276">
            <v>24090</v>
          </cell>
          <cell r="BY276">
            <v>81840</v>
          </cell>
          <cell r="BZ276">
            <v>0</v>
          </cell>
          <cell r="CA276">
            <v>6200</v>
          </cell>
          <cell r="CB276">
            <v>6200</v>
          </cell>
          <cell r="CC276">
            <v>6820</v>
          </cell>
          <cell r="CD276">
            <v>6820</v>
          </cell>
          <cell r="CE276">
            <v>6820</v>
          </cell>
          <cell r="CF276">
            <v>6820</v>
          </cell>
          <cell r="CG276">
            <v>6820</v>
          </cell>
          <cell r="CH276">
            <v>6820</v>
          </cell>
          <cell r="CI276">
            <v>6820</v>
          </cell>
          <cell r="CJ276">
            <v>6820</v>
          </cell>
          <cell r="CK276">
            <v>6820</v>
          </cell>
          <cell r="CL276">
            <v>6820</v>
          </cell>
          <cell r="CM276">
            <v>57750</v>
          </cell>
          <cell r="CN276">
            <v>22850</v>
          </cell>
          <cell r="CO276">
            <v>80600</v>
          </cell>
          <cell r="CP276">
            <v>0</v>
          </cell>
          <cell r="CQ276">
            <v>57750</v>
          </cell>
          <cell r="CR276">
            <v>44550</v>
          </cell>
          <cell r="CS276">
            <v>102300</v>
          </cell>
          <cell r="CT276">
            <v>6820</v>
          </cell>
          <cell r="CU276">
            <v>6820</v>
          </cell>
          <cell r="CV276">
            <v>8525</v>
          </cell>
          <cell r="CW276">
            <v>8525</v>
          </cell>
          <cell r="CX276">
            <v>8525</v>
          </cell>
          <cell r="CY276">
            <v>8525</v>
          </cell>
          <cell r="CZ276">
            <v>8525</v>
          </cell>
          <cell r="DA276">
            <v>8525</v>
          </cell>
          <cell r="DB276">
            <v>8525</v>
          </cell>
          <cell r="DC276">
            <v>8525</v>
          </cell>
          <cell r="DD276">
            <v>8525</v>
          </cell>
          <cell r="DE276">
            <v>8525</v>
          </cell>
          <cell r="DF276">
            <v>57750</v>
          </cell>
          <cell r="DG276">
            <v>41140</v>
          </cell>
          <cell r="DH276">
            <v>98890</v>
          </cell>
          <cell r="DI276">
            <v>0</v>
          </cell>
          <cell r="DJ276">
            <v>127875</v>
          </cell>
          <cell r="DK276">
            <v>8525</v>
          </cell>
          <cell r="DL276">
            <v>8525</v>
          </cell>
          <cell r="DM276">
            <v>10656.25</v>
          </cell>
          <cell r="DN276">
            <v>10656.25</v>
          </cell>
          <cell r="DO276">
            <v>10656.25</v>
          </cell>
          <cell r="DP276">
            <v>10656.25</v>
          </cell>
          <cell r="DQ276">
            <v>10656.25</v>
          </cell>
          <cell r="DR276">
            <v>10656.25</v>
          </cell>
          <cell r="DS276">
            <v>10656.25</v>
          </cell>
          <cell r="DT276">
            <v>10656.25</v>
          </cell>
          <cell r="DU276">
            <v>10656.25</v>
          </cell>
          <cell r="DV276">
            <v>10656.25</v>
          </cell>
          <cell r="DW276">
            <v>123612.5</v>
          </cell>
        </row>
        <row r="277">
          <cell r="G277" t="str">
            <v xml:space="preserve">SPS Software license </v>
          </cell>
          <cell r="H277" t="str">
            <v xml:space="preserve">Fixed </v>
          </cell>
          <cell r="N277">
            <v>22800</v>
          </cell>
          <cell r="R277">
            <v>25080</v>
          </cell>
          <cell r="S277">
            <v>22800</v>
          </cell>
          <cell r="T277">
            <v>0</v>
          </cell>
          <cell r="V277">
            <v>25080</v>
          </cell>
          <cell r="AB277">
            <v>27588.000000000004</v>
          </cell>
          <cell r="AC277" t="str">
            <v xml:space="preserve">5% increase </v>
          </cell>
          <cell r="AD277" t="str">
            <v>15 Dec 11- 14 Dec 12</v>
          </cell>
          <cell r="AE277" t="str">
            <v>Licenses</v>
          </cell>
          <cell r="AF277">
            <v>2090</v>
          </cell>
          <cell r="AG277">
            <v>2090</v>
          </cell>
          <cell r="AH277">
            <v>2090</v>
          </cell>
          <cell r="AI277">
            <v>2090</v>
          </cell>
          <cell r="AJ277">
            <v>2090</v>
          </cell>
          <cell r="AK277">
            <v>2090</v>
          </cell>
          <cell r="AL277">
            <v>2090</v>
          </cell>
          <cell r="AM277">
            <v>2090</v>
          </cell>
          <cell r="AN277">
            <v>2090</v>
          </cell>
          <cell r="AO277">
            <v>2090</v>
          </cell>
          <cell r="AP277">
            <v>2090</v>
          </cell>
          <cell r="AQ277">
            <v>2090</v>
          </cell>
          <cell r="AS277">
            <v>2090</v>
          </cell>
          <cell r="AT277">
            <v>2090</v>
          </cell>
          <cell r="AU277">
            <v>2090</v>
          </cell>
          <cell r="AV277">
            <v>2090</v>
          </cell>
          <cell r="AW277">
            <v>2090</v>
          </cell>
          <cell r="AX277">
            <v>2090</v>
          </cell>
          <cell r="AY277">
            <v>2090</v>
          </cell>
          <cell r="AZ277">
            <v>2090</v>
          </cell>
          <cell r="BA277">
            <v>2090</v>
          </cell>
          <cell r="BB277">
            <v>2090</v>
          </cell>
          <cell r="BC277">
            <v>2090</v>
          </cell>
          <cell r="BD277">
            <v>2299.0000000000005</v>
          </cell>
          <cell r="BF277">
            <v>25289</v>
          </cell>
          <cell r="BG277">
            <v>0</v>
          </cell>
          <cell r="BJ277">
            <v>25289</v>
          </cell>
          <cell r="BK277">
            <v>10755.555555555557</v>
          </cell>
          <cell r="BL277">
            <v>12906.666666666668</v>
          </cell>
          <cell r="BM277">
            <v>27588.000000000004</v>
          </cell>
          <cell r="BO277">
            <v>209</v>
          </cell>
          <cell r="BP277">
            <v>8.3333333333333332E-3</v>
          </cell>
          <cell r="BV277" t="str">
            <v>Bundled together wt Antivirus</v>
          </cell>
          <cell r="BW277">
            <v>25289</v>
          </cell>
          <cell r="BX277">
            <v>-25289</v>
          </cell>
          <cell r="BZ277">
            <v>0</v>
          </cell>
          <cell r="CM277">
            <v>25289.000000000004</v>
          </cell>
          <cell r="CN277">
            <v>-25289.000000000004</v>
          </cell>
          <cell r="CO277">
            <v>0</v>
          </cell>
          <cell r="CP277">
            <v>0</v>
          </cell>
          <cell r="CQ277">
            <v>25289</v>
          </cell>
          <cell r="CR277">
            <v>-25289</v>
          </cell>
          <cell r="DF277">
            <v>25289.000000000004</v>
          </cell>
          <cell r="DG277">
            <v>-25289.000000000004</v>
          </cell>
          <cell r="DH277">
            <v>0</v>
          </cell>
          <cell r="DI277">
            <v>0</v>
          </cell>
          <cell r="DJ277">
            <v>0</v>
          </cell>
          <cell r="DK277">
            <v>0</v>
          </cell>
          <cell r="DL277">
            <v>0</v>
          </cell>
          <cell r="DM277">
            <v>0</v>
          </cell>
          <cell r="DN277">
            <v>0</v>
          </cell>
          <cell r="DO277">
            <v>0</v>
          </cell>
          <cell r="DP277">
            <v>0</v>
          </cell>
          <cell r="DQ277">
            <v>0</v>
          </cell>
          <cell r="DR277">
            <v>0</v>
          </cell>
          <cell r="DS277">
            <v>0</v>
          </cell>
          <cell r="DT277">
            <v>0</v>
          </cell>
          <cell r="DU277">
            <v>0</v>
          </cell>
          <cell r="DV277">
            <v>0</v>
          </cell>
          <cell r="DW277">
            <v>0</v>
          </cell>
        </row>
        <row r="278">
          <cell r="G278" t="str">
            <v>Hardware Maintenance</v>
          </cell>
          <cell r="R278">
            <v>0</v>
          </cell>
          <cell r="S278">
            <v>0</v>
          </cell>
          <cell r="T278">
            <v>0</v>
          </cell>
          <cell r="V278">
            <v>0</v>
          </cell>
          <cell r="AB278">
            <v>0</v>
          </cell>
          <cell r="AF278">
            <v>0</v>
          </cell>
          <cell r="AG278">
            <v>0</v>
          </cell>
          <cell r="AH278">
            <v>0</v>
          </cell>
          <cell r="AI278">
            <v>0</v>
          </cell>
          <cell r="AJ278">
            <v>0</v>
          </cell>
          <cell r="AK278">
            <v>0</v>
          </cell>
          <cell r="AL278">
            <v>0</v>
          </cell>
          <cell r="AM278">
            <v>0</v>
          </cell>
          <cell r="AN278">
            <v>0</v>
          </cell>
          <cell r="AO278">
            <v>0</v>
          </cell>
          <cell r="AP278">
            <v>0</v>
          </cell>
          <cell r="AQ278">
            <v>0</v>
          </cell>
          <cell r="AS278">
            <v>0</v>
          </cell>
          <cell r="AT278">
            <v>0</v>
          </cell>
          <cell r="AU278">
            <v>0</v>
          </cell>
          <cell r="AV278">
            <v>0</v>
          </cell>
          <cell r="AW278">
            <v>0</v>
          </cell>
          <cell r="AX278">
            <v>0</v>
          </cell>
          <cell r="AY278">
            <v>0</v>
          </cell>
          <cell r="AZ278">
            <v>0</v>
          </cell>
          <cell r="BA278">
            <v>0</v>
          </cell>
          <cell r="BB278">
            <v>0</v>
          </cell>
          <cell r="BC278">
            <v>0</v>
          </cell>
          <cell r="BD278">
            <v>0</v>
          </cell>
          <cell r="BF278">
            <v>0</v>
          </cell>
          <cell r="BJ278">
            <v>0</v>
          </cell>
          <cell r="BK278">
            <v>0</v>
          </cell>
          <cell r="BL278">
            <v>0</v>
          </cell>
          <cell r="BM278">
            <v>0</v>
          </cell>
          <cell r="BO278">
            <v>0</v>
          </cell>
          <cell r="BX278">
            <v>0</v>
          </cell>
          <cell r="BZ278">
            <v>0</v>
          </cell>
          <cell r="CN278">
            <v>0</v>
          </cell>
          <cell r="CO278">
            <v>0</v>
          </cell>
          <cell r="CP278">
            <v>0</v>
          </cell>
          <cell r="CR278">
            <v>0</v>
          </cell>
          <cell r="DG278">
            <v>0</v>
          </cell>
          <cell r="DH278">
            <v>0</v>
          </cell>
          <cell r="DI278">
            <v>0</v>
          </cell>
        </row>
        <row r="279">
          <cell r="G279" t="str">
            <v>Total:</v>
          </cell>
          <cell r="L279">
            <v>0</v>
          </cell>
          <cell r="N279">
            <v>75600</v>
          </cell>
          <cell r="P279">
            <v>0</v>
          </cell>
          <cell r="R279">
            <v>80520</v>
          </cell>
          <cell r="S279">
            <v>75600</v>
          </cell>
          <cell r="T279">
            <v>0</v>
          </cell>
          <cell r="V279">
            <v>80520</v>
          </cell>
          <cell r="X279" t="e">
            <v>#REF!</v>
          </cell>
          <cell r="Y279" t="e">
            <v>#REF!</v>
          </cell>
          <cell r="Z279">
            <v>0</v>
          </cell>
          <cell r="AB279">
            <v>85800</v>
          </cell>
          <cell r="BF279">
            <v>83039</v>
          </cell>
          <cell r="BG279">
            <v>0</v>
          </cell>
          <cell r="BH279">
            <v>0</v>
          </cell>
          <cell r="BI279">
            <v>0</v>
          </cell>
          <cell r="BJ279">
            <v>83039</v>
          </cell>
          <cell r="BK279">
            <v>61200</v>
          </cell>
          <cell r="BL279">
            <v>73440</v>
          </cell>
          <cell r="BM279">
            <v>85800</v>
          </cell>
          <cell r="BN279">
            <v>0</v>
          </cell>
          <cell r="BO279">
            <v>2519</v>
          </cell>
          <cell r="BP279">
            <v>4.9999999999999996E-2</v>
          </cell>
          <cell r="BQ279">
            <v>0</v>
          </cell>
          <cell r="BR279">
            <v>0</v>
          </cell>
          <cell r="BT279">
            <v>74400</v>
          </cell>
          <cell r="BU279">
            <v>81840</v>
          </cell>
          <cell r="BW279">
            <v>83039</v>
          </cell>
          <cell r="BX279">
            <v>-1199</v>
          </cell>
          <cell r="BY279">
            <v>81840</v>
          </cell>
          <cell r="BZ279">
            <v>0</v>
          </cell>
          <cell r="CM279">
            <v>83039</v>
          </cell>
          <cell r="CN279">
            <v>-2439.0000000000036</v>
          </cell>
          <cell r="CO279">
            <v>80600</v>
          </cell>
          <cell r="CP279">
            <v>-80600</v>
          </cell>
          <cell r="CQ279">
            <v>83039</v>
          </cell>
          <cell r="CR279">
            <v>19261</v>
          </cell>
          <cell r="CS279">
            <v>102300</v>
          </cell>
          <cell r="DF279">
            <v>83039</v>
          </cell>
          <cell r="DG279">
            <v>15850.999999999996</v>
          </cell>
          <cell r="DH279">
            <v>98890</v>
          </cell>
          <cell r="DI279">
            <v>-98890</v>
          </cell>
          <cell r="DJ279">
            <v>127875</v>
          </cell>
          <cell r="DW279">
            <v>123612.5</v>
          </cell>
        </row>
        <row r="280">
          <cell r="L280">
            <v>0</v>
          </cell>
          <cell r="N280">
            <v>75600</v>
          </cell>
          <cell r="P280">
            <v>0</v>
          </cell>
          <cell r="BK280">
            <v>0</v>
          </cell>
          <cell r="BL280">
            <v>0</v>
          </cell>
          <cell r="BZ280">
            <v>0</v>
          </cell>
          <cell r="CP280">
            <v>0</v>
          </cell>
          <cell r="DI280">
            <v>0</v>
          </cell>
        </row>
        <row r="281">
          <cell r="G281" t="str">
            <v xml:space="preserve">Desktop / Notebook </v>
          </cell>
          <cell r="BK281">
            <v>0</v>
          </cell>
          <cell r="BL281">
            <v>0</v>
          </cell>
          <cell r="BZ281">
            <v>0</v>
          </cell>
          <cell r="CO281">
            <v>0</v>
          </cell>
          <cell r="CP281">
            <v>0</v>
          </cell>
          <cell r="DH281">
            <v>0</v>
          </cell>
          <cell r="DI281">
            <v>0</v>
          </cell>
        </row>
        <row r="282">
          <cell r="D282" t="str">
            <v>F0600052010000PC01</v>
          </cell>
          <cell r="G282" t="str">
            <v>Hardware Maintenance</v>
          </cell>
          <cell r="H282" t="str">
            <v xml:space="preserve">Fixed </v>
          </cell>
          <cell r="N282">
            <v>150000</v>
          </cell>
          <cell r="R282">
            <v>150000</v>
          </cell>
          <cell r="S282">
            <v>150000</v>
          </cell>
          <cell r="T282">
            <v>-27000</v>
          </cell>
          <cell r="V282">
            <v>123000</v>
          </cell>
          <cell r="AB282">
            <v>180000</v>
          </cell>
          <cell r="AD282" t="str">
            <v>1 Nov 11 - 31 Oct 12</v>
          </cell>
          <cell r="AE282" t="str">
            <v>Maintenance</v>
          </cell>
          <cell r="AF282">
            <v>10250</v>
          </cell>
          <cell r="AG282">
            <v>10250</v>
          </cell>
          <cell r="AH282">
            <v>10250</v>
          </cell>
          <cell r="AI282">
            <v>10250</v>
          </cell>
          <cell r="AJ282">
            <v>10250</v>
          </cell>
          <cell r="AK282">
            <v>10250</v>
          </cell>
          <cell r="AL282">
            <v>10250</v>
          </cell>
          <cell r="AM282">
            <v>10250</v>
          </cell>
          <cell r="AN282">
            <v>10250</v>
          </cell>
          <cell r="AO282">
            <v>10250</v>
          </cell>
          <cell r="AP282">
            <v>10250</v>
          </cell>
          <cell r="AQ282">
            <v>10250</v>
          </cell>
          <cell r="AS282">
            <v>10250</v>
          </cell>
          <cell r="AT282">
            <v>10250</v>
          </cell>
          <cell r="AU282">
            <v>10250</v>
          </cell>
          <cell r="AV282">
            <v>10250</v>
          </cell>
          <cell r="AW282">
            <v>10250</v>
          </cell>
          <cell r="AX282">
            <v>10250</v>
          </cell>
          <cell r="AY282">
            <v>10250</v>
          </cell>
          <cell r="AZ282">
            <v>10250</v>
          </cell>
          <cell r="BA282">
            <v>10250</v>
          </cell>
          <cell r="BB282">
            <v>10250</v>
          </cell>
          <cell r="BC282">
            <v>15000</v>
          </cell>
          <cell r="BD282">
            <v>15000</v>
          </cell>
          <cell r="BF282">
            <v>132500</v>
          </cell>
          <cell r="BG282">
            <v>-9500</v>
          </cell>
          <cell r="BJ282">
            <v>123000</v>
          </cell>
          <cell r="BK282">
            <v>103466.7777777778</v>
          </cell>
          <cell r="BL282">
            <v>124160.13333333335</v>
          </cell>
          <cell r="BM282">
            <v>180000</v>
          </cell>
          <cell r="BO282">
            <v>9500</v>
          </cell>
          <cell r="BP282">
            <v>7.7235772357723581E-2</v>
          </cell>
          <cell r="BT282">
            <v>123000</v>
          </cell>
          <cell r="BU282">
            <v>142140</v>
          </cell>
          <cell r="BV282" t="str">
            <v>1 Nov 2011-31 Oct 2012</v>
          </cell>
          <cell r="BW282">
            <v>123000</v>
          </cell>
          <cell r="BX282">
            <v>19140</v>
          </cell>
          <cell r="BY282">
            <v>142140</v>
          </cell>
          <cell r="BZ282">
            <v>0</v>
          </cell>
          <cell r="CA282">
            <v>11845</v>
          </cell>
          <cell r="CB282">
            <v>11845</v>
          </cell>
          <cell r="CC282">
            <v>11845</v>
          </cell>
          <cell r="CD282">
            <v>11845</v>
          </cell>
          <cell r="CE282">
            <v>11845</v>
          </cell>
          <cell r="CF282">
            <v>11845</v>
          </cell>
          <cell r="CG282">
            <v>11845</v>
          </cell>
          <cell r="CH282">
            <v>11845</v>
          </cell>
          <cell r="CI282">
            <v>11845</v>
          </cell>
          <cell r="CJ282">
            <v>11845</v>
          </cell>
          <cell r="CK282">
            <v>11845</v>
          </cell>
          <cell r="CL282">
            <v>11845</v>
          </cell>
          <cell r="CM282">
            <v>123000</v>
          </cell>
          <cell r="CN282">
            <v>19140</v>
          </cell>
          <cell r="CO282">
            <v>142140</v>
          </cell>
          <cell r="CP282">
            <v>0</v>
          </cell>
          <cell r="CQ282">
            <v>123000</v>
          </cell>
          <cell r="CR282">
            <v>177020</v>
          </cell>
          <cell r="CS282">
            <v>300020</v>
          </cell>
          <cell r="CT282">
            <v>25001.666666666668</v>
          </cell>
          <cell r="CU282">
            <v>25001.666666666668</v>
          </cell>
          <cell r="CV282">
            <v>25001.666666666668</v>
          </cell>
          <cell r="CW282">
            <v>25001.666666666668</v>
          </cell>
          <cell r="CX282">
            <v>25001.666666666668</v>
          </cell>
          <cell r="CY282">
            <v>25001.666666666668</v>
          </cell>
          <cell r="CZ282">
            <v>25001.666666666668</v>
          </cell>
          <cell r="DA282">
            <v>25001.666666666668</v>
          </cell>
          <cell r="DB282">
            <v>25001.666666666668</v>
          </cell>
          <cell r="DC282">
            <v>25001.666666666668</v>
          </cell>
          <cell r="DD282">
            <v>25001.666666666668</v>
          </cell>
          <cell r="DE282">
            <v>25001.666666666668</v>
          </cell>
          <cell r="DF282">
            <v>123000</v>
          </cell>
          <cell r="DG282">
            <v>177020</v>
          </cell>
          <cell r="DH282">
            <v>300020</v>
          </cell>
          <cell r="DI282">
            <v>0</v>
          </cell>
          <cell r="DJ282">
            <v>300020</v>
          </cell>
          <cell r="DK282">
            <v>25001.666666666668</v>
          </cell>
          <cell r="DL282">
            <v>25001.666666666668</v>
          </cell>
          <cell r="DM282">
            <v>25001.666666666668</v>
          </cell>
          <cell r="DN282">
            <v>25001.666666666668</v>
          </cell>
          <cell r="DO282">
            <v>25001.666666666668</v>
          </cell>
          <cell r="DP282">
            <v>25001.666666666668</v>
          </cell>
          <cell r="DQ282">
            <v>25001.666666666668</v>
          </cell>
          <cell r="DR282">
            <v>25001.666666666668</v>
          </cell>
          <cell r="DS282">
            <v>25001.666666666668</v>
          </cell>
          <cell r="DT282">
            <v>25001.666666666668</v>
          </cell>
          <cell r="DU282">
            <v>25001.666666666668</v>
          </cell>
          <cell r="DV282">
            <v>25001.666666666668</v>
          </cell>
          <cell r="DW282">
            <v>300020</v>
          </cell>
        </row>
        <row r="283">
          <cell r="G283" t="str">
            <v>Total:</v>
          </cell>
          <cell r="L283">
            <v>0</v>
          </cell>
          <cell r="N283">
            <v>150000</v>
          </cell>
          <cell r="P283">
            <v>0</v>
          </cell>
          <cell r="R283">
            <v>150000</v>
          </cell>
          <cell r="S283">
            <v>150000</v>
          </cell>
          <cell r="T283">
            <v>-27000</v>
          </cell>
          <cell r="V283">
            <v>123000</v>
          </cell>
          <cell r="X283">
            <v>0</v>
          </cell>
          <cell r="Y283">
            <v>0</v>
          </cell>
          <cell r="Z283">
            <v>0</v>
          </cell>
          <cell r="AB283">
            <v>180000</v>
          </cell>
          <cell r="BF283">
            <v>132500</v>
          </cell>
          <cell r="BG283">
            <v>-9500</v>
          </cell>
          <cell r="BH283">
            <v>0</v>
          </cell>
          <cell r="BI283">
            <v>0</v>
          </cell>
          <cell r="BJ283">
            <v>123000</v>
          </cell>
          <cell r="BK283">
            <v>103466.7777777778</v>
          </cell>
          <cell r="BL283">
            <v>124160.13333333335</v>
          </cell>
          <cell r="BM283">
            <v>180000</v>
          </cell>
          <cell r="BN283">
            <v>0</v>
          </cell>
          <cell r="BO283">
            <v>9500</v>
          </cell>
          <cell r="BP283">
            <v>7.7235772357723581E-2</v>
          </cell>
          <cell r="BQ283">
            <v>0</v>
          </cell>
          <cell r="BR283">
            <v>0</v>
          </cell>
          <cell r="BT283">
            <v>123000</v>
          </cell>
          <cell r="BU283">
            <v>142140</v>
          </cell>
          <cell r="BW283">
            <v>123000</v>
          </cell>
          <cell r="BX283">
            <v>19140</v>
          </cell>
          <cell r="BY283">
            <v>142140</v>
          </cell>
          <cell r="BZ283">
            <v>0</v>
          </cell>
          <cell r="CM283">
            <v>123000</v>
          </cell>
          <cell r="CN283">
            <v>19140</v>
          </cell>
          <cell r="CO283">
            <v>142140</v>
          </cell>
          <cell r="CP283">
            <v>-142140</v>
          </cell>
          <cell r="CQ283">
            <v>123000</v>
          </cell>
          <cell r="CR283">
            <v>177020</v>
          </cell>
          <cell r="CS283">
            <v>300020</v>
          </cell>
          <cell r="DF283">
            <v>123000</v>
          </cell>
          <cell r="DG283">
            <v>177020</v>
          </cell>
          <cell r="DH283">
            <v>300020</v>
          </cell>
          <cell r="DI283">
            <v>-300020</v>
          </cell>
          <cell r="DJ283">
            <v>300020</v>
          </cell>
          <cell r="DW283">
            <v>300020</v>
          </cell>
        </row>
        <row r="284">
          <cell r="L284">
            <v>0</v>
          </cell>
          <cell r="N284">
            <v>150000</v>
          </cell>
          <cell r="P284">
            <v>0</v>
          </cell>
          <cell r="BZ284">
            <v>0</v>
          </cell>
          <cell r="CP284">
            <v>0</v>
          </cell>
          <cell r="DI284">
            <v>0</v>
          </cell>
        </row>
        <row r="285">
          <cell r="G285" t="str">
            <v>ESM</v>
          </cell>
          <cell r="BZ285">
            <v>0</v>
          </cell>
          <cell r="CP285">
            <v>0</v>
          </cell>
          <cell r="DI285">
            <v>0</v>
          </cell>
        </row>
        <row r="286">
          <cell r="D286" t="str">
            <v>F0600052010000ESM01</v>
          </cell>
          <cell r="G286" t="str">
            <v xml:space="preserve">Application Maintenance </v>
          </cell>
          <cell r="H286" t="str">
            <v xml:space="preserve">Fixed </v>
          </cell>
          <cell r="N286">
            <v>160000</v>
          </cell>
          <cell r="R286">
            <v>120000</v>
          </cell>
          <cell r="S286">
            <v>160000</v>
          </cell>
          <cell r="T286">
            <v>-120000</v>
          </cell>
          <cell r="V286">
            <v>0</v>
          </cell>
          <cell r="AD286" t="str">
            <v>1 Mac 12- 28 feb 13</v>
          </cell>
          <cell r="AF286">
            <v>0</v>
          </cell>
          <cell r="AG286">
            <v>0</v>
          </cell>
          <cell r="AH286">
            <v>0</v>
          </cell>
          <cell r="AI286">
            <v>0</v>
          </cell>
          <cell r="AJ286">
            <v>0</v>
          </cell>
          <cell r="AK286">
            <v>0</v>
          </cell>
          <cell r="AL286">
            <v>0</v>
          </cell>
          <cell r="AM286">
            <v>0</v>
          </cell>
          <cell r="AN286">
            <v>0</v>
          </cell>
          <cell r="AO286">
            <v>0</v>
          </cell>
          <cell r="AP286">
            <v>0</v>
          </cell>
          <cell r="AQ286">
            <v>0</v>
          </cell>
          <cell r="AS286">
            <v>0</v>
          </cell>
          <cell r="AT286">
            <v>0</v>
          </cell>
          <cell r="AU286">
            <v>0</v>
          </cell>
          <cell r="AV286">
            <v>0</v>
          </cell>
          <cell r="AW286">
            <v>0</v>
          </cell>
          <cell r="AX286">
            <v>0</v>
          </cell>
          <cell r="AY286">
            <v>0</v>
          </cell>
          <cell r="AZ286">
            <v>0</v>
          </cell>
          <cell r="BA286">
            <v>0</v>
          </cell>
          <cell r="BB286">
            <v>0</v>
          </cell>
          <cell r="BC286">
            <v>0</v>
          </cell>
          <cell r="BD286">
            <v>0</v>
          </cell>
          <cell r="BF286">
            <v>0</v>
          </cell>
          <cell r="BJ286">
            <v>0</v>
          </cell>
          <cell r="BM286">
            <v>0</v>
          </cell>
          <cell r="BO286">
            <v>0</v>
          </cell>
          <cell r="BT286">
            <v>141750</v>
          </cell>
          <cell r="BU286">
            <v>141752</v>
          </cell>
          <cell r="BV286" t="str">
            <v>1 Mar 12 - 28 Feb 18</v>
          </cell>
          <cell r="BW286">
            <v>142000</v>
          </cell>
          <cell r="BX286">
            <v>-248</v>
          </cell>
          <cell r="BY286">
            <v>141752</v>
          </cell>
          <cell r="BZ286">
            <v>0</v>
          </cell>
          <cell r="CC286">
            <v>11812.666666666666</v>
          </cell>
          <cell r="CD286">
            <v>11812.666666666666</v>
          </cell>
          <cell r="CE286">
            <v>11812.666666666666</v>
          </cell>
          <cell r="CF286">
            <v>11812.666666666666</v>
          </cell>
          <cell r="CG286">
            <v>11812.666666666666</v>
          </cell>
          <cell r="CH286">
            <v>11812.666666666666</v>
          </cell>
          <cell r="CI286">
            <v>11812.666666666666</v>
          </cell>
          <cell r="CJ286">
            <v>11812.666666666666</v>
          </cell>
          <cell r="CK286">
            <v>11812.666666666666</v>
          </cell>
          <cell r="CL286">
            <v>11812.666666666666</v>
          </cell>
          <cell r="CM286">
            <v>118333.33333333331</v>
          </cell>
          <cell r="CN286">
            <v>-206.66666666662786</v>
          </cell>
          <cell r="CO286">
            <v>118126.66666666669</v>
          </cell>
          <cell r="CP286">
            <v>0</v>
          </cell>
          <cell r="CQ286">
            <v>142000</v>
          </cell>
          <cell r="CR286">
            <v>-248</v>
          </cell>
          <cell r="CS286">
            <v>141752</v>
          </cell>
          <cell r="CT286">
            <v>11812.666666666666</v>
          </cell>
          <cell r="CU286">
            <v>11812.666666666666</v>
          </cell>
          <cell r="CV286">
            <v>11812.666666666666</v>
          </cell>
          <cell r="CW286">
            <v>11812.666666666666</v>
          </cell>
          <cell r="CX286">
            <v>11812.666666666666</v>
          </cell>
          <cell r="CY286">
            <v>11812.666666666666</v>
          </cell>
          <cell r="CZ286">
            <v>11812.666666666666</v>
          </cell>
          <cell r="DA286">
            <v>11812.666666666666</v>
          </cell>
          <cell r="DB286">
            <v>11812.666666666666</v>
          </cell>
          <cell r="DC286">
            <v>11812.666666666666</v>
          </cell>
          <cell r="DD286">
            <v>11812.666666666666</v>
          </cell>
          <cell r="DE286">
            <v>11812.666666666666</v>
          </cell>
          <cell r="DF286">
            <v>142000</v>
          </cell>
          <cell r="DG286">
            <v>-247.9999999999709</v>
          </cell>
          <cell r="DH286">
            <v>141752.00000000003</v>
          </cell>
          <cell r="DI286">
            <v>0</v>
          </cell>
          <cell r="DJ286">
            <v>141752</v>
          </cell>
          <cell r="DK286">
            <v>11812.666666666666</v>
          </cell>
          <cell r="DL286">
            <v>11812.666666666666</v>
          </cell>
          <cell r="DM286">
            <v>11812.666666666666</v>
          </cell>
          <cell r="DN286">
            <v>11812.666666666666</v>
          </cell>
          <cell r="DO286">
            <v>11812.666666666666</v>
          </cell>
          <cell r="DP286">
            <v>11812.666666666666</v>
          </cell>
          <cell r="DQ286">
            <v>11812.666666666666</v>
          </cell>
          <cell r="DR286">
            <v>11812.666666666666</v>
          </cell>
          <cell r="DS286">
            <v>11812.666666666666</v>
          </cell>
          <cell r="DT286">
            <v>11812.666666666666</v>
          </cell>
          <cell r="DU286">
            <v>11812.666666666666</v>
          </cell>
          <cell r="DV286">
            <v>11812.666666666666</v>
          </cell>
          <cell r="DW286">
            <v>141752.00000000003</v>
          </cell>
        </row>
        <row r="287">
          <cell r="D287" t="str">
            <v>F0600052010000ESM02</v>
          </cell>
          <cell r="G287" t="str">
            <v>Verisign SSL</v>
          </cell>
          <cell r="BT287">
            <v>6400</v>
          </cell>
          <cell r="BU287">
            <v>6400</v>
          </cell>
          <cell r="BV287">
            <v>40909</v>
          </cell>
          <cell r="BX287">
            <v>6400</v>
          </cell>
          <cell r="BY287">
            <v>6400</v>
          </cell>
          <cell r="BZ287">
            <v>0</v>
          </cell>
          <cell r="CA287">
            <v>533.33333333333337</v>
          </cell>
          <cell r="CB287">
            <v>533.33333333333337</v>
          </cell>
          <cell r="CC287">
            <v>533.33333333333337</v>
          </cell>
          <cell r="CD287">
            <v>533.33333333333337</v>
          </cell>
          <cell r="CE287">
            <v>533.33333333333337</v>
          </cell>
          <cell r="CF287">
            <v>533.33333333333337</v>
          </cell>
          <cell r="CG287">
            <v>533.33333333333337</v>
          </cell>
          <cell r="CH287">
            <v>533.33333333333337</v>
          </cell>
          <cell r="CI287">
            <v>533.33333333333337</v>
          </cell>
          <cell r="CJ287">
            <v>533.33333333333337</v>
          </cell>
          <cell r="CK287">
            <v>533.33333333333337</v>
          </cell>
          <cell r="CL287">
            <v>533.33333333333337</v>
          </cell>
          <cell r="CN287">
            <v>6399.9999999999991</v>
          </cell>
          <cell r="CO287">
            <v>6399.9999999999991</v>
          </cell>
          <cell r="CP287">
            <v>0</v>
          </cell>
          <cell r="CR287">
            <v>6400</v>
          </cell>
          <cell r="CS287">
            <v>6400</v>
          </cell>
          <cell r="CT287">
            <v>533.33333333333337</v>
          </cell>
          <cell r="CU287">
            <v>533.33333333333337</v>
          </cell>
          <cell r="CV287">
            <v>533.33333333333337</v>
          </cell>
          <cell r="CW287">
            <v>533.33333333333337</v>
          </cell>
          <cell r="CX287">
            <v>533.33333333333337</v>
          </cell>
          <cell r="CY287">
            <v>533.33333333333337</v>
          </cell>
          <cell r="CZ287">
            <v>533.33333333333337</v>
          </cell>
          <cell r="DA287">
            <v>533.33333333333337</v>
          </cell>
          <cell r="DB287">
            <v>533.33333333333337</v>
          </cell>
          <cell r="DC287">
            <v>533.33333333333337</v>
          </cell>
          <cell r="DD287">
            <v>533.33333333333337</v>
          </cell>
          <cell r="DE287">
            <v>533.33333333333337</v>
          </cell>
          <cell r="DG287">
            <v>6399.9999999999991</v>
          </cell>
          <cell r="DH287">
            <v>6399.9999999999991</v>
          </cell>
          <cell r="DI287">
            <v>0</v>
          </cell>
          <cell r="DJ287">
            <v>6400</v>
          </cell>
          <cell r="DK287">
            <v>533.33333333333337</v>
          </cell>
          <cell r="DL287">
            <v>533.33333333333337</v>
          </cell>
          <cell r="DM287">
            <v>533.33333333333337</v>
          </cell>
          <cell r="DN287">
            <v>533.33333333333337</v>
          </cell>
          <cell r="DO287">
            <v>533.33333333333337</v>
          </cell>
          <cell r="DP287">
            <v>533.33333333333337</v>
          </cell>
          <cell r="DQ287">
            <v>533.33333333333337</v>
          </cell>
          <cell r="DR287">
            <v>533.33333333333337</v>
          </cell>
          <cell r="DS287">
            <v>533.33333333333337</v>
          </cell>
          <cell r="DT287">
            <v>533.33333333333337</v>
          </cell>
          <cell r="DU287">
            <v>533.33333333333337</v>
          </cell>
          <cell r="DV287">
            <v>533.33333333333337</v>
          </cell>
          <cell r="DW287">
            <v>6399.9999999999991</v>
          </cell>
        </row>
        <row r="288">
          <cell r="G288" t="str">
            <v>Total:</v>
          </cell>
          <cell r="L288">
            <v>0</v>
          </cell>
          <cell r="N288">
            <v>160000</v>
          </cell>
          <cell r="P288">
            <v>0</v>
          </cell>
          <cell r="R288">
            <v>120000</v>
          </cell>
          <cell r="S288">
            <v>160000</v>
          </cell>
          <cell r="T288">
            <v>-120000</v>
          </cell>
          <cell r="V288">
            <v>0</v>
          </cell>
          <cell r="X288">
            <v>0</v>
          </cell>
          <cell r="Y288">
            <v>0</v>
          </cell>
          <cell r="Z288">
            <v>0</v>
          </cell>
          <cell r="AB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T288">
            <v>148150</v>
          </cell>
          <cell r="BU288">
            <v>148152</v>
          </cell>
          <cell r="BV288" t="str">
            <v xml:space="preserve"> </v>
          </cell>
          <cell r="BW288">
            <v>142000</v>
          </cell>
          <cell r="BX288">
            <v>6152</v>
          </cell>
          <cell r="BY288">
            <v>148152</v>
          </cell>
          <cell r="BZ288">
            <v>0</v>
          </cell>
          <cell r="CM288">
            <v>118333.33333333331</v>
          </cell>
          <cell r="CN288">
            <v>6193.3333333333712</v>
          </cell>
          <cell r="CO288">
            <v>124526.66666666669</v>
          </cell>
          <cell r="CP288">
            <v>-124526.66666666669</v>
          </cell>
          <cell r="CQ288">
            <v>142000</v>
          </cell>
          <cell r="CR288">
            <v>6152</v>
          </cell>
          <cell r="CS288">
            <v>148152</v>
          </cell>
          <cell r="DF288">
            <v>142000</v>
          </cell>
          <cell r="DG288">
            <v>6152.0000000000282</v>
          </cell>
          <cell r="DH288">
            <v>148152.00000000003</v>
          </cell>
          <cell r="DI288">
            <v>-148152.00000000003</v>
          </cell>
          <cell r="DJ288">
            <v>148152</v>
          </cell>
          <cell r="DW288">
            <v>148152.00000000003</v>
          </cell>
        </row>
        <row r="289">
          <cell r="L289">
            <v>0</v>
          </cell>
          <cell r="N289">
            <v>160000</v>
          </cell>
          <cell r="P289">
            <v>0</v>
          </cell>
          <cell r="BK289">
            <v>0</v>
          </cell>
          <cell r="BZ289">
            <v>0</v>
          </cell>
          <cell r="CP289">
            <v>0</v>
          </cell>
          <cell r="DI289">
            <v>0</v>
          </cell>
        </row>
        <row r="290">
          <cell r="G290" t="str">
            <v>Signature Verification System</v>
          </cell>
          <cell r="BK290">
            <v>0</v>
          </cell>
          <cell r="BL290">
            <v>0</v>
          </cell>
          <cell r="BZ290">
            <v>0</v>
          </cell>
          <cell r="CP290">
            <v>0</v>
          </cell>
          <cell r="DI290">
            <v>0</v>
          </cell>
        </row>
        <row r="291">
          <cell r="D291" t="str">
            <v>F0600052010000SVS01</v>
          </cell>
          <cell r="G291" t="str">
            <v>Application Maintenance</v>
          </cell>
          <cell r="H291" t="str">
            <v xml:space="preserve">Fixed </v>
          </cell>
          <cell r="N291">
            <v>5520</v>
          </cell>
          <cell r="R291">
            <v>5520</v>
          </cell>
          <cell r="S291">
            <v>5520</v>
          </cell>
          <cell r="T291">
            <v>0</v>
          </cell>
          <cell r="V291">
            <v>5520</v>
          </cell>
          <cell r="AB291">
            <v>7512</v>
          </cell>
          <cell r="AC291" t="str">
            <v>Move to CDS Operation.</v>
          </cell>
          <cell r="AD291" t="str">
            <v>8 Sept 2011</v>
          </cell>
          <cell r="AE291" t="str">
            <v>Maintenance</v>
          </cell>
          <cell r="AF291">
            <v>460</v>
          </cell>
          <cell r="AG291">
            <v>460</v>
          </cell>
          <cell r="AH291">
            <v>460</v>
          </cell>
          <cell r="AI291">
            <v>460</v>
          </cell>
          <cell r="AJ291">
            <v>460</v>
          </cell>
          <cell r="AK291">
            <v>460</v>
          </cell>
          <cell r="AL291">
            <v>460</v>
          </cell>
          <cell r="AM291">
            <v>460</v>
          </cell>
          <cell r="AN291">
            <v>460</v>
          </cell>
          <cell r="AO291">
            <v>460</v>
          </cell>
          <cell r="AP291">
            <v>460</v>
          </cell>
          <cell r="AQ291">
            <v>460</v>
          </cell>
          <cell r="AS291">
            <v>626</v>
          </cell>
          <cell r="AT291">
            <v>626</v>
          </cell>
          <cell r="AU291">
            <v>626</v>
          </cell>
          <cell r="AV291">
            <v>626</v>
          </cell>
          <cell r="AW291">
            <v>626</v>
          </cell>
          <cell r="AX291">
            <v>626</v>
          </cell>
          <cell r="AY291">
            <v>626</v>
          </cell>
          <cell r="AZ291">
            <v>626</v>
          </cell>
          <cell r="BA291">
            <v>626</v>
          </cell>
          <cell r="BB291">
            <v>626</v>
          </cell>
          <cell r="BC291">
            <v>626</v>
          </cell>
          <cell r="BD291">
            <v>626</v>
          </cell>
          <cell r="BF291">
            <v>7512</v>
          </cell>
          <cell r="BG291">
            <v>0</v>
          </cell>
          <cell r="BJ291">
            <v>7512</v>
          </cell>
          <cell r="BK291">
            <v>6260</v>
          </cell>
          <cell r="BL291">
            <v>7512</v>
          </cell>
          <cell r="BM291">
            <v>7512</v>
          </cell>
          <cell r="BO291">
            <v>1992</v>
          </cell>
          <cell r="BP291">
            <v>0.36086956521739133</v>
          </cell>
          <cell r="BT291">
            <v>7512</v>
          </cell>
          <cell r="BU291">
            <v>7512</v>
          </cell>
          <cell r="BV291">
            <v>40794</v>
          </cell>
          <cell r="BW291">
            <v>7512</v>
          </cell>
          <cell r="BX291">
            <v>0</v>
          </cell>
          <cell r="BY291">
            <v>7512</v>
          </cell>
          <cell r="BZ291">
            <v>0</v>
          </cell>
          <cell r="CA291">
            <v>626</v>
          </cell>
          <cell r="CB291">
            <v>626</v>
          </cell>
          <cell r="CC291">
            <v>626</v>
          </cell>
          <cell r="CD291">
            <v>626</v>
          </cell>
          <cell r="CE291">
            <v>626</v>
          </cell>
          <cell r="CF291">
            <v>626</v>
          </cell>
          <cell r="CG291">
            <v>626</v>
          </cell>
          <cell r="CH291">
            <v>626</v>
          </cell>
          <cell r="CI291">
            <v>626</v>
          </cell>
          <cell r="CJ291">
            <v>626</v>
          </cell>
          <cell r="CK291">
            <v>626</v>
          </cell>
          <cell r="CL291">
            <v>626</v>
          </cell>
          <cell r="CM291">
            <v>7512</v>
          </cell>
          <cell r="CN291">
            <v>0</v>
          </cell>
          <cell r="CO291">
            <v>7512</v>
          </cell>
          <cell r="CP291">
            <v>0</v>
          </cell>
          <cell r="CQ291">
            <v>7512</v>
          </cell>
          <cell r="CR291">
            <v>0</v>
          </cell>
          <cell r="CS291">
            <v>7512</v>
          </cell>
          <cell r="CT291">
            <v>626</v>
          </cell>
          <cell r="CU291">
            <v>626</v>
          </cell>
          <cell r="CV291">
            <v>626</v>
          </cell>
          <cell r="CW291">
            <v>626</v>
          </cell>
          <cell r="CX291">
            <v>626</v>
          </cell>
          <cell r="CY291">
            <v>626</v>
          </cell>
          <cell r="CZ291">
            <v>626</v>
          </cell>
          <cell r="DA291">
            <v>626</v>
          </cell>
          <cell r="DB291">
            <v>626</v>
          </cell>
          <cell r="DC291">
            <v>626</v>
          </cell>
          <cell r="DD291">
            <v>626</v>
          </cell>
          <cell r="DE291">
            <v>626</v>
          </cell>
          <cell r="DF291">
            <v>7512</v>
          </cell>
          <cell r="DG291">
            <v>0</v>
          </cell>
          <cell r="DH291">
            <v>7512</v>
          </cell>
          <cell r="DI291">
            <v>0</v>
          </cell>
          <cell r="DJ291">
            <v>7512</v>
          </cell>
          <cell r="DK291">
            <v>626</v>
          </cell>
          <cell r="DL291">
            <v>626</v>
          </cell>
          <cell r="DM291">
            <v>626</v>
          </cell>
          <cell r="DN291">
            <v>626</v>
          </cell>
          <cell r="DO291">
            <v>626</v>
          </cell>
          <cell r="DP291">
            <v>626</v>
          </cell>
          <cell r="DQ291">
            <v>626</v>
          </cell>
          <cell r="DR291">
            <v>626</v>
          </cell>
          <cell r="DS291">
            <v>626</v>
          </cell>
          <cell r="DT291">
            <v>626</v>
          </cell>
          <cell r="DU291">
            <v>626</v>
          </cell>
          <cell r="DV291">
            <v>626</v>
          </cell>
          <cell r="DW291">
            <v>7512</v>
          </cell>
        </row>
        <row r="292">
          <cell r="G292" t="str">
            <v>Veritas Backup</v>
          </cell>
          <cell r="N292">
            <v>24256</v>
          </cell>
          <cell r="R292">
            <v>24256</v>
          </cell>
          <cell r="S292">
            <v>24256</v>
          </cell>
          <cell r="T292">
            <v>-24256</v>
          </cell>
          <cell r="V292">
            <v>0</v>
          </cell>
          <cell r="AB292">
            <v>0</v>
          </cell>
          <cell r="AC292" t="str">
            <v>already catered for in the CSI project</v>
          </cell>
          <cell r="AF292">
            <v>0</v>
          </cell>
          <cell r="AG292">
            <v>0</v>
          </cell>
          <cell r="AH292">
            <v>0</v>
          </cell>
          <cell r="AI292">
            <v>0</v>
          </cell>
          <cell r="AJ292">
            <v>0</v>
          </cell>
          <cell r="AK292">
            <v>0</v>
          </cell>
          <cell r="AL292">
            <v>0</v>
          </cell>
          <cell r="AM292">
            <v>0</v>
          </cell>
          <cell r="AN292">
            <v>0</v>
          </cell>
          <cell r="AO292">
            <v>0</v>
          </cell>
          <cell r="AP292">
            <v>0</v>
          </cell>
          <cell r="AQ292">
            <v>0</v>
          </cell>
          <cell r="AS292">
            <v>0</v>
          </cell>
          <cell r="AT292">
            <v>0</v>
          </cell>
          <cell r="AU292">
            <v>0</v>
          </cell>
          <cell r="AV292">
            <v>0</v>
          </cell>
          <cell r="AW292">
            <v>0</v>
          </cell>
          <cell r="AX292">
            <v>0</v>
          </cell>
          <cell r="AY292">
            <v>0</v>
          </cell>
          <cell r="AZ292">
            <v>0</v>
          </cell>
          <cell r="BA292">
            <v>0</v>
          </cell>
          <cell r="BB292">
            <v>0</v>
          </cell>
          <cell r="BC292">
            <v>0</v>
          </cell>
          <cell r="BD292">
            <v>0</v>
          </cell>
          <cell r="BF292">
            <v>0</v>
          </cell>
          <cell r="BJ292">
            <v>0</v>
          </cell>
          <cell r="BK292">
            <v>0</v>
          </cell>
          <cell r="BL292">
            <v>0</v>
          </cell>
          <cell r="BM292">
            <v>0</v>
          </cell>
          <cell r="BO292">
            <v>0</v>
          </cell>
          <cell r="BX292">
            <v>0</v>
          </cell>
          <cell r="BZ292">
            <v>0</v>
          </cell>
          <cell r="CN292">
            <v>0</v>
          </cell>
          <cell r="CO292">
            <v>0</v>
          </cell>
          <cell r="CP292">
            <v>0</v>
          </cell>
          <cell r="CR292">
            <v>0</v>
          </cell>
          <cell r="DG292">
            <v>0</v>
          </cell>
          <cell r="DH292">
            <v>0</v>
          </cell>
          <cell r="DI292">
            <v>0</v>
          </cell>
        </row>
        <row r="293">
          <cell r="G293" t="str">
            <v>Total:</v>
          </cell>
          <cell r="L293">
            <v>0</v>
          </cell>
          <cell r="N293">
            <v>29776</v>
          </cell>
          <cell r="P293">
            <v>0</v>
          </cell>
          <cell r="R293">
            <v>29776</v>
          </cell>
          <cell r="S293">
            <v>29776</v>
          </cell>
          <cell r="T293">
            <v>-24256</v>
          </cell>
          <cell r="V293">
            <v>5520</v>
          </cell>
          <cell r="X293">
            <v>0</v>
          </cell>
          <cell r="Y293">
            <v>0</v>
          </cell>
          <cell r="Z293">
            <v>0</v>
          </cell>
          <cell r="AB293">
            <v>7512</v>
          </cell>
          <cell r="BF293">
            <v>7512</v>
          </cell>
          <cell r="BG293">
            <v>0</v>
          </cell>
          <cell r="BH293">
            <v>0</v>
          </cell>
          <cell r="BI293">
            <v>0</v>
          </cell>
          <cell r="BJ293">
            <v>7512</v>
          </cell>
          <cell r="BK293">
            <v>6260</v>
          </cell>
          <cell r="BL293">
            <v>7512</v>
          </cell>
          <cell r="BM293">
            <v>7512</v>
          </cell>
          <cell r="BN293">
            <v>0</v>
          </cell>
          <cell r="BO293">
            <v>1992</v>
          </cell>
          <cell r="BP293">
            <v>0.36086956521739133</v>
          </cell>
          <cell r="BQ293">
            <v>0</v>
          </cell>
          <cell r="BR293">
            <v>0</v>
          </cell>
          <cell r="BT293">
            <v>7512</v>
          </cell>
          <cell r="BU293">
            <v>7512</v>
          </cell>
          <cell r="BW293">
            <v>7512</v>
          </cell>
          <cell r="BX293">
            <v>0</v>
          </cell>
          <cell r="BY293">
            <v>7512</v>
          </cell>
          <cell r="BZ293">
            <v>0</v>
          </cell>
          <cell r="CM293">
            <v>7512</v>
          </cell>
          <cell r="CN293">
            <v>0</v>
          </cell>
          <cell r="CO293">
            <v>7512</v>
          </cell>
          <cell r="CP293">
            <v>-7512</v>
          </cell>
          <cell r="CQ293">
            <v>7512</v>
          </cell>
          <cell r="CR293">
            <v>0</v>
          </cell>
          <cell r="CS293">
            <v>7512</v>
          </cell>
          <cell r="DF293">
            <v>7512</v>
          </cell>
          <cell r="DG293">
            <v>0</v>
          </cell>
          <cell r="DH293">
            <v>7512</v>
          </cell>
          <cell r="DI293">
            <v>-7512</v>
          </cell>
          <cell r="DJ293">
            <v>7512</v>
          </cell>
          <cell r="DW293">
            <v>7512</v>
          </cell>
        </row>
        <row r="294">
          <cell r="L294">
            <v>0</v>
          </cell>
          <cell r="N294">
            <v>29776</v>
          </cell>
          <cell r="P294">
            <v>0</v>
          </cell>
          <cell r="BK294">
            <v>0</v>
          </cell>
          <cell r="BL294">
            <v>0</v>
          </cell>
          <cell r="BZ294">
            <v>0</v>
          </cell>
          <cell r="CP294">
            <v>0</v>
          </cell>
          <cell r="DI294">
            <v>0</v>
          </cell>
        </row>
        <row r="295">
          <cell r="G295" t="str">
            <v>eRAPID</v>
          </cell>
          <cell r="BF295">
            <v>0</v>
          </cell>
          <cell r="BK295">
            <v>0</v>
          </cell>
          <cell r="BL295">
            <v>0</v>
          </cell>
          <cell r="BM295">
            <v>0</v>
          </cell>
          <cell r="BO295">
            <v>0</v>
          </cell>
          <cell r="BZ295">
            <v>0</v>
          </cell>
          <cell r="CP295">
            <v>0</v>
          </cell>
          <cell r="DI295">
            <v>0</v>
          </cell>
        </row>
        <row r="296">
          <cell r="D296" t="str">
            <v>C1200252010000ERPD01</v>
          </cell>
          <cell r="G296" t="str">
            <v>Hardware Maintenance</v>
          </cell>
          <cell r="H296" t="str">
            <v xml:space="preserve">Fixed </v>
          </cell>
          <cell r="R296">
            <v>0</v>
          </cell>
          <cell r="S296">
            <v>0</v>
          </cell>
          <cell r="T296">
            <v>8000</v>
          </cell>
          <cell r="V296">
            <v>8000</v>
          </cell>
          <cell r="AB296">
            <v>16000</v>
          </cell>
          <cell r="AD296" t="str">
            <v>1 Jul 11 - 30 Jun 12</v>
          </cell>
          <cell r="AE296" t="str">
            <v>Maintenance</v>
          </cell>
          <cell r="AF296">
            <v>0</v>
          </cell>
          <cell r="AG296">
            <v>0</v>
          </cell>
          <cell r="AH296">
            <v>0</v>
          </cell>
          <cell r="AI296">
            <v>0</v>
          </cell>
          <cell r="AJ296">
            <v>0</v>
          </cell>
          <cell r="AK296">
            <v>0</v>
          </cell>
          <cell r="AL296">
            <v>1333.3333333333333</v>
          </cell>
          <cell r="AM296">
            <v>1333.3333333333333</v>
          </cell>
          <cell r="AN296">
            <v>1333.3333333333333</v>
          </cell>
          <cell r="AO296">
            <v>1333.3333333333333</v>
          </cell>
          <cell r="AP296">
            <v>1333.3333333333333</v>
          </cell>
          <cell r="AQ296">
            <v>1333.3333333333333</v>
          </cell>
          <cell r="AS296">
            <v>1333.3333333333333</v>
          </cell>
          <cell r="AT296">
            <v>1333.3333333333333</v>
          </cell>
          <cell r="AU296">
            <v>1333.3333333333333</v>
          </cell>
          <cell r="AV296">
            <v>1333.3333333333333</v>
          </cell>
          <cell r="AW296">
            <v>1333.3333333333333</v>
          </cell>
          <cell r="AX296">
            <v>1333.3333333333333</v>
          </cell>
          <cell r="AY296">
            <v>1333.3333333333333</v>
          </cell>
          <cell r="AZ296">
            <v>1333.3333333333333</v>
          </cell>
          <cell r="BA296">
            <v>1333.3333333333333</v>
          </cell>
          <cell r="BB296">
            <v>1333.3333333333333</v>
          </cell>
          <cell r="BC296">
            <v>1333.3333333333333</v>
          </cell>
          <cell r="BD296">
            <v>1333.3333333333333</v>
          </cell>
          <cell r="BF296">
            <v>16000.000000000002</v>
          </cell>
          <cell r="BG296">
            <v>0</v>
          </cell>
          <cell r="BJ296">
            <v>16000.000000000002</v>
          </cell>
          <cell r="BK296">
            <v>13237.900000000001</v>
          </cell>
          <cell r="BL296">
            <v>15885.480000000003</v>
          </cell>
          <cell r="BM296">
            <v>16000</v>
          </cell>
          <cell r="BO296">
            <v>8000.0000000000018</v>
          </cell>
          <cell r="BP296">
            <v>1.0000000000000002</v>
          </cell>
          <cell r="BT296">
            <v>16000</v>
          </cell>
          <cell r="BU296">
            <v>16000</v>
          </cell>
          <cell r="BV296" t="str">
            <v>1 Jul 11 - 30 Jun 14</v>
          </cell>
          <cell r="BW296">
            <v>16000.000000000002</v>
          </cell>
          <cell r="BX296">
            <v>0</v>
          </cell>
          <cell r="BY296">
            <v>16000</v>
          </cell>
          <cell r="BZ296">
            <v>0</v>
          </cell>
          <cell r="CA296">
            <v>1333.3333333333333</v>
          </cell>
          <cell r="CB296">
            <v>1333.3333333333333</v>
          </cell>
          <cell r="CC296">
            <v>1333.3333333333333</v>
          </cell>
          <cell r="CD296">
            <v>1333.3333333333333</v>
          </cell>
          <cell r="CE296">
            <v>1333.3333333333333</v>
          </cell>
          <cell r="CF296">
            <v>1333.3333333333333</v>
          </cell>
          <cell r="CG296">
            <v>1333.3333333333333</v>
          </cell>
          <cell r="CH296">
            <v>1333.3333333333333</v>
          </cell>
          <cell r="CI296">
            <v>1333.3333333333333</v>
          </cell>
          <cell r="CJ296">
            <v>1333.3333333333333</v>
          </cell>
          <cell r="CK296">
            <v>1333.3333333333333</v>
          </cell>
          <cell r="CL296">
            <v>1333.3333333333333</v>
          </cell>
          <cell r="CM296">
            <v>16000.000000000005</v>
          </cell>
          <cell r="CN296">
            <v>0</v>
          </cell>
          <cell r="CO296">
            <v>16000.000000000002</v>
          </cell>
          <cell r="CP296">
            <v>0</v>
          </cell>
          <cell r="CQ296">
            <v>16000.000000000002</v>
          </cell>
          <cell r="CR296">
            <v>0</v>
          </cell>
          <cell r="CS296">
            <v>16000</v>
          </cell>
          <cell r="CT296">
            <v>1333.3333333333333</v>
          </cell>
          <cell r="CU296">
            <v>1333.3333333333333</v>
          </cell>
          <cell r="CV296">
            <v>1333.3333333333333</v>
          </cell>
          <cell r="CW296">
            <v>1333.3333333333333</v>
          </cell>
          <cell r="CX296">
            <v>1333.3333333333333</v>
          </cell>
          <cell r="CY296">
            <v>1333.3333333333333</v>
          </cell>
          <cell r="CZ296">
            <v>1333.3333333333333</v>
          </cell>
          <cell r="DA296">
            <v>1333.3333333333333</v>
          </cell>
          <cell r="DB296">
            <v>1333.3333333333333</v>
          </cell>
          <cell r="DC296">
            <v>1333.3333333333333</v>
          </cell>
          <cell r="DD296">
            <v>1333.3333333333333</v>
          </cell>
          <cell r="DE296">
            <v>1333.3333333333333</v>
          </cell>
          <cell r="DF296">
            <v>16000</v>
          </cell>
          <cell r="DG296">
            <v>0</v>
          </cell>
          <cell r="DH296">
            <v>16000.000000000002</v>
          </cell>
          <cell r="DI296">
            <v>0</v>
          </cell>
          <cell r="DJ296">
            <v>16000</v>
          </cell>
          <cell r="DK296">
            <v>1333.3333333333333</v>
          </cell>
          <cell r="DL296">
            <v>1333.3333333333333</v>
          </cell>
          <cell r="DM296">
            <v>1333.3333333333333</v>
          </cell>
          <cell r="DN296">
            <v>1333.3333333333333</v>
          </cell>
          <cell r="DO296">
            <v>1333.3333333333333</v>
          </cell>
          <cell r="DP296">
            <v>1333.3333333333333</v>
          </cell>
          <cell r="DQ296">
            <v>1333.3333333333333</v>
          </cell>
          <cell r="DR296">
            <v>1333.3333333333333</v>
          </cell>
          <cell r="DS296">
            <v>1333.3333333333333</v>
          </cell>
          <cell r="DT296">
            <v>1333.3333333333333</v>
          </cell>
          <cell r="DU296">
            <v>1333.3333333333333</v>
          </cell>
          <cell r="DV296">
            <v>1333.3333333333333</v>
          </cell>
          <cell r="DW296">
            <v>16000.000000000002</v>
          </cell>
        </row>
        <row r="297">
          <cell r="G297" t="str">
            <v>MSDN</v>
          </cell>
          <cell r="R297">
            <v>0</v>
          </cell>
          <cell r="S297">
            <v>0</v>
          </cell>
          <cell r="T297">
            <v>0</v>
          </cell>
          <cell r="V297">
            <v>0</v>
          </cell>
          <cell r="AB297">
            <v>0</v>
          </cell>
          <cell r="AF297">
            <v>0</v>
          </cell>
          <cell r="AG297">
            <v>0</v>
          </cell>
          <cell r="AH297">
            <v>0</v>
          </cell>
          <cell r="AI297">
            <v>0</v>
          </cell>
          <cell r="AJ297">
            <v>0</v>
          </cell>
          <cell r="AK297">
            <v>0</v>
          </cell>
          <cell r="AL297">
            <v>0</v>
          </cell>
          <cell r="AM297">
            <v>0</v>
          </cell>
          <cell r="AN297">
            <v>0</v>
          </cell>
          <cell r="AO297">
            <v>0</v>
          </cell>
          <cell r="AP297">
            <v>0</v>
          </cell>
          <cell r="AQ297">
            <v>0</v>
          </cell>
          <cell r="AS297">
            <v>0</v>
          </cell>
          <cell r="AT297">
            <v>0</v>
          </cell>
          <cell r="AU297">
            <v>0</v>
          </cell>
          <cell r="AV297">
            <v>0</v>
          </cell>
          <cell r="AW297">
            <v>0</v>
          </cell>
          <cell r="AX297">
            <v>0</v>
          </cell>
          <cell r="AY297">
            <v>0</v>
          </cell>
          <cell r="AZ297">
            <v>0</v>
          </cell>
          <cell r="BA297">
            <v>0</v>
          </cell>
          <cell r="BB297">
            <v>0</v>
          </cell>
          <cell r="BC297">
            <v>0</v>
          </cell>
          <cell r="BD297">
            <v>0</v>
          </cell>
          <cell r="BF297">
            <v>0</v>
          </cell>
          <cell r="BJ297">
            <v>0</v>
          </cell>
          <cell r="BK297">
            <v>0</v>
          </cell>
          <cell r="BL297">
            <v>0</v>
          </cell>
          <cell r="BM297">
            <v>0</v>
          </cell>
          <cell r="BO297">
            <v>0</v>
          </cell>
          <cell r="BX297">
            <v>0</v>
          </cell>
          <cell r="BZ297">
            <v>0</v>
          </cell>
          <cell r="CN297">
            <v>0</v>
          </cell>
          <cell r="CO297">
            <v>0</v>
          </cell>
          <cell r="CP297">
            <v>0</v>
          </cell>
          <cell r="CR297">
            <v>0</v>
          </cell>
          <cell r="DG297">
            <v>0</v>
          </cell>
          <cell r="DH297">
            <v>0</v>
          </cell>
          <cell r="DI297">
            <v>0</v>
          </cell>
        </row>
        <row r="298">
          <cell r="G298" t="str">
            <v>Microsoft Premier Services</v>
          </cell>
          <cell r="R298">
            <v>0</v>
          </cell>
          <cell r="S298">
            <v>0</v>
          </cell>
          <cell r="T298">
            <v>0</v>
          </cell>
          <cell r="V298">
            <v>0</v>
          </cell>
          <cell r="AB298">
            <v>0</v>
          </cell>
          <cell r="AF298">
            <v>0</v>
          </cell>
          <cell r="AG298">
            <v>0</v>
          </cell>
          <cell r="AH298">
            <v>0</v>
          </cell>
          <cell r="AI298">
            <v>0</v>
          </cell>
          <cell r="AJ298">
            <v>0</v>
          </cell>
          <cell r="AK298">
            <v>0</v>
          </cell>
          <cell r="AL298">
            <v>0</v>
          </cell>
          <cell r="AM298">
            <v>0</v>
          </cell>
          <cell r="AN298">
            <v>0</v>
          </cell>
          <cell r="AO298">
            <v>0</v>
          </cell>
          <cell r="AP298">
            <v>0</v>
          </cell>
          <cell r="AQ298">
            <v>0</v>
          </cell>
          <cell r="AS298">
            <v>0</v>
          </cell>
          <cell r="AT298">
            <v>0</v>
          </cell>
          <cell r="AU298">
            <v>0</v>
          </cell>
          <cell r="AV298">
            <v>0</v>
          </cell>
          <cell r="AW298">
            <v>0</v>
          </cell>
          <cell r="AX298">
            <v>0</v>
          </cell>
          <cell r="AY298">
            <v>0</v>
          </cell>
          <cell r="AZ298">
            <v>0</v>
          </cell>
          <cell r="BA298">
            <v>0</v>
          </cell>
          <cell r="BB298">
            <v>0</v>
          </cell>
          <cell r="BC298">
            <v>0</v>
          </cell>
          <cell r="BD298">
            <v>0</v>
          </cell>
          <cell r="BF298">
            <v>0</v>
          </cell>
          <cell r="BJ298">
            <v>0</v>
          </cell>
          <cell r="BK298">
            <v>0</v>
          </cell>
          <cell r="BL298">
            <v>0</v>
          </cell>
          <cell r="BM298">
            <v>0</v>
          </cell>
          <cell r="BO298">
            <v>0</v>
          </cell>
          <cell r="BX298">
            <v>0</v>
          </cell>
          <cell r="BZ298">
            <v>0</v>
          </cell>
          <cell r="CN298">
            <v>0</v>
          </cell>
          <cell r="CO298">
            <v>0</v>
          </cell>
          <cell r="CP298">
            <v>0</v>
          </cell>
          <cell r="CR298">
            <v>0</v>
          </cell>
          <cell r="DG298">
            <v>0</v>
          </cell>
          <cell r="DH298">
            <v>0</v>
          </cell>
          <cell r="DI298">
            <v>0</v>
          </cell>
        </row>
        <row r="299">
          <cell r="D299" t="str">
            <v>C1200252010000ERPD04</v>
          </cell>
          <cell r="G299" t="str">
            <v>Digital Certificate (Verisign)</v>
          </cell>
          <cell r="H299" t="str">
            <v xml:space="preserve">Fixed </v>
          </cell>
          <cell r="N299">
            <v>3200</v>
          </cell>
          <cell r="R299">
            <v>3200</v>
          </cell>
          <cell r="S299">
            <v>3200</v>
          </cell>
          <cell r="T299">
            <v>0</v>
          </cell>
          <cell r="V299">
            <v>3200</v>
          </cell>
          <cell r="AB299">
            <v>3200</v>
          </cell>
          <cell r="AD299">
            <v>40527</v>
          </cell>
          <cell r="AE299" t="str">
            <v>Digital Cert Subcription</v>
          </cell>
          <cell r="AF299">
            <v>266.66666666666669</v>
          </cell>
          <cell r="AG299">
            <v>266.66666666666669</v>
          </cell>
          <cell r="AH299">
            <v>266.66666666666669</v>
          </cell>
          <cell r="AI299">
            <v>266.66666666666669</v>
          </cell>
          <cell r="AJ299">
            <v>266.66666666666669</v>
          </cell>
          <cell r="AK299">
            <v>266.66666666666669</v>
          </cell>
          <cell r="AL299">
            <v>266.66666666666669</v>
          </cell>
          <cell r="AM299">
            <v>266.66666666666669</v>
          </cell>
          <cell r="AN299">
            <v>266.66666666666669</v>
          </cell>
          <cell r="AO299">
            <v>266.66666666666669</v>
          </cell>
          <cell r="AP299">
            <v>266.66666666666669</v>
          </cell>
          <cell r="AQ299">
            <v>266.66666666666669</v>
          </cell>
          <cell r="AS299">
            <v>266.66666666666669</v>
          </cell>
          <cell r="AT299">
            <v>266.66666666666669</v>
          </cell>
          <cell r="AU299">
            <v>266.66666666666669</v>
          </cell>
          <cell r="AV299">
            <v>266.66666666666669</v>
          </cell>
          <cell r="AW299">
            <v>266.66666666666669</v>
          </cell>
          <cell r="AX299">
            <v>266.66666666666669</v>
          </cell>
          <cell r="AY299">
            <v>266.66666666666669</v>
          </cell>
          <cell r="AZ299">
            <v>266.66666666666669</v>
          </cell>
          <cell r="BA299">
            <v>266.66666666666669</v>
          </cell>
          <cell r="BB299">
            <v>266.66666666666669</v>
          </cell>
          <cell r="BC299">
            <v>266.66666666666669</v>
          </cell>
          <cell r="BD299">
            <v>266.66666666666669</v>
          </cell>
          <cell r="BF299">
            <v>3199.9999999999995</v>
          </cell>
          <cell r="BG299">
            <v>0</v>
          </cell>
          <cell r="BJ299">
            <v>3199.9999999999995</v>
          </cell>
          <cell r="BK299">
            <v>0</v>
          </cell>
          <cell r="BL299">
            <v>0</v>
          </cell>
          <cell r="BM299">
            <v>3200</v>
          </cell>
          <cell r="BO299">
            <v>0</v>
          </cell>
          <cell r="BP299">
            <v>0</v>
          </cell>
          <cell r="BT299">
            <v>3200</v>
          </cell>
          <cell r="BU299">
            <v>3200</v>
          </cell>
          <cell r="BV299" t="str">
            <v>15 Dec 11 -14 Dec 12</v>
          </cell>
          <cell r="BW299">
            <v>3199.9999999999995</v>
          </cell>
          <cell r="BX299">
            <v>3200.0000000000005</v>
          </cell>
          <cell r="BY299">
            <v>6400</v>
          </cell>
          <cell r="BZ299">
            <v>-3200</v>
          </cell>
          <cell r="CA299">
            <v>533.33333333333337</v>
          </cell>
          <cell r="CB299">
            <v>533.33333333333337</v>
          </cell>
          <cell r="CC299">
            <v>533.33333333333337</v>
          </cell>
          <cell r="CD299">
            <v>533.33333333333337</v>
          </cell>
          <cell r="CE299">
            <v>533.33333333333337</v>
          </cell>
          <cell r="CF299">
            <v>533.33333333333337</v>
          </cell>
          <cell r="CG299">
            <v>533.33333333333337</v>
          </cell>
          <cell r="CH299">
            <v>533.33333333333337</v>
          </cell>
          <cell r="CI299">
            <v>533.33333333333337</v>
          </cell>
          <cell r="CJ299">
            <v>533.33333333333337</v>
          </cell>
          <cell r="CK299">
            <v>533.33333333333337</v>
          </cell>
          <cell r="CL299">
            <v>533.33333333333337</v>
          </cell>
          <cell r="CM299">
            <v>3199.9999999999986</v>
          </cell>
          <cell r="CN299">
            <v>3200.0000000000005</v>
          </cell>
          <cell r="CO299">
            <v>6399.9999999999991</v>
          </cell>
          <cell r="CP299">
            <v>0</v>
          </cell>
          <cell r="CQ299">
            <v>6400</v>
          </cell>
          <cell r="CR299">
            <v>0</v>
          </cell>
          <cell r="CS299">
            <v>6400</v>
          </cell>
          <cell r="CT299">
            <v>533.33333333333337</v>
          </cell>
          <cell r="CU299">
            <v>533.33333333333337</v>
          </cell>
          <cell r="CV299">
            <v>533.33333333333337</v>
          </cell>
          <cell r="CW299">
            <v>533.33333333333337</v>
          </cell>
          <cell r="CX299">
            <v>533.33333333333337</v>
          </cell>
          <cell r="CY299">
            <v>533.33333333333337</v>
          </cell>
          <cell r="CZ299">
            <v>533.33333333333337</v>
          </cell>
          <cell r="DA299">
            <v>533.33333333333337</v>
          </cell>
          <cell r="DB299">
            <v>533.33333333333337</v>
          </cell>
          <cell r="DC299">
            <v>533.33333333333337</v>
          </cell>
          <cell r="DD299">
            <v>533.33333333333337</v>
          </cell>
          <cell r="DE299">
            <v>533.33333333333337</v>
          </cell>
          <cell r="DF299">
            <v>3200</v>
          </cell>
          <cell r="DG299">
            <v>3199.9999999999991</v>
          </cell>
          <cell r="DH299">
            <v>6399.9999999999991</v>
          </cell>
          <cell r="DI299">
            <v>0</v>
          </cell>
          <cell r="DJ299">
            <v>6400</v>
          </cell>
          <cell r="DK299">
            <v>533.33333333333337</v>
          </cell>
          <cell r="DL299">
            <v>533.33333333333337</v>
          </cell>
          <cell r="DM299">
            <v>533.33333333333337</v>
          </cell>
          <cell r="DN299">
            <v>533.33333333333337</v>
          </cell>
          <cell r="DO299">
            <v>533.33333333333337</v>
          </cell>
          <cell r="DP299">
            <v>533.33333333333337</v>
          </cell>
          <cell r="DQ299">
            <v>533.33333333333337</v>
          </cell>
          <cell r="DR299">
            <v>533.33333333333337</v>
          </cell>
          <cell r="DS299">
            <v>533.33333333333337</v>
          </cell>
          <cell r="DT299">
            <v>533.33333333333337</v>
          </cell>
          <cell r="DU299">
            <v>533.33333333333337</v>
          </cell>
          <cell r="DV299">
            <v>533.33333333333337</v>
          </cell>
          <cell r="DW299">
            <v>6399.9999999999991</v>
          </cell>
        </row>
        <row r="300">
          <cell r="G300" t="str">
            <v>Application Mainatenance (by vendor) for SC CDS View, CDS eRAPID -BT Gateway and CMF</v>
          </cell>
          <cell r="L300">
            <v>50000</v>
          </cell>
          <cell r="R300">
            <v>50000</v>
          </cell>
          <cell r="S300">
            <v>50000</v>
          </cell>
          <cell r="T300">
            <v>-50000</v>
          </cell>
          <cell r="V300">
            <v>0</v>
          </cell>
          <cell r="AF300">
            <v>0</v>
          </cell>
          <cell r="AG300">
            <v>0</v>
          </cell>
          <cell r="AH300">
            <v>0</v>
          </cell>
          <cell r="AI300">
            <v>0</v>
          </cell>
          <cell r="AJ300">
            <v>0</v>
          </cell>
          <cell r="AK300">
            <v>0</v>
          </cell>
          <cell r="AL300">
            <v>0</v>
          </cell>
          <cell r="AM300">
            <v>0</v>
          </cell>
          <cell r="AN300">
            <v>0</v>
          </cell>
          <cell r="AO300">
            <v>0</v>
          </cell>
          <cell r="AP300">
            <v>0</v>
          </cell>
          <cell r="AQ300">
            <v>0</v>
          </cell>
          <cell r="AS300">
            <v>0</v>
          </cell>
          <cell r="AT300">
            <v>0</v>
          </cell>
          <cell r="AU300">
            <v>0</v>
          </cell>
          <cell r="AV300">
            <v>0</v>
          </cell>
          <cell r="AW300">
            <v>0</v>
          </cell>
          <cell r="AX300">
            <v>0</v>
          </cell>
          <cell r="AY300">
            <v>0</v>
          </cell>
          <cell r="AZ300">
            <v>0</v>
          </cell>
          <cell r="BA300">
            <v>0</v>
          </cell>
          <cell r="BB300">
            <v>0</v>
          </cell>
          <cell r="BC300">
            <v>0</v>
          </cell>
          <cell r="BD300">
            <v>0</v>
          </cell>
          <cell r="BF300">
            <v>0</v>
          </cell>
          <cell r="BJ300">
            <v>0</v>
          </cell>
          <cell r="BK300">
            <v>0</v>
          </cell>
          <cell r="BL300">
            <v>0</v>
          </cell>
          <cell r="BM300">
            <v>0</v>
          </cell>
          <cell r="BO300">
            <v>0</v>
          </cell>
          <cell r="BX300">
            <v>0</v>
          </cell>
          <cell r="BZ300">
            <v>0</v>
          </cell>
          <cell r="CN300">
            <v>0</v>
          </cell>
          <cell r="CO300">
            <v>0</v>
          </cell>
          <cell r="CP300">
            <v>0</v>
          </cell>
          <cell r="CR300">
            <v>0</v>
          </cell>
          <cell r="DG300">
            <v>0</v>
          </cell>
          <cell r="DH300">
            <v>0</v>
          </cell>
          <cell r="DI300">
            <v>0</v>
          </cell>
        </row>
        <row r="301">
          <cell r="G301" t="str">
            <v>Veritas back up software (Main and Backup Servers)</v>
          </cell>
          <cell r="N301">
            <v>68736</v>
          </cell>
          <cell r="R301">
            <v>68736</v>
          </cell>
          <cell r="S301">
            <v>68736</v>
          </cell>
          <cell r="T301">
            <v>-68736</v>
          </cell>
          <cell r="V301">
            <v>0</v>
          </cell>
          <cell r="AB301">
            <v>0</v>
          </cell>
          <cell r="AF301">
            <v>0</v>
          </cell>
          <cell r="AG301">
            <v>0</v>
          </cell>
          <cell r="AH301">
            <v>0</v>
          </cell>
          <cell r="AI301">
            <v>0</v>
          </cell>
          <cell r="AJ301">
            <v>0</v>
          </cell>
          <cell r="AK301">
            <v>0</v>
          </cell>
          <cell r="AL301">
            <v>0</v>
          </cell>
          <cell r="AM301">
            <v>0</v>
          </cell>
          <cell r="AN301">
            <v>0</v>
          </cell>
          <cell r="AO301">
            <v>0</v>
          </cell>
          <cell r="AP301">
            <v>0</v>
          </cell>
          <cell r="AQ301">
            <v>0</v>
          </cell>
          <cell r="AS301">
            <v>0</v>
          </cell>
          <cell r="AT301">
            <v>0</v>
          </cell>
          <cell r="AU301">
            <v>0</v>
          </cell>
          <cell r="AV301">
            <v>0</v>
          </cell>
          <cell r="AW301">
            <v>0</v>
          </cell>
          <cell r="AX301">
            <v>0</v>
          </cell>
          <cell r="AY301">
            <v>0</v>
          </cell>
          <cell r="AZ301">
            <v>0</v>
          </cell>
          <cell r="BA301">
            <v>0</v>
          </cell>
          <cell r="BB301">
            <v>0</v>
          </cell>
          <cell r="BC301">
            <v>0</v>
          </cell>
          <cell r="BD301">
            <v>0</v>
          </cell>
          <cell r="BF301">
            <v>0</v>
          </cell>
          <cell r="BJ301">
            <v>0</v>
          </cell>
          <cell r="BK301">
            <v>0</v>
          </cell>
          <cell r="BL301">
            <v>0</v>
          </cell>
          <cell r="BM301">
            <v>0</v>
          </cell>
          <cell r="BO301">
            <v>0</v>
          </cell>
          <cell r="BX301">
            <v>0</v>
          </cell>
          <cell r="BZ301">
            <v>0</v>
          </cell>
          <cell r="CN301">
            <v>0</v>
          </cell>
          <cell r="CO301">
            <v>0</v>
          </cell>
          <cell r="CP301">
            <v>0</v>
          </cell>
          <cell r="CR301">
            <v>0</v>
          </cell>
          <cell r="DG301">
            <v>0</v>
          </cell>
          <cell r="DH301">
            <v>0</v>
          </cell>
          <cell r="DI301">
            <v>0</v>
          </cell>
        </row>
        <row r="302">
          <cell r="G302" t="str">
            <v>Total:</v>
          </cell>
          <cell r="L302">
            <v>50000</v>
          </cell>
          <cell r="N302">
            <v>71936</v>
          </cell>
          <cell r="P302">
            <v>0</v>
          </cell>
          <cell r="R302">
            <v>121936</v>
          </cell>
          <cell r="S302">
            <v>121936</v>
          </cell>
          <cell r="T302">
            <v>-110736</v>
          </cell>
          <cell r="V302">
            <v>11200</v>
          </cell>
          <cell r="X302">
            <v>0</v>
          </cell>
          <cell r="Y302">
            <v>0</v>
          </cell>
          <cell r="Z302">
            <v>0</v>
          </cell>
          <cell r="AB302">
            <v>19200</v>
          </cell>
          <cell r="BF302">
            <v>19200</v>
          </cell>
          <cell r="BG302">
            <v>0</v>
          </cell>
          <cell r="BH302">
            <v>0</v>
          </cell>
          <cell r="BI302">
            <v>0</v>
          </cell>
          <cell r="BJ302">
            <v>19200</v>
          </cell>
          <cell r="BK302">
            <v>13237.900000000001</v>
          </cell>
          <cell r="BL302">
            <v>15885.480000000003</v>
          </cell>
          <cell r="BM302">
            <v>19200</v>
          </cell>
          <cell r="BN302">
            <v>0</v>
          </cell>
          <cell r="BO302">
            <v>8000.0000000000018</v>
          </cell>
          <cell r="BP302">
            <v>1.0000000000000002</v>
          </cell>
          <cell r="BQ302">
            <v>0</v>
          </cell>
          <cell r="BR302">
            <v>0</v>
          </cell>
          <cell r="BT302">
            <v>19200</v>
          </cell>
          <cell r="BU302">
            <v>19200</v>
          </cell>
          <cell r="BW302">
            <v>19200</v>
          </cell>
          <cell r="BX302">
            <v>3200.0000000000005</v>
          </cell>
          <cell r="BY302">
            <v>22400</v>
          </cell>
          <cell r="BZ302">
            <v>-3200</v>
          </cell>
          <cell r="CM302">
            <v>19200.000000000004</v>
          </cell>
          <cell r="CN302">
            <v>3200.0000000000005</v>
          </cell>
          <cell r="CO302">
            <v>22400</v>
          </cell>
          <cell r="CP302">
            <v>-22400</v>
          </cell>
          <cell r="CQ302">
            <v>22400</v>
          </cell>
          <cell r="CR302">
            <v>0</v>
          </cell>
          <cell r="CS302">
            <v>22400</v>
          </cell>
          <cell r="DF302">
            <v>19200</v>
          </cell>
          <cell r="DG302">
            <v>3199.9999999999991</v>
          </cell>
          <cell r="DH302">
            <v>22400</v>
          </cell>
          <cell r="DI302">
            <v>-22400</v>
          </cell>
          <cell r="DJ302">
            <v>22400</v>
          </cell>
          <cell r="DW302">
            <v>22400</v>
          </cell>
        </row>
        <row r="303">
          <cell r="L303">
            <v>50000</v>
          </cell>
          <cell r="N303">
            <v>71936</v>
          </cell>
          <cell r="P303">
            <v>0</v>
          </cell>
          <cell r="BK303">
            <v>0</v>
          </cell>
          <cell r="BZ303">
            <v>0</v>
          </cell>
          <cell r="CP303">
            <v>0</v>
          </cell>
          <cell r="DI303">
            <v>0</v>
          </cell>
        </row>
        <row r="304">
          <cell r="G304" t="str">
            <v>Bursa Web</v>
          </cell>
          <cell r="BK304">
            <v>0</v>
          </cell>
          <cell r="BL304">
            <v>0</v>
          </cell>
          <cell r="BZ304">
            <v>0</v>
          </cell>
          <cell r="CP304">
            <v>0</v>
          </cell>
          <cell r="DI304">
            <v>0</v>
          </cell>
        </row>
        <row r="305">
          <cell r="D305" t="str">
            <v>F0600052010000BWEB01</v>
          </cell>
          <cell r="G305" t="str">
            <v xml:space="preserve">DB2 Maintenance </v>
          </cell>
          <cell r="H305" t="str">
            <v xml:space="preserve">Fixed </v>
          </cell>
          <cell r="N305">
            <v>16399</v>
          </cell>
          <cell r="R305">
            <v>17218.95</v>
          </cell>
          <cell r="S305">
            <v>16399</v>
          </cell>
          <cell r="T305">
            <v>0</v>
          </cell>
          <cell r="V305">
            <v>17218.95</v>
          </cell>
          <cell r="AB305">
            <v>18079.897500000003</v>
          </cell>
          <cell r="AC305" t="str">
            <v xml:space="preserve">10% increase </v>
          </cell>
          <cell r="AD305" t="str">
            <v>1 Oct 11- 30 Sept 12</v>
          </cell>
          <cell r="AE305" t="str">
            <v>Licenses</v>
          </cell>
          <cell r="AF305">
            <v>1434.9125000000001</v>
          </cell>
          <cell r="AG305">
            <v>1434.9125000000001</v>
          </cell>
          <cell r="AH305">
            <v>1434.9125000000001</v>
          </cell>
          <cell r="AI305">
            <v>1434.9125000000001</v>
          </cell>
          <cell r="AJ305">
            <v>1434.9125000000001</v>
          </cell>
          <cell r="AK305">
            <v>1434.9125000000001</v>
          </cell>
          <cell r="AL305">
            <v>1434.9125000000001</v>
          </cell>
          <cell r="AM305">
            <v>1434.9125000000001</v>
          </cell>
          <cell r="AN305">
            <v>1434.9125000000001</v>
          </cell>
          <cell r="AO305">
            <v>1434.9125000000001</v>
          </cell>
          <cell r="AP305">
            <v>1434.9125000000001</v>
          </cell>
          <cell r="AQ305">
            <v>1434.9125000000001</v>
          </cell>
          <cell r="AS305">
            <v>1434.9125000000001</v>
          </cell>
          <cell r="AT305">
            <v>1434.9125000000001</v>
          </cell>
          <cell r="AU305">
            <v>1434.9125000000001</v>
          </cell>
          <cell r="AV305">
            <v>1434.9125000000001</v>
          </cell>
          <cell r="AW305">
            <v>1434.9125000000001</v>
          </cell>
          <cell r="AX305">
            <v>1434.9125000000001</v>
          </cell>
          <cell r="AY305">
            <v>1434.9125000000001</v>
          </cell>
          <cell r="AZ305">
            <v>1434.9125000000001</v>
          </cell>
          <cell r="BA305">
            <v>1434.9125000000001</v>
          </cell>
          <cell r="BB305">
            <v>1506.6581250000002</v>
          </cell>
          <cell r="BC305">
            <v>1506.6581250000002</v>
          </cell>
          <cell r="BD305">
            <v>1506.6581250000002</v>
          </cell>
          <cell r="BF305">
            <v>17434.186875000003</v>
          </cell>
          <cell r="BG305">
            <v>0</v>
          </cell>
          <cell r="BJ305">
            <v>17434.186875000003</v>
          </cell>
          <cell r="BK305">
            <v>15420</v>
          </cell>
          <cell r="BL305">
            <v>18504</v>
          </cell>
          <cell r="BM305">
            <v>18079.897500000003</v>
          </cell>
          <cell r="BO305">
            <v>215.23687500000233</v>
          </cell>
          <cell r="BP305">
            <v>1.2500000000000134E-2</v>
          </cell>
          <cell r="BT305">
            <v>19900</v>
          </cell>
          <cell r="BU305">
            <v>19900</v>
          </cell>
          <cell r="BV305" t="str">
            <v>1 Oct 11 - 30 Sept 12</v>
          </cell>
          <cell r="BW305">
            <v>19887.887250000003</v>
          </cell>
          <cell r="BX305">
            <v>12.112749999996595</v>
          </cell>
          <cell r="BY305">
            <v>19900</v>
          </cell>
          <cell r="BZ305">
            <v>0</v>
          </cell>
          <cell r="CA305">
            <v>1658.3333333333333</v>
          </cell>
          <cell r="CB305">
            <v>1658.3333333333333</v>
          </cell>
          <cell r="CC305">
            <v>1658.3333333333333</v>
          </cell>
          <cell r="CD305">
            <v>1658.3333333333333</v>
          </cell>
          <cell r="CE305">
            <v>1658.3333333333333</v>
          </cell>
          <cell r="CF305">
            <v>1658.3333333333333</v>
          </cell>
          <cell r="CG305">
            <v>1658.3333333333333</v>
          </cell>
          <cell r="CH305">
            <v>1658.3333333333333</v>
          </cell>
          <cell r="CI305">
            <v>1658.3333333333333</v>
          </cell>
          <cell r="CM305">
            <v>3314.6478750000006</v>
          </cell>
          <cell r="CN305">
            <v>11610.352125000001</v>
          </cell>
          <cell r="CO305">
            <v>14925.000000000002</v>
          </cell>
          <cell r="CP305">
            <v>0</v>
          </cell>
          <cell r="CQ305">
            <v>21876.675975000006</v>
          </cell>
          <cell r="CR305">
            <v>-21876.675975000006</v>
          </cell>
          <cell r="DF305">
            <v>3646</v>
          </cell>
          <cell r="DG305">
            <v>-3646</v>
          </cell>
          <cell r="DH305">
            <v>0</v>
          </cell>
          <cell r="DI305">
            <v>0</v>
          </cell>
          <cell r="DJ305">
            <v>0</v>
          </cell>
          <cell r="DK305">
            <v>0</v>
          </cell>
          <cell r="DL305">
            <v>0</v>
          </cell>
          <cell r="DN305">
            <v>0</v>
          </cell>
          <cell r="DO305">
            <v>0</v>
          </cell>
          <cell r="DP305">
            <v>0</v>
          </cell>
          <cell r="DQ305">
            <v>0</v>
          </cell>
          <cell r="DR305">
            <v>0</v>
          </cell>
          <cell r="DS305">
            <v>0</v>
          </cell>
          <cell r="DT305">
            <v>0</v>
          </cell>
          <cell r="DU305">
            <v>0</v>
          </cell>
          <cell r="DV305">
            <v>0</v>
          </cell>
          <cell r="DW305">
            <v>0</v>
          </cell>
        </row>
        <row r="306">
          <cell r="D306" t="str">
            <v>F0600052010000BWEB02</v>
          </cell>
          <cell r="G306" t="str">
            <v xml:space="preserve">BURSAMALAYSIA.COM </v>
          </cell>
          <cell r="H306" t="str">
            <v xml:space="preserve">Fixed </v>
          </cell>
          <cell r="N306">
            <v>88</v>
          </cell>
          <cell r="R306">
            <v>88</v>
          </cell>
          <cell r="S306">
            <v>88</v>
          </cell>
          <cell r="T306">
            <v>0</v>
          </cell>
          <cell r="V306">
            <v>88</v>
          </cell>
          <cell r="AB306">
            <v>88</v>
          </cell>
          <cell r="AD306">
            <v>40432</v>
          </cell>
          <cell r="AE306" t="str">
            <v>Domain Service Subcription</v>
          </cell>
          <cell r="AF306">
            <v>7.333333333333333</v>
          </cell>
          <cell r="AG306">
            <v>7.333333333333333</v>
          </cell>
          <cell r="AH306">
            <v>7.333333333333333</v>
          </cell>
          <cell r="AI306">
            <v>7.333333333333333</v>
          </cell>
          <cell r="AJ306">
            <v>7.333333333333333</v>
          </cell>
          <cell r="AK306">
            <v>7.333333333333333</v>
          </cell>
          <cell r="AL306">
            <v>7.333333333333333</v>
          </cell>
          <cell r="AM306">
            <v>7.333333333333333</v>
          </cell>
          <cell r="AN306">
            <v>7.333333333333333</v>
          </cell>
          <cell r="AO306">
            <v>7.333333333333333</v>
          </cell>
          <cell r="AP306">
            <v>7.333333333333333</v>
          </cell>
          <cell r="AQ306">
            <v>7.333333333333333</v>
          </cell>
          <cell r="AS306">
            <v>7.333333333333333</v>
          </cell>
          <cell r="AT306">
            <v>7.333333333333333</v>
          </cell>
          <cell r="AU306">
            <v>7.333333333333333</v>
          </cell>
          <cell r="AV306">
            <v>7.333333333333333</v>
          </cell>
          <cell r="AW306">
            <v>7.333333333333333</v>
          </cell>
          <cell r="AX306">
            <v>7.333333333333333</v>
          </cell>
          <cell r="AY306">
            <v>7.333333333333333</v>
          </cell>
          <cell r="AZ306">
            <v>7.333333333333333</v>
          </cell>
          <cell r="BA306">
            <v>7.333333333333333</v>
          </cell>
          <cell r="BB306">
            <v>7.333333333333333</v>
          </cell>
          <cell r="BC306">
            <v>7.333333333333333</v>
          </cell>
          <cell r="BD306">
            <v>7.333333333333333</v>
          </cell>
          <cell r="BF306">
            <v>87.999999999999986</v>
          </cell>
          <cell r="BG306">
            <v>0</v>
          </cell>
          <cell r="BJ306">
            <v>87.999999999999986</v>
          </cell>
          <cell r="BK306">
            <v>18320</v>
          </cell>
          <cell r="BL306">
            <v>21984</v>
          </cell>
          <cell r="BM306">
            <v>88</v>
          </cell>
          <cell r="BO306">
            <v>0</v>
          </cell>
          <cell r="BP306">
            <v>0</v>
          </cell>
          <cell r="BT306">
            <v>88</v>
          </cell>
          <cell r="BU306">
            <v>88</v>
          </cell>
          <cell r="BV306" t="str">
            <v>11 Sep 11 - 10 Sept 12</v>
          </cell>
          <cell r="BW306">
            <v>88</v>
          </cell>
          <cell r="BX306">
            <v>0</v>
          </cell>
          <cell r="BY306">
            <v>88</v>
          </cell>
          <cell r="BZ306">
            <v>0</v>
          </cell>
          <cell r="CA306">
            <v>7.333333333333333</v>
          </cell>
          <cell r="CB306">
            <v>7.333333333333333</v>
          </cell>
          <cell r="CC306">
            <v>7.333333333333333</v>
          </cell>
          <cell r="CD306">
            <v>7.333333333333333</v>
          </cell>
          <cell r="CE306">
            <v>7.333333333333333</v>
          </cell>
          <cell r="CF306">
            <v>7.333333333333333</v>
          </cell>
          <cell r="CG306">
            <v>7.333333333333333</v>
          </cell>
          <cell r="CH306">
            <v>7.333333333333333</v>
          </cell>
          <cell r="CI306">
            <v>7.333333333333333</v>
          </cell>
          <cell r="CJ306">
            <v>7.333333333333333</v>
          </cell>
          <cell r="CK306">
            <v>7.333333333333333</v>
          </cell>
          <cell r="CL306">
            <v>7.333333333333333</v>
          </cell>
          <cell r="CM306">
            <v>87.999999999999986</v>
          </cell>
          <cell r="CN306">
            <v>0</v>
          </cell>
          <cell r="CO306">
            <v>87.999999999999986</v>
          </cell>
          <cell r="CP306">
            <v>0</v>
          </cell>
          <cell r="CQ306">
            <v>88</v>
          </cell>
          <cell r="CR306">
            <v>0</v>
          </cell>
          <cell r="CS306">
            <v>88</v>
          </cell>
          <cell r="CT306">
            <v>7.333333333333333</v>
          </cell>
          <cell r="CU306">
            <v>7.333333333333333</v>
          </cell>
          <cell r="CV306">
            <v>7.333333333333333</v>
          </cell>
          <cell r="CW306">
            <v>7.333333333333333</v>
          </cell>
          <cell r="CX306">
            <v>7.333333333333333</v>
          </cell>
          <cell r="CY306">
            <v>7.333333333333333</v>
          </cell>
          <cell r="CZ306">
            <v>7.333333333333333</v>
          </cell>
          <cell r="DA306">
            <v>7.333333333333333</v>
          </cell>
          <cell r="DB306">
            <v>7.333333333333333</v>
          </cell>
          <cell r="DC306">
            <v>7.333333333333333</v>
          </cell>
          <cell r="DD306">
            <v>7.333333333333333</v>
          </cell>
          <cell r="DE306">
            <v>7.333333333333333</v>
          </cell>
          <cell r="DF306">
            <v>88</v>
          </cell>
          <cell r="DG306">
            <v>0</v>
          </cell>
          <cell r="DH306">
            <v>87.999999999999986</v>
          </cell>
          <cell r="DI306">
            <v>0</v>
          </cell>
          <cell r="DJ306">
            <v>88</v>
          </cell>
          <cell r="DK306">
            <v>7.333333333333333</v>
          </cell>
          <cell r="DL306">
            <v>7.333333333333333</v>
          </cell>
          <cell r="DM306">
            <v>7.333333333333333</v>
          </cell>
          <cell r="DN306">
            <v>7.333333333333333</v>
          </cell>
          <cell r="DO306">
            <v>7.333333333333333</v>
          </cell>
          <cell r="DP306">
            <v>7.333333333333333</v>
          </cell>
          <cell r="DQ306">
            <v>7.333333333333333</v>
          </cell>
          <cell r="DR306">
            <v>7.333333333333333</v>
          </cell>
          <cell r="DS306">
            <v>7.333333333333333</v>
          </cell>
          <cell r="DT306">
            <v>7.333333333333333</v>
          </cell>
          <cell r="DU306">
            <v>7.333333333333333</v>
          </cell>
          <cell r="DV306">
            <v>7.333333333333333</v>
          </cell>
          <cell r="DW306">
            <v>87.999999999999986</v>
          </cell>
        </row>
        <row r="307">
          <cell r="D307" t="str">
            <v>F0600052010000BWEB03</v>
          </cell>
          <cell r="G307" t="str">
            <v>KLSE.COM.MY</v>
          </cell>
          <cell r="H307" t="str">
            <v xml:space="preserve">Fixed </v>
          </cell>
          <cell r="N307">
            <v>88</v>
          </cell>
          <cell r="R307">
            <v>88</v>
          </cell>
          <cell r="S307">
            <v>88</v>
          </cell>
          <cell r="T307">
            <v>0</v>
          </cell>
          <cell r="V307">
            <v>88</v>
          </cell>
          <cell r="AB307">
            <v>88</v>
          </cell>
          <cell r="AD307" t="str">
            <v>21 Sept 2011</v>
          </cell>
          <cell r="AE307" t="str">
            <v>Domain Service Subcription</v>
          </cell>
          <cell r="AF307">
            <v>7.333333333333333</v>
          </cell>
          <cell r="AG307">
            <v>7.333333333333333</v>
          </cell>
          <cell r="AH307">
            <v>7.333333333333333</v>
          </cell>
          <cell r="AI307">
            <v>7.333333333333333</v>
          </cell>
          <cell r="AJ307">
            <v>7.333333333333333</v>
          </cell>
          <cell r="AK307">
            <v>7.333333333333333</v>
          </cell>
          <cell r="AL307">
            <v>7.333333333333333</v>
          </cell>
          <cell r="AM307">
            <v>7.333333333333333</v>
          </cell>
          <cell r="AN307">
            <v>7.333333333333333</v>
          </cell>
          <cell r="AO307">
            <v>7.333333333333333</v>
          </cell>
          <cell r="AP307">
            <v>7.333333333333333</v>
          </cell>
          <cell r="AQ307">
            <v>7.333333333333333</v>
          </cell>
          <cell r="AS307">
            <v>7.333333333333333</v>
          </cell>
          <cell r="AT307">
            <v>7.333333333333333</v>
          </cell>
          <cell r="AU307">
            <v>7.333333333333333</v>
          </cell>
          <cell r="AV307">
            <v>7.333333333333333</v>
          </cell>
          <cell r="AW307">
            <v>7.333333333333333</v>
          </cell>
          <cell r="AX307">
            <v>7.333333333333333</v>
          </cell>
          <cell r="AY307">
            <v>7.333333333333333</v>
          </cell>
          <cell r="AZ307">
            <v>7.333333333333333</v>
          </cell>
          <cell r="BA307">
            <v>7.333333333333333</v>
          </cell>
          <cell r="BB307">
            <v>7.333333333333333</v>
          </cell>
          <cell r="BC307">
            <v>7.333333333333333</v>
          </cell>
          <cell r="BD307">
            <v>7.333333333333333</v>
          </cell>
          <cell r="BF307">
            <v>87.999999999999986</v>
          </cell>
          <cell r="BG307">
            <v>0</v>
          </cell>
          <cell r="BJ307">
            <v>87.999999999999986</v>
          </cell>
          <cell r="BK307">
            <v>0</v>
          </cell>
          <cell r="BL307">
            <v>0</v>
          </cell>
          <cell r="BM307">
            <v>88</v>
          </cell>
          <cell r="BO307">
            <v>0</v>
          </cell>
          <cell r="BP307">
            <v>0</v>
          </cell>
          <cell r="BT307">
            <v>88</v>
          </cell>
          <cell r="BU307">
            <v>88</v>
          </cell>
          <cell r="BV307" t="str">
            <v>21 Sep 11 - 20 Sep 12</v>
          </cell>
          <cell r="BW307">
            <v>88</v>
          </cell>
          <cell r="BX307">
            <v>0</v>
          </cell>
          <cell r="BY307">
            <v>88</v>
          </cell>
          <cell r="BZ307">
            <v>0</v>
          </cell>
          <cell r="CA307">
            <v>7.333333333333333</v>
          </cell>
          <cell r="CB307">
            <v>7.333333333333333</v>
          </cell>
          <cell r="CC307">
            <v>7.333333333333333</v>
          </cell>
          <cell r="CD307">
            <v>7.333333333333333</v>
          </cell>
          <cell r="CE307">
            <v>7.333333333333333</v>
          </cell>
          <cell r="CF307">
            <v>7.333333333333333</v>
          </cell>
          <cell r="CG307">
            <v>7.333333333333333</v>
          </cell>
          <cell r="CH307">
            <v>7.333333333333333</v>
          </cell>
          <cell r="CI307">
            <v>7.333333333333333</v>
          </cell>
          <cell r="CJ307">
            <v>7.333333333333333</v>
          </cell>
          <cell r="CK307">
            <v>7.333333333333333</v>
          </cell>
          <cell r="CL307">
            <v>7.333333333333333</v>
          </cell>
          <cell r="CM307">
            <v>87.999999999999986</v>
          </cell>
          <cell r="CN307">
            <v>0</v>
          </cell>
          <cell r="CO307">
            <v>87.999999999999986</v>
          </cell>
          <cell r="CP307">
            <v>0</v>
          </cell>
          <cell r="CQ307">
            <v>88</v>
          </cell>
          <cell r="CR307">
            <v>0</v>
          </cell>
          <cell r="CS307">
            <v>88</v>
          </cell>
          <cell r="CT307">
            <v>7.333333333333333</v>
          </cell>
          <cell r="CU307">
            <v>7.333333333333333</v>
          </cell>
          <cell r="CV307">
            <v>7.333333333333333</v>
          </cell>
          <cell r="CW307">
            <v>7.333333333333333</v>
          </cell>
          <cell r="CX307">
            <v>7.333333333333333</v>
          </cell>
          <cell r="CY307">
            <v>7.333333333333333</v>
          </cell>
          <cell r="CZ307">
            <v>7.333333333333333</v>
          </cell>
          <cell r="DA307">
            <v>7.333333333333333</v>
          </cell>
          <cell r="DB307">
            <v>7.333333333333333</v>
          </cell>
          <cell r="DC307">
            <v>7.333333333333333</v>
          </cell>
          <cell r="DD307">
            <v>7.333333333333333</v>
          </cell>
          <cell r="DE307">
            <v>7.333333333333333</v>
          </cell>
          <cell r="DF307">
            <v>88</v>
          </cell>
          <cell r="DG307">
            <v>0</v>
          </cell>
          <cell r="DH307">
            <v>87.999999999999986</v>
          </cell>
          <cell r="DI307">
            <v>0</v>
          </cell>
          <cell r="DJ307">
            <v>0</v>
          </cell>
          <cell r="DK307">
            <v>0</v>
          </cell>
          <cell r="DL307">
            <v>0</v>
          </cell>
          <cell r="DM307">
            <v>0</v>
          </cell>
          <cell r="DN307">
            <v>0</v>
          </cell>
          <cell r="DO307">
            <v>0</v>
          </cell>
          <cell r="DP307">
            <v>0</v>
          </cell>
          <cell r="DQ307">
            <v>0</v>
          </cell>
          <cell r="DR307">
            <v>0</v>
          </cell>
          <cell r="DS307">
            <v>0</v>
          </cell>
          <cell r="DT307">
            <v>0</v>
          </cell>
          <cell r="DU307">
            <v>0</v>
          </cell>
          <cell r="DV307">
            <v>0</v>
          </cell>
          <cell r="DW307">
            <v>0</v>
          </cell>
        </row>
        <row r="308">
          <cell r="D308" t="str">
            <v>F0600052010000BWEB04</v>
          </cell>
          <cell r="G308" t="str">
            <v>Hosting &amp; Feed Dissemination</v>
          </cell>
          <cell r="H308" t="str">
            <v xml:space="preserve">Fixed </v>
          </cell>
          <cell r="L308">
            <v>123060</v>
          </cell>
          <cell r="R308">
            <v>123060</v>
          </cell>
          <cell r="S308">
            <v>123060</v>
          </cell>
          <cell r="T308">
            <v>0</v>
          </cell>
          <cell r="V308">
            <v>123060</v>
          </cell>
          <cell r="AB308">
            <v>123060</v>
          </cell>
          <cell r="AD308" t="str">
            <v>1 Jan 2011</v>
          </cell>
          <cell r="AE308" t="str">
            <v>Hosting Service</v>
          </cell>
          <cell r="AF308">
            <v>10255</v>
          </cell>
          <cell r="AG308">
            <v>10255</v>
          </cell>
          <cell r="AH308">
            <v>10255</v>
          </cell>
          <cell r="AI308">
            <v>10255</v>
          </cell>
          <cell r="AJ308">
            <v>10255</v>
          </cell>
          <cell r="AK308">
            <v>10255</v>
          </cell>
          <cell r="AL308">
            <v>10255</v>
          </cell>
          <cell r="AM308">
            <v>10255</v>
          </cell>
          <cell r="AN308">
            <v>10255</v>
          </cell>
          <cell r="AO308">
            <v>10255</v>
          </cell>
          <cell r="AP308">
            <v>10255</v>
          </cell>
          <cell r="AQ308">
            <v>10255</v>
          </cell>
          <cell r="AS308">
            <v>10255</v>
          </cell>
          <cell r="AT308">
            <v>10255</v>
          </cell>
          <cell r="AU308">
            <v>10255</v>
          </cell>
          <cell r="AV308">
            <v>10255</v>
          </cell>
          <cell r="AW308">
            <v>10255</v>
          </cell>
          <cell r="AX308">
            <v>10255</v>
          </cell>
          <cell r="AY308">
            <v>10255</v>
          </cell>
          <cell r="AZ308">
            <v>10255</v>
          </cell>
          <cell r="BA308">
            <v>10255</v>
          </cell>
          <cell r="BB308">
            <v>10255</v>
          </cell>
          <cell r="BC308">
            <v>10255</v>
          </cell>
          <cell r="BD308">
            <v>10255</v>
          </cell>
          <cell r="BF308">
            <v>123060</v>
          </cell>
          <cell r="BG308">
            <v>0</v>
          </cell>
          <cell r="BJ308">
            <v>123060</v>
          </cell>
          <cell r="BK308">
            <v>49750</v>
          </cell>
          <cell r="BL308">
            <v>59700</v>
          </cell>
          <cell r="BM308">
            <v>123060</v>
          </cell>
          <cell r="BO308">
            <v>0</v>
          </cell>
          <cell r="BP308">
            <v>0</v>
          </cell>
          <cell r="BT308">
            <v>123060</v>
          </cell>
          <cell r="BU308">
            <v>123060</v>
          </cell>
          <cell r="BV308" t="str">
            <v>1 Jan 2012 - 31 Dec 2012</v>
          </cell>
          <cell r="BW308">
            <v>123060</v>
          </cell>
          <cell r="BX308">
            <v>-63060</v>
          </cell>
          <cell r="BY308">
            <v>60000</v>
          </cell>
          <cell r="BZ308">
            <v>63060</v>
          </cell>
          <cell r="CA308">
            <v>5000</v>
          </cell>
          <cell r="CB308">
            <v>5000</v>
          </cell>
          <cell r="CC308">
            <v>5000</v>
          </cell>
          <cell r="CD308">
            <v>5000</v>
          </cell>
          <cell r="CE308">
            <v>5000</v>
          </cell>
          <cell r="CF308">
            <v>5000</v>
          </cell>
          <cell r="CG308">
            <v>5000</v>
          </cell>
          <cell r="CH308">
            <v>5000</v>
          </cell>
          <cell r="CI308">
            <v>5000</v>
          </cell>
          <cell r="CJ308">
            <v>5000</v>
          </cell>
          <cell r="CK308">
            <v>5000</v>
          </cell>
          <cell r="CL308">
            <v>5000</v>
          </cell>
          <cell r="CM308">
            <v>20510</v>
          </cell>
          <cell r="CN308">
            <v>39490</v>
          </cell>
          <cell r="CO308">
            <v>60000</v>
          </cell>
          <cell r="CP308">
            <v>0</v>
          </cell>
          <cell r="CR308">
            <v>60000</v>
          </cell>
          <cell r="CS308">
            <v>60000</v>
          </cell>
          <cell r="CT308">
            <v>5000</v>
          </cell>
          <cell r="CU308">
            <v>5000</v>
          </cell>
          <cell r="CV308">
            <v>5000</v>
          </cell>
          <cell r="CW308">
            <v>5000</v>
          </cell>
          <cell r="CX308">
            <v>5000</v>
          </cell>
          <cell r="CY308">
            <v>5000</v>
          </cell>
          <cell r="CZ308">
            <v>5000</v>
          </cell>
          <cell r="DA308">
            <v>5000</v>
          </cell>
          <cell r="DB308">
            <v>5000</v>
          </cell>
          <cell r="DC308">
            <v>5000</v>
          </cell>
          <cell r="DD308">
            <v>5000</v>
          </cell>
          <cell r="DE308">
            <v>5000</v>
          </cell>
          <cell r="DG308">
            <v>60000</v>
          </cell>
          <cell r="DH308">
            <v>60000</v>
          </cell>
          <cell r="DI308">
            <v>0</v>
          </cell>
          <cell r="DL308">
            <v>0</v>
          </cell>
          <cell r="DM308">
            <v>0</v>
          </cell>
          <cell r="DN308">
            <v>0</v>
          </cell>
          <cell r="DO308">
            <v>0</v>
          </cell>
          <cell r="DP308">
            <v>0</v>
          </cell>
          <cell r="DQ308">
            <v>0</v>
          </cell>
          <cell r="DR308">
            <v>0</v>
          </cell>
          <cell r="DS308">
            <v>0</v>
          </cell>
          <cell r="DT308">
            <v>0</v>
          </cell>
          <cell r="DU308">
            <v>0</v>
          </cell>
          <cell r="DV308">
            <v>0</v>
          </cell>
          <cell r="DW308">
            <v>0</v>
          </cell>
        </row>
        <row r="309">
          <cell r="D309" t="str">
            <v>F0600052010000BWEB05</v>
          </cell>
          <cell r="G309" t="str">
            <v>Bursa Web - Application Maintenance</v>
          </cell>
          <cell r="H309" t="str">
            <v xml:space="preserve">Fixed </v>
          </cell>
          <cell r="L309">
            <v>26460</v>
          </cell>
          <cell r="N309">
            <v>26460</v>
          </cell>
          <cell r="R309">
            <v>52920</v>
          </cell>
          <cell r="S309">
            <v>52920</v>
          </cell>
          <cell r="T309">
            <v>-22680</v>
          </cell>
          <cell r="V309">
            <v>30240</v>
          </cell>
          <cell r="AB309">
            <v>32240</v>
          </cell>
          <cell r="AD309" t="str">
            <v>1 Apr 11 - 31 Mac 12</v>
          </cell>
          <cell r="AE309" t="str">
            <v>Maintenance</v>
          </cell>
          <cell r="AF309">
            <v>2520</v>
          </cell>
          <cell r="AG309">
            <v>2520</v>
          </cell>
          <cell r="AH309">
            <v>2520</v>
          </cell>
          <cell r="AI309">
            <v>2520</v>
          </cell>
          <cell r="AJ309">
            <v>2520</v>
          </cell>
          <cell r="AK309">
            <v>2520</v>
          </cell>
          <cell r="AL309">
            <v>2520</v>
          </cell>
          <cell r="AM309">
            <v>2520</v>
          </cell>
          <cell r="AN309">
            <v>2520</v>
          </cell>
          <cell r="AO309">
            <v>2520</v>
          </cell>
          <cell r="AP309">
            <v>2520</v>
          </cell>
          <cell r="AQ309">
            <v>2520</v>
          </cell>
          <cell r="AS309">
            <v>2686.6666666666665</v>
          </cell>
          <cell r="AT309">
            <v>2686.6666666666665</v>
          </cell>
          <cell r="AU309">
            <v>2686.6666666666665</v>
          </cell>
          <cell r="AV309">
            <v>2686.6666666666665</v>
          </cell>
          <cell r="AW309">
            <v>2686.6666666666665</v>
          </cell>
          <cell r="AX309">
            <v>2686.6666666666665</v>
          </cell>
          <cell r="AY309">
            <v>2686.6666666666665</v>
          </cell>
          <cell r="AZ309">
            <v>2686.6666666666665</v>
          </cell>
          <cell r="BA309">
            <v>2686.6666666666665</v>
          </cell>
          <cell r="BB309">
            <v>2686.6666666666665</v>
          </cell>
          <cell r="BC309">
            <v>2686.6666666666665</v>
          </cell>
          <cell r="BD309">
            <v>2686.6666666666665</v>
          </cell>
          <cell r="BF309">
            <v>32240.000000000004</v>
          </cell>
          <cell r="BG309">
            <v>0</v>
          </cell>
          <cell r="BJ309">
            <v>32240.000000000004</v>
          </cell>
          <cell r="BK309">
            <v>25360</v>
          </cell>
          <cell r="BL309">
            <v>30432</v>
          </cell>
          <cell r="BM309">
            <v>32240</v>
          </cell>
          <cell r="BO309">
            <v>2000.0000000000036</v>
          </cell>
          <cell r="BP309">
            <v>6.6137566137566259E-2</v>
          </cell>
          <cell r="BT309">
            <v>32240</v>
          </cell>
          <cell r="BU309">
            <v>32240</v>
          </cell>
          <cell r="BV309" t="str">
            <v>1 Apr 11 - 31 Mar 2012</v>
          </cell>
          <cell r="BW309">
            <v>32240.000000000004</v>
          </cell>
          <cell r="BX309">
            <v>0</v>
          </cell>
          <cell r="BY309">
            <v>32240</v>
          </cell>
          <cell r="BZ309">
            <v>0</v>
          </cell>
          <cell r="CA309">
            <v>2686.6666666666665</v>
          </cell>
          <cell r="CB309">
            <v>2686.6666666666665</v>
          </cell>
          <cell r="CC309">
            <v>2686.6666666666665</v>
          </cell>
          <cell r="CD309">
            <v>2686.6666666666665</v>
          </cell>
          <cell r="CE309">
            <v>2686.6666666666665</v>
          </cell>
          <cell r="CF309">
            <v>2686.6666666666665</v>
          </cell>
          <cell r="CG309">
            <v>2686.6666666666665</v>
          </cell>
          <cell r="CH309">
            <v>2686.6666666666665</v>
          </cell>
          <cell r="CI309">
            <v>2686.6666666666665</v>
          </cell>
          <cell r="CJ309">
            <v>2686.6666666666665</v>
          </cell>
          <cell r="CK309">
            <v>2686.6666666666665</v>
          </cell>
          <cell r="CL309">
            <v>2686.6666666666665</v>
          </cell>
          <cell r="CM309">
            <v>32240.000000000011</v>
          </cell>
          <cell r="CN309">
            <v>0</v>
          </cell>
          <cell r="CO309">
            <v>32240.000000000004</v>
          </cell>
          <cell r="CP309">
            <v>0</v>
          </cell>
          <cell r="CQ309">
            <v>32240.000000000004</v>
          </cell>
          <cell r="CR309">
            <v>0</v>
          </cell>
          <cell r="CS309">
            <v>32240</v>
          </cell>
          <cell r="CT309">
            <v>2686.6666666666665</v>
          </cell>
          <cell r="CU309">
            <v>2686.6666666666665</v>
          </cell>
          <cell r="CV309">
            <v>2686.6666666666665</v>
          </cell>
          <cell r="CW309">
            <v>2686.6666666666665</v>
          </cell>
          <cell r="CX309">
            <v>2686.6666666666665</v>
          </cell>
          <cell r="CY309">
            <v>2686.6666666666665</v>
          </cell>
          <cell r="CZ309">
            <v>2686.6666666666665</v>
          </cell>
          <cell r="DA309">
            <v>2686.6666666666665</v>
          </cell>
          <cell r="DB309">
            <v>2686.6666666666665</v>
          </cell>
          <cell r="DC309">
            <v>2686.6666666666665</v>
          </cell>
          <cell r="DD309">
            <v>2686.6666666666665</v>
          </cell>
          <cell r="DE309">
            <v>2686.6666666666665</v>
          </cell>
          <cell r="DF309">
            <v>32240</v>
          </cell>
          <cell r="DG309">
            <v>0</v>
          </cell>
          <cell r="DH309">
            <v>32240.000000000004</v>
          </cell>
          <cell r="DI309">
            <v>0</v>
          </cell>
          <cell r="DJ309">
            <v>0</v>
          </cell>
          <cell r="DK309">
            <v>2686.6666666666665</v>
          </cell>
          <cell r="DL309">
            <v>2686.6666666666665</v>
          </cell>
          <cell r="DM309">
            <v>2686.6666666666665</v>
          </cell>
          <cell r="DP309">
            <v>0</v>
          </cell>
          <cell r="DQ309">
            <v>0</v>
          </cell>
          <cell r="DR309">
            <v>0</v>
          </cell>
          <cell r="DS309">
            <v>0</v>
          </cell>
          <cell r="DT309">
            <v>0</v>
          </cell>
          <cell r="DU309">
            <v>0</v>
          </cell>
          <cell r="DV309">
            <v>0</v>
          </cell>
          <cell r="DW309">
            <v>8060</v>
          </cell>
        </row>
        <row r="310">
          <cell r="D310" t="str">
            <v>F0600052010000BWEB06</v>
          </cell>
          <cell r="G310" t="str">
            <v>Web Content Management (CMS) Support &amp; Maint</v>
          </cell>
          <cell r="V310">
            <v>0</v>
          </cell>
          <cell r="Z310">
            <v>72000</v>
          </cell>
          <cell r="AB310">
            <v>0</v>
          </cell>
          <cell r="AC310" t="str">
            <v>To move to Group Comm.</v>
          </cell>
          <cell r="AF310">
            <v>0</v>
          </cell>
          <cell r="AG310">
            <v>0</v>
          </cell>
          <cell r="AH310">
            <v>0</v>
          </cell>
          <cell r="AI310">
            <v>0</v>
          </cell>
          <cell r="AJ310">
            <v>0</v>
          </cell>
          <cell r="AK310">
            <v>0</v>
          </cell>
          <cell r="AL310">
            <v>0</v>
          </cell>
          <cell r="AM310">
            <v>0</v>
          </cell>
          <cell r="AN310">
            <v>0</v>
          </cell>
          <cell r="AO310">
            <v>0</v>
          </cell>
          <cell r="AP310">
            <v>0</v>
          </cell>
          <cell r="AQ310">
            <v>0</v>
          </cell>
          <cell r="AS310">
            <v>0</v>
          </cell>
          <cell r="AT310">
            <v>0</v>
          </cell>
          <cell r="AU310">
            <v>0</v>
          </cell>
          <cell r="AV310">
            <v>0</v>
          </cell>
          <cell r="AW310">
            <v>0</v>
          </cell>
          <cell r="AX310">
            <v>0</v>
          </cell>
          <cell r="AY310">
            <v>0</v>
          </cell>
          <cell r="AZ310">
            <v>0</v>
          </cell>
          <cell r="BA310">
            <v>0</v>
          </cell>
          <cell r="BB310">
            <v>0</v>
          </cell>
          <cell r="BC310">
            <v>0</v>
          </cell>
          <cell r="BD310">
            <v>0</v>
          </cell>
          <cell r="BF310">
            <v>0</v>
          </cell>
          <cell r="BJ310">
            <v>0</v>
          </cell>
          <cell r="BK310">
            <v>0</v>
          </cell>
          <cell r="BL310">
            <v>0</v>
          </cell>
          <cell r="BM310">
            <v>0</v>
          </cell>
          <cell r="BO310">
            <v>0</v>
          </cell>
          <cell r="BT310">
            <v>105576</v>
          </cell>
          <cell r="BU310">
            <v>105576</v>
          </cell>
          <cell r="BV310" t="str">
            <v>1 Mar 12 - 28 Feb 13</v>
          </cell>
          <cell r="BX310">
            <v>105576</v>
          </cell>
          <cell r="BY310">
            <v>105576</v>
          </cell>
          <cell r="BZ310">
            <v>0</v>
          </cell>
          <cell r="CA310">
            <v>8798</v>
          </cell>
          <cell r="CB310">
            <v>8798</v>
          </cell>
          <cell r="CC310">
            <v>8798</v>
          </cell>
          <cell r="CD310">
            <v>8798</v>
          </cell>
          <cell r="CE310">
            <v>8798</v>
          </cell>
          <cell r="CF310">
            <v>8798</v>
          </cell>
          <cell r="CG310">
            <v>8798</v>
          </cell>
          <cell r="CH310">
            <v>8798</v>
          </cell>
          <cell r="CI310">
            <v>8798</v>
          </cell>
          <cell r="CJ310">
            <v>8798</v>
          </cell>
          <cell r="CK310">
            <v>8798</v>
          </cell>
          <cell r="CL310">
            <v>8798</v>
          </cell>
          <cell r="CN310">
            <v>105576</v>
          </cell>
          <cell r="CO310">
            <v>105576</v>
          </cell>
          <cell r="CP310">
            <v>0</v>
          </cell>
          <cell r="CR310">
            <v>105576</v>
          </cell>
          <cell r="CS310">
            <v>105576</v>
          </cell>
          <cell r="CT310">
            <v>8798</v>
          </cell>
          <cell r="CU310">
            <v>8798</v>
          </cell>
          <cell r="CV310">
            <v>8798</v>
          </cell>
          <cell r="CW310">
            <v>8798</v>
          </cell>
          <cell r="CX310">
            <v>8798</v>
          </cell>
          <cell r="CY310">
            <v>8798</v>
          </cell>
          <cell r="CZ310">
            <v>8798</v>
          </cell>
          <cell r="DA310">
            <v>8798</v>
          </cell>
          <cell r="DB310">
            <v>8798</v>
          </cell>
          <cell r="DC310">
            <v>8798</v>
          </cell>
          <cell r="DD310">
            <v>8798</v>
          </cell>
          <cell r="DE310">
            <v>8798</v>
          </cell>
          <cell r="DG310">
            <v>105576</v>
          </cell>
          <cell r="DH310">
            <v>105576</v>
          </cell>
          <cell r="DI310">
            <v>0</v>
          </cell>
          <cell r="DJ310">
            <v>105576</v>
          </cell>
          <cell r="DK310">
            <v>8798</v>
          </cell>
          <cell r="DL310">
            <v>8798</v>
          </cell>
          <cell r="DM310">
            <v>8798</v>
          </cell>
          <cell r="DN310">
            <v>8798</v>
          </cell>
          <cell r="DO310">
            <v>8798</v>
          </cell>
          <cell r="DP310">
            <v>8798</v>
          </cell>
          <cell r="DQ310">
            <v>8798</v>
          </cell>
          <cell r="DR310">
            <v>8798</v>
          </cell>
          <cell r="DS310">
            <v>8798</v>
          </cell>
          <cell r="DT310">
            <v>8798</v>
          </cell>
          <cell r="DU310">
            <v>8798</v>
          </cell>
          <cell r="DV310">
            <v>8798</v>
          </cell>
          <cell r="DW310">
            <v>105576</v>
          </cell>
        </row>
        <row r="311">
          <cell r="D311" t="str">
            <v>F0600052010000NEW14</v>
          </cell>
          <cell r="G311" t="str">
            <v>MyPLC:
i) Licensing (RM99,600) (1st Yr will reclassified as CAPEX in 2012)
ii) Internet Bandwidth (RM200K)
iii) Software subscription (RM120K)
iv) VPN Remote Access(RM300)</v>
          </cell>
          <cell r="BF311">
            <v>210000</v>
          </cell>
          <cell r="BJ311">
            <v>210000</v>
          </cell>
          <cell r="BK311">
            <v>0</v>
          </cell>
          <cell r="BL311">
            <v>0</v>
          </cell>
          <cell r="BT311">
            <v>0</v>
          </cell>
          <cell r="BU311">
            <v>429600</v>
          </cell>
          <cell r="BV311" t="str">
            <v>1 Mar 12 - 28 Feb 13</v>
          </cell>
          <cell r="BW311">
            <v>429600</v>
          </cell>
          <cell r="BX311">
            <v>-109300</v>
          </cell>
          <cell r="BY311">
            <v>320300</v>
          </cell>
          <cell r="BZ311">
            <v>109300</v>
          </cell>
          <cell r="CC311">
            <v>26691.666666666668</v>
          </cell>
          <cell r="CD311">
            <v>26691.666666666668</v>
          </cell>
          <cell r="CE311">
            <v>26691.666666666668</v>
          </cell>
          <cell r="CF311">
            <v>26691.666666666668</v>
          </cell>
          <cell r="CG311">
            <v>26691.666666666668</v>
          </cell>
          <cell r="CH311">
            <v>26691.666666666668</v>
          </cell>
          <cell r="CI311">
            <v>26691.666666666668</v>
          </cell>
          <cell r="CJ311">
            <v>26691.666666666668</v>
          </cell>
          <cell r="CK311">
            <v>26691.666666666668</v>
          </cell>
          <cell r="CL311">
            <v>26691.666666666668</v>
          </cell>
          <cell r="CM311">
            <v>429600</v>
          </cell>
          <cell r="CN311">
            <v>-162683.33333333337</v>
          </cell>
          <cell r="CO311">
            <v>266916.66666666663</v>
          </cell>
          <cell r="CP311">
            <v>0</v>
          </cell>
          <cell r="CQ311">
            <v>429600</v>
          </cell>
          <cell r="CR311">
            <v>-9700</v>
          </cell>
          <cell r="CS311">
            <v>419900</v>
          </cell>
          <cell r="CT311">
            <v>26691.666666666668</v>
          </cell>
          <cell r="CU311">
            <v>26691.666666666668</v>
          </cell>
          <cell r="CV311">
            <v>34991.666666666664</v>
          </cell>
          <cell r="CW311">
            <v>34991.666666666664</v>
          </cell>
          <cell r="CX311">
            <v>34991.666666666664</v>
          </cell>
          <cell r="CY311">
            <v>34991.666666666664</v>
          </cell>
          <cell r="CZ311">
            <v>34991.666666666664</v>
          </cell>
          <cell r="DA311">
            <v>34991.666666666664</v>
          </cell>
          <cell r="DB311">
            <v>34991.666666666664</v>
          </cell>
          <cell r="DC311">
            <v>34991.666666666664</v>
          </cell>
          <cell r="DD311">
            <v>34991.666666666664</v>
          </cell>
          <cell r="DE311">
            <v>34991.666666666664</v>
          </cell>
          <cell r="DF311">
            <v>429600</v>
          </cell>
          <cell r="DG311">
            <v>-26299.999999999942</v>
          </cell>
          <cell r="DH311">
            <v>403300.00000000006</v>
          </cell>
          <cell r="DI311">
            <v>0</v>
          </cell>
          <cell r="DJ311">
            <v>419900</v>
          </cell>
          <cell r="DK311">
            <v>34991.666666666664</v>
          </cell>
          <cell r="DL311">
            <v>34991.666666666664</v>
          </cell>
          <cell r="DM311">
            <v>34991.666666666664</v>
          </cell>
          <cell r="DN311">
            <v>34991.666666666664</v>
          </cell>
          <cell r="DO311">
            <v>34991.666666666664</v>
          </cell>
          <cell r="DP311">
            <v>34991.666666666664</v>
          </cell>
          <cell r="DQ311">
            <v>34991.666666666664</v>
          </cell>
          <cell r="DR311">
            <v>34991.666666666664</v>
          </cell>
          <cell r="DS311">
            <v>34991.666666666664</v>
          </cell>
          <cell r="DT311">
            <v>34991.666666666664</v>
          </cell>
          <cell r="DU311">
            <v>34991.666666666664</v>
          </cell>
          <cell r="DV311">
            <v>34991.666666666664</v>
          </cell>
          <cell r="DW311">
            <v>419900.00000000006</v>
          </cell>
        </row>
        <row r="312">
          <cell r="D312" t="str">
            <v>F0600052010000BWEB07</v>
          </cell>
          <cell r="G312" t="str">
            <v>mySQL License (Database)</v>
          </cell>
          <cell r="AD312" t="str">
            <v>1 Mac 2012 -28 Feb 2017</v>
          </cell>
          <cell r="BJ312">
            <v>0</v>
          </cell>
          <cell r="BK312">
            <v>0</v>
          </cell>
          <cell r="BL312">
            <v>0</v>
          </cell>
          <cell r="BT312">
            <v>63460</v>
          </cell>
          <cell r="BU312">
            <v>69806</v>
          </cell>
          <cell r="BV312" t="str">
            <v>5 Sep 2011 - 4 Sep 2012</v>
          </cell>
          <cell r="BW312">
            <v>0</v>
          </cell>
          <cell r="BX312">
            <v>69806</v>
          </cell>
          <cell r="BY312">
            <v>69806</v>
          </cell>
          <cell r="BZ312">
            <v>0</v>
          </cell>
          <cell r="CI312">
            <v>5817.166666666667</v>
          </cell>
          <cell r="CJ312">
            <v>5817.166666666667</v>
          </cell>
          <cell r="CK312">
            <v>5817.166666666667</v>
          </cell>
          <cell r="CL312">
            <v>5817.166666666667</v>
          </cell>
          <cell r="CN312">
            <v>23268.666666666668</v>
          </cell>
          <cell r="CO312">
            <v>23268.666666666668</v>
          </cell>
          <cell r="CP312">
            <v>0</v>
          </cell>
          <cell r="CQ312">
            <v>0</v>
          </cell>
          <cell r="CR312">
            <v>76786.600000000006</v>
          </cell>
          <cell r="CS312">
            <v>76786.600000000006</v>
          </cell>
          <cell r="CT312">
            <v>5817.166666666667</v>
          </cell>
          <cell r="CU312">
            <v>5817.166666666667</v>
          </cell>
          <cell r="CV312">
            <v>5817.166666666667</v>
          </cell>
          <cell r="CW312">
            <v>5817.166666666667</v>
          </cell>
          <cell r="CX312">
            <v>5817.166666666667</v>
          </cell>
          <cell r="CY312">
            <v>5817.166666666667</v>
          </cell>
          <cell r="CZ312">
            <v>5817.166666666667</v>
          </cell>
          <cell r="DA312">
            <v>5817.166666666667</v>
          </cell>
          <cell r="DB312">
            <v>6398.8833333333341</v>
          </cell>
          <cell r="DC312">
            <v>6398.8833333333341</v>
          </cell>
          <cell r="DD312">
            <v>6398.8833333333341</v>
          </cell>
          <cell r="DE312">
            <v>6398.8833333333341</v>
          </cell>
          <cell r="DG312">
            <v>72132.866666666654</v>
          </cell>
          <cell r="DH312">
            <v>72132.866666666654</v>
          </cell>
          <cell r="DI312">
            <v>0</v>
          </cell>
          <cell r="DJ312">
            <v>84465.260000000009</v>
          </cell>
          <cell r="DK312">
            <v>6398.8833333333341</v>
          </cell>
          <cell r="DL312">
            <v>6398.8833333333341</v>
          </cell>
          <cell r="DM312">
            <v>6398.8833333333341</v>
          </cell>
          <cell r="DN312">
            <v>6398.8833333333341</v>
          </cell>
          <cell r="DO312">
            <v>6398.8833333333341</v>
          </cell>
          <cell r="DP312">
            <v>6398.8833333333341</v>
          </cell>
          <cell r="DQ312">
            <v>6398.8833333333341</v>
          </cell>
          <cell r="DR312">
            <v>6398.8833333333341</v>
          </cell>
          <cell r="DS312">
            <v>7038.7716666666674</v>
          </cell>
          <cell r="DT312">
            <v>7038.7716666666674</v>
          </cell>
          <cell r="DU312">
            <v>7038.7716666666674</v>
          </cell>
          <cell r="DV312">
            <v>7038.7716666666674</v>
          </cell>
          <cell r="DW312">
            <v>79346.153333333335</v>
          </cell>
        </row>
        <row r="313">
          <cell r="G313" t="str">
            <v>Hardware &amp; System Software Maintenance</v>
          </cell>
          <cell r="BK313">
            <v>0</v>
          </cell>
          <cell r="BL313">
            <v>0</v>
          </cell>
          <cell r="BT313">
            <v>0</v>
          </cell>
          <cell r="BU313">
            <v>0</v>
          </cell>
          <cell r="BV313">
            <v>42618</v>
          </cell>
          <cell r="BY313">
            <v>0</v>
          </cell>
          <cell r="BZ313">
            <v>0</v>
          </cell>
          <cell r="CN313">
            <v>0</v>
          </cell>
          <cell r="CP313">
            <v>0</v>
          </cell>
          <cell r="CR313">
            <v>0</v>
          </cell>
          <cell r="DG313">
            <v>0</v>
          </cell>
          <cell r="DH313">
            <v>0</v>
          </cell>
          <cell r="DI313">
            <v>0</v>
          </cell>
          <cell r="DW313">
            <v>0</v>
          </cell>
        </row>
        <row r="314">
          <cell r="G314" t="str">
            <v>OS Linux RedHat Maintenance</v>
          </cell>
          <cell r="BK314">
            <v>0</v>
          </cell>
          <cell r="BL314">
            <v>0</v>
          </cell>
          <cell r="BT314">
            <v>94100</v>
          </cell>
          <cell r="BV314">
            <v>41887</v>
          </cell>
          <cell r="BZ314">
            <v>0</v>
          </cell>
          <cell r="CP314">
            <v>0</v>
          </cell>
          <cell r="CR314">
            <v>0</v>
          </cell>
          <cell r="DG314">
            <v>0</v>
          </cell>
          <cell r="DH314">
            <v>0</v>
          </cell>
          <cell r="DI314">
            <v>0</v>
          </cell>
          <cell r="DJ314">
            <v>114802</v>
          </cell>
          <cell r="DS314">
            <v>9566.8333333333339</v>
          </cell>
          <cell r="DT314">
            <v>9566.8333333333339</v>
          </cell>
          <cell r="DU314">
            <v>9566.8333333333339</v>
          </cell>
          <cell r="DV314">
            <v>9566.8333333333339</v>
          </cell>
          <cell r="DW314">
            <v>38267.333333333336</v>
          </cell>
        </row>
        <row r="315">
          <cell r="G315" t="str">
            <v>VPN:Manager based license</v>
          </cell>
          <cell r="BK315">
            <v>0</v>
          </cell>
          <cell r="BL315">
            <v>0</v>
          </cell>
          <cell r="BT315">
            <v>1050</v>
          </cell>
          <cell r="BV315" t="str">
            <v>1 Jan 13-31 Dec 13</v>
          </cell>
          <cell r="BZ315">
            <v>0</v>
          </cell>
          <cell r="CP315">
            <v>0</v>
          </cell>
          <cell r="CR315">
            <v>1050</v>
          </cell>
          <cell r="CS315">
            <v>1050</v>
          </cell>
          <cell r="CT315">
            <v>87.5</v>
          </cell>
          <cell r="CU315">
            <v>87.5</v>
          </cell>
          <cell r="CV315">
            <v>87.5</v>
          </cell>
          <cell r="CW315">
            <v>87.5</v>
          </cell>
          <cell r="CX315">
            <v>87.5</v>
          </cell>
          <cell r="CY315">
            <v>87.5</v>
          </cell>
          <cell r="CZ315">
            <v>87.5</v>
          </cell>
          <cell r="DA315">
            <v>87.5</v>
          </cell>
          <cell r="DB315">
            <v>87.5</v>
          </cell>
          <cell r="DC315">
            <v>87.5</v>
          </cell>
          <cell r="DD315">
            <v>87.5</v>
          </cell>
          <cell r="DE315">
            <v>87.5</v>
          </cell>
          <cell r="DG315">
            <v>1050</v>
          </cell>
          <cell r="DH315">
            <v>1050</v>
          </cell>
          <cell r="DI315">
            <v>0</v>
          </cell>
          <cell r="DJ315">
            <v>1050</v>
          </cell>
          <cell r="DK315">
            <v>87.5</v>
          </cell>
          <cell r="DL315">
            <v>87.5</v>
          </cell>
          <cell r="DM315">
            <v>87.5</v>
          </cell>
          <cell r="DN315">
            <v>87.5</v>
          </cell>
          <cell r="DO315">
            <v>87.5</v>
          </cell>
          <cell r="DP315">
            <v>87.5</v>
          </cell>
          <cell r="DQ315">
            <v>87.5</v>
          </cell>
          <cell r="DR315">
            <v>87.5</v>
          </cell>
          <cell r="DS315">
            <v>87.5</v>
          </cell>
          <cell r="DT315">
            <v>87.5</v>
          </cell>
          <cell r="DU315">
            <v>87.5</v>
          </cell>
          <cell r="DV315">
            <v>87.5</v>
          </cell>
          <cell r="DW315">
            <v>1050</v>
          </cell>
        </row>
        <row r="316">
          <cell r="G316" t="str">
            <v>VPN:HW Token - for remote access to update website(renew every 5 yrs - under CAPEX)</v>
          </cell>
          <cell r="BK316">
            <v>0</v>
          </cell>
          <cell r="BL316">
            <v>0</v>
          </cell>
          <cell r="BV316">
            <v>43313</v>
          </cell>
          <cell r="BZ316">
            <v>0</v>
          </cell>
          <cell r="CP316">
            <v>0</v>
          </cell>
          <cell r="CR316">
            <v>0</v>
          </cell>
          <cell r="DG316">
            <v>0</v>
          </cell>
          <cell r="DI316">
            <v>0</v>
          </cell>
        </row>
        <row r="317">
          <cell r="G317" t="str">
            <v>Total:</v>
          </cell>
          <cell r="L317">
            <v>149520</v>
          </cell>
          <cell r="N317">
            <v>43035</v>
          </cell>
          <cell r="P317">
            <v>0</v>
          </cell>
          <cell r="R317">
            <v>193374.95</v>
          </cell>
          <cell r="S317">
            <v>192555</v>
          </cell>
          <cell r="T317">
            <v>-22680</v>
          </cell>
          <cell r="V317">
            <v>170694.95</v>
          </cell>
          <cell r="X317" t="e">
            <v>#REF!</v>
          </cell>
          <cell r="Y317" t="e">
            <v>#REF!</v>
          </cell>
          <cell r="Z317">
            <v>72000</v>
          </cell>
          <cell r="AB317">
            <v>173555.89749999999</v>
          </cell>
          <cell r="BF317">
            <v>382910.18687500001</v>
          </cell>
          <cell r="BG317">
            <v>0</v>
          </cell>
          <cell r="BH317">
            <v>0</v>
          </cell>
          <cell r="BI317">
            <v>0</v>
          </cell>
          <cell r="BJ317">
            <v>382910.18687500001</v>
          </cell>
          <cell r="BK317">
            <v>108850</v>
          </cell>
          <cell r="BL317">
            <v>130620</v>
          </cell>
          <cell r="BM317">
            <v>173555.89749999999</v>
          </cell>
          <cell r="BN317">
            <v>0</v>
          </cell>
          <cell r="BO317">
            <v>2215.236875000006</v>
          </cell>
          <cell r="BP317">
            <v>7.8637566137566395E-2</v>
          </cell>
          <cell r="BQ317">
            <v>0</v>
          </cell>
          <cell r="BR317">
            <v>0</v>
          </cell>
          <cell r="BT317">
            <v>439562</v>
          </cell>
          <cell r="BU317">
            <v>780358</v>
          </cell>
          <cell r="BW317">
            <v>604963.88725000003</v>
          </cell>
          <cell r="BX317">
            <v>3034.1127500000002</v>
          </cell>
          <cell r="BY317">
            <v>607998</v>
          </cell>
          <cell r="BZ317">
            <v>172360</v>
          </cell>
          <cell r="CM317">
            <v>485840.64787500002</v>
          </cell>
          <cell r="CN317">
            <v>17261.685458333301</v>
          </cell>
          <cell r="CO317">
            <v>503102.33333333331</v>
          </cell>
          <cell r="CP317">
            <v>-503102.33333333331</v>
          </cell>
          <cell r="CQ317">
            <v>483892.67597500002</v>
          </cell>
          <cell r="CR317">
            <v>211835.92402499999</v>
          </cell>
          <cell r="CS317">
            <v>695728.6</v>
          </cell>
          <cell r="DF317">
            <v>465662</v>
          </cell>
          <cell r="DG317">
            <v>208812.8666666667</v>
          </cell>
          <cell r="DH317">
            <v>674474.8666666667</v>
          </cell>
          <cell r="DI317">
            <v>-674474.8666666667</v>
          </cell>
          <cell r="DJ317">
            <v>725881.26</v>
          </cell>
          <cell r="DW317">
            <v>652287.48666666669</v>
          </cell>
        </row>
        <row r="318">
          <cell r="L318">
            <v>149520</v>
          </cell>
          <cell r="N318">
            <v>43035</v>
          </cell>
          <cell r="P318">
            <v>0</v>
          </cell>
          <cell r="BZ318">
            <v>0</v>
          </cell>
          <cell r="CP318">
            <v>0</v>
          </cell>
          <cell r="DI318">
            <v>0</v>
          </cell>
        </row>
        <row r="319">
          <cell r="G319" t="str">
            <v>Information Dissemination</v>
          </cell>
          <cell r="BZ319">
            <v>0</v>
          </cell>
          <cell r="CP319">
            <v>0</v>
          </cell>
          <cell r="DI319">
            <v>0</v>
          </cell>
        </row>
        <row r="320">
          <cell r="G320" t="str">
            <v>Bernama News (to clear with OLL &amp; CKK)</v>
          </cell>
          <cell r="H320" t="str">
            <v xml:space="preserve">Fixed </v>
          </cell>
          <cell r="N320">
            <v>300000</v>
          </cell>
          <cell r="R320">
            <v>300000</v>
          </cell>
          <cell r="S320">
            <v>300000</v>
          </cell>
          <cell r="T320">
            <v>0</v>
          </cell>
          <cell r="V320">
            <v>300000</v>
          </cell>
          <cell r="AB320">
            <v>300000</v>
          </cell>
          <cell r="AD320" t="str">
            <v>1 sept 11- 31 Aug 12</v>
          </cell>
          <cell r="AE320" t="str">
            <v>News Subcription</v>
          </cell>
          <cell r="AF320">
            <v>25000</v>
          </cell>
          <cell r="AG320">
            <v>25000</v>
          </cell>
          <cell r="AH320">
            <v>25000</v>
          </cell>
          <cell r="AI320">
            <v>25000</v>
          </cell>
          <cell r="AJ320">
            <v>25000</v>
          </cell>
          <cell r="AK320">
            <v>25000</v>
          </cell>
          <cell r="AL320">
            <v>25000</v>
          </cell>
          <cell r="AM320">
            <v>25000</v>
          </cell>
          <cell r="AN320">
            <v>25000</v>
          </cell>
          <cell r="AO320">
            <v>25000</v>
          </cell>
          <cell r="AP320">
            <v>25000</v>
          </cell>
          <cell r="AQ320">
            <v>25000</v>
          </cell>
          <cell r="AS320">
            <v>25000</v>
          </cell>
          <cell r="AT320">
            <v>25000</v>
          </cell>
          <cell r="AU320">
            <v>25000</v>
          </cell>
          <cell r="AV320">
            <v>25000</v>
          </cell>
          <cell r="AW320">
            <v>25000</v>
          </cell>
          <cell r="AX320">
            <v>25000</v>
          </cell>
          <cell r="AY320">
            <v>25000</v>
          </cell>
          <cell r="AZ320">
            <v>25000</v>
          </cell>
          <cell r="BA320">
            <v>25000</v>
          </cell>
          <cell r="BB320">
            <v>25000</v>
          </cell>
          <cell r="BC320">
            <v>25000</v>
          </cell>
          <cell r="BD320">
            <v>25000</v>
          </cell>
          <cell r="BF320">
            <v>300000</v>
          </cell>
          <cell r="BG320">
            <v>0</v>
          </cell>
          <cell r="BJ320">
            <v>300000</v>
          </cell>
          <cell r="BL320">
            <v>0</v>
          </cell>
          <cell r="BM320">
            <v>300000</v>
          </cell>
          <cell r="BO320">
            <v>0</v>
          </cell>
          <cell r="BP320">
            <v>0</v>
          </cell>
          <cell r="BT320">
            <v>300000</v>
          </cell>
          <cell r="BU320">
            <v>300000</v>
          </cell>
          <cell r="BV320" t="str">
            <v xml:space="preserve"> 1 sept 11- 31 Aug 12</v>
          </cell>
          <cell r="BW320">
            <v>300000</v>
          </cell>
          <cell r="BX320">
            <v>0</v>
          </cell>
          <cell r="BY320">
            <v>300000</v>
          </cell>
          <cell r="BZ320">
            <v>0</v>
          </cell>
          <cell r="CA320">
            <v>25000</v>
          </cell>
          <cell r="CB320">
            <v>25000</v>
          </cell>
          <cell r="CC320">
            <v>25000</v>
          </cell>
          <cell r="CD320">
            <v>25000</v>
          </cell>
          <cell r="CE320">
            <v>25000</v>
          </cell>
          <cell r="CF320">
            <v>25000</v>
          </cell>
          <cell r="CG320">
            <v>25000</v>
          </cell>
          <cell r="CH320">
            <v>25000</v>
          </cell>
          <cell r="CI320">
            <v>25000</v>
          </cell>
          <cell r="CJ320">
            <v>25000</v>
          </cell>
          <cell r="CK320">
            <v>25000</v>
          </cell>
          <cell r="CL320">
            <v>25000</v>
          </cell>
          <cell r="CM320">
            <v>300000</v>
          </cell>
          <cell r="CN320">
            <v>0</v>
          </cell>
          <cell r="CO320">
            <v>300000</v>
          </cell>
          <cell r="CP320">
            <v>0</v>
          </cell>
          <cell r="CQ320">
            <v>300000</v>
          </cell>
          <cell r="CR320">
            <v>0</v>
          </cell>
          <cell r="CS320">
            <v>300000</v>
          </cell>
          <cell r="CT320">
            <v>25000</v>
          </cell>
          <cell r="CU320">
            <v>25000</v>
          </cell>
          <cell r="CV320">
            <v>25000</v>
          </cell>
          <cell r="CW320">
            <v>25000</v>
          </cell>
          <cell r="CX320">
            <v>25000</v>
          </cell>
          <cell r="CY320">
            <v>25000</v>
          </cell>
          <cell r="CZ320">
            <v>25000</v>
          </cell>
          <cell r="DA320">
            <v>25000</v>
          </cell>
          <cell r="DB320">
            <v>25000</v>
          </cell>
          <cell r="DC320">
            <v>25000</v>
          </cell>
          <cell r="DD320">
            <v>25000</v>
          </cell>
          <cell r="DE320">
            <v>25000</v>
          </cell>
          <cell r="DF320">
            <v>300000</v>
          </cell>
          <cell r="DG320">
            <v>0</v>
          </cell>
          <cell r="DH320">
            <v>300000</v>
          </cell>
          <cell r="DI320">
            <v>0</v>
          </cell>
          <cell r="DJ320">
            <v>300000</v>
          </cell>
          <cell r="DK320">
            <v>25000</v>
          </cell>
          <cell r="DL320">
            <v>25000</v>
          </cell>
          <cell r="DM320">
            <v>25000</v>
          </cell>
          <cell r="DN320">
            <v>25000</v>
          </cell>
          <cell r="DO320">
            <v>25000</v>
          </cell>
          <cell r="DP320">
            <v>25000</v>
          </cell>
          <cell r="DQ320">
            <v>25000</v>
          </cell>
          <cell r="DR320">
            <v>25000</v>
          </cell>
          <cell r="DS320">
            <v>25000</v>
          </cell>
          <cell r="DT320">
            <v>25000</v>
          </cell>
          <cell r="DU320">
            <v>25000</v>
          </cell>
          <cell r="DV320">
            <v>25000</v>
          </cell>
          <cell r="DW320">
            <v>300000</v>
          </cell>
        </row>
        <row r="321">
          <cell r="G321" t="str">
            <v>Total:</v>
          </cell>
          <cell r="L321">
            <v>0</v>
          </cell>
          <cell r="N321">
            <v>300000</v>
          </cell>
          <cell r="P321">
            <v>0</v>
          </cell>
          <cell r="R321">
            <v>300000</v>
          </cell>
          <cell r="S321">
            <v>300000</v>
          </cell>
          <cell r="T321">
            <v>0</v>
          </cell>
          <cell r="V321">
            <v>300000</v>
          </cell>
          <cell r="X321">
            <v>0</v>
          </cell>
          <cell r="Y321">
            <v>0</v>
          </cell>
          <cell r="Z321">
            <v>0</v>
          </cell>
          <cell r="AB321">
            <v>300000</v>
          </cell>
          <cell r="BF321">
            <v>300000</v>
          </cell>
          <cell r="BG321">
            <v>0</v>
          </cell>
          <cell r="BH321">
            <v>0</v>
          </cell>
          <cell r="BI321">
            <v>0</v>
          </cell>
          <cell r="BJ321">
            <v>300000</v>
          </cell>
          <cell r="BK321">
            <v>0</v>
          </cell>
          <cell r="BL321">
            <v>0</v>
          </cell>
          <cell r="BM321">
            <v>300000</v>
          </cell>
          <cell r="BN321">
            <v>0</v>
          </cell>
          <cell r="BO321">
            <v>0</v>
          </cell>
          <cell r="BP321">
            <v>0</v>
          </cell>
          <cell r="BQ321">
            <v>0</v>
          </cell>
          <cell r="BR321">
            <v>0</v>
          </cell>
          <cell r="BT321">
            <v>300000</v>
          </cell>
          <cell r="BU321">
            <v>300000</v>
          </cell>
          <cell r="BW321">
            <v>300000</v>
          </cell>
          <cell r="BX321">
            <v>0</v>
          </cell>
          <cell r="BY321">
            <v>300000</v>
          </cell>
          <cell r="BZ321">
            <v>0</v>
          </cell>
          <cell r="CM321">
            <v>300000</v>
          </cell>
          <cell r="CN321">
            <v>0</v>
          </cell>
          <cell r="CO321">
            <v>300000</v>
          </cell>
          <cell r="CP321">
            <v>-300000</v>
          </cell>
          <cell r="CQ321">
            <v>300000</v>
          </cell>
          <cell r="CR321">
            <v>0</v>
          </cell>
          <cell r="CS321">
            <v>300000</v>
          </cell>
          <cell r="DF321">
            <v>300000</v>
          </cell>
          <cell r="DG321">
            <v>0</v>
          </cell>
          <cell r="DH321">
            <v>300000</v>
          </cell>
          <cell r="DI321">
            <v>-300000</v>
          </cell>
          <cell r="DJ321">
            <v>300000</v>
          </cell>
          <cell r="DW321">
            <v>300000</v>
          </cell>
        </row>
        <row r="322">
          <cell r="BK322">
            <v>0</v>
          </cell>
          <cell r="BZ322">
            <v>0</v>
          </cell>
          <cell r="CP322">
            <v>0</v>
          </cell>
          <cell r="DI322">
            <v>0</v>
          </cell>
        </row>
        <row r="323">
          <cell r="G323" t="str">
            <v>RUP Development Tool</v>
          </cell>
          <cell r="BK323">
            <v>0</v>
          </cell>
          <cell r="BL323">
            <v>0</v>
          </cell>
          <cell r="BZ323">
            <v>0</v>
          </cell>
          <cell r="CP323">
            <v>0</v>
          </cell>
          <cell r="DI323">
            <v>0</v>
          </cell>
        </row>
        <row r="324">
          <cell r="G324" t="str">
            <v>Rational Licenses</v>
          </cell>
          <cell r="N324">
            <v>127000</v>
          </cell>
          <cell r="R324">
            <v>93799.65</v>
          </cell>
          <cell r="S324">
            <v>127000</v>
          </cell>
          <cell r="T324">
            <v>-40000</v>
          </cell>
          <cell r="V324">
            <v>53799.649999999994</v>
          </cell>
          <cell r="AB324">
            <v>38000</v>
          </cell>
          <cell r="AC324" t="str">
            <v xml:space="preserve">reduction in the number of licenses </v>
          </cell>
          <cell r="AD324" t="str">
            <v>1 Oct 2011</v>
          </cell>
          <cell r="AE324" t="str">
            <v>Licenses</v>
          </cell>
          <cell r="AF324">
            <v>4483.3041666666659</v>
          </cell>
          <cell r="AG324">
            <v>4483.3041666666659</v>
          </cell>
          <cell r="AH324">
            <v>4483.3041666666659</v>
          </cell>
          <cell r="AI324">
            <v>4483.3041666666659</v>
          </cell>
          <cell r="AJ324">
            <v>4483.3041666666659</v>
          </cell>
          <cell r="AK324">
            <v>4483.3041666666659</v>
          </cell>
          <cell r="AL324">
            <v>4483.3041666666659</v>
          </cell>
          <cell r="AM324">
            <v>4483.3041666666659</v>
          </cell>
          <cell r="AN324">
            <v>4483.3041666666659</v>
          </cell>
          <cell r="AO324">
            <v>4483.3041666666659</v>
          </cell>
          <cell r="AP324">
            <v>4483.3041666666659</v>
          </cell>
          <cell r="AQ324">
            <v>4483.3041666666659</v>
          </cell>
          <cell r="AS324">
            <v>4483.3041666666659</v>
          </cell>
          <cell r="AT324">
            <v>4483.3041666666659</v>
          </cell>
          <cell r="AU324">
            <v>4483.3041666666659</v>
          </cell>
          <cell r="AV324">
            <v>4483.3041666666659</v>
          </cell>
          <cell r="AW324">
            <v>4483.3041666666659</v>
          </cell>
          <cell r="AX324">
            <v>4483.3041666666659</v>
          </cell>
          <cell r="AY324">
            <v>4483.3041666666659</v>
          </cell>
          <cell r="AZ324">
            <v>4483.3041666666659</v>
          </cell>
          <cell r="BA324">
            <v>4483.3041666666659</v>
          </cell>
          <cell r="BB324">
            <v>3166.6666666666665</v>
          </cell>
          <cell r="BC324">
            <v>3166.6666666666665</v>
          </cell>
          <cell r="BD324">
            <v>3166.6666666666665</v>
          </cell>
          <cell r="BF324">
            <v>49849.737499999988</v>
          </cell>
          <cell r="BG324">
            <v>-49849.737499999988</v>
          </cell>
          <cell r="BJ324">
            <v>0</v>
          </cell>
          <cell r="BK324">
            <v>-9999</v>
          </cell>
          <cell r="BL324">
            <v>-11998.8</v>
          </cell>
          <cell r="BM324">
            <v>38000</v>
          </cell>
          <cell r="BO324">
            <v>-3949.9125000000058</v>
          </cell>
          <cell r="BP324">
            <v>-7.341892558780598E-2</v>
          </cell>
          <cell r="BX324">
            <v>0</v>
          </cell>
          <cell r="BZ324">
            <v>0</v>
          </cell>
          <cell r="CN324">
            <v>0</v>
          </cell>
          <cell r="CO324">
            <v>0</v>
          </cell>
          <cell r="CP324">
            <v>0</v>
          </cell>
          <cell r="CR324">
            <v>0</v>
          </cell>
          <cell r="DG324">
            <v>0</v>
          </cell>
          <cell r="DH324">
            <v>0</v>
          </cell>
          <cell r="DI324">
            <v>0</v>
          </cell>
        </row>
        <row r="325">
          <cell r="G325" t="str">
            <v>Rational Licenses</v>
          </cell>
          <cell r="R325">
            <v>0</v>
          </cell>
          <cell r="S325">
            <v>0</v>
          </cell>
          <cell r="T325">
            <v>0</v>
          </cell>
          <cell r="V325">
            <v>0</v>
          </cell>
          <cell r="AB325">
            <v>0</v>
          </cell>
          <cell r="AF325">
            <v>0</v>
          </cell>
          <cell r="AG325">
            <v>0</v>
          </cell>
          <cell r="AH325">
            <v>0</v>
          </cell>
          <cell r="AI325">
            <v>0</v>
          </cell>
          <cell r="AJ325">
            <v>0</v>
          </cell>
          <cell r="AK325">
            <v>0</v>
          </cell>
          <cell r="AL325">
            <v>0</v>
          </cell>
          <cell r="AM325">
            <v>0</v>
          </cell>
          <cell r="AN325">
            <v>0</v>
          </cell>
          <cell r="AO325">
            <v>0</v>
          </cell>
          <cell r="AP325">
            <v>0</v>
          </cell>
          <cell r="AQ325">
            <v>0</v>
          </cell>
          <cell r="AS325">
            <v>0</v>
          </cell>
          <cell r="AT325">
            <v>0</v>
          </cell>
          <cell r="AU325">
            <v>0</v>
          </cell>
          <cell r="AV325">
            <v>0</v>
          </cell>
          <cell r="AW325">
            <v>0</v>
          </cell>
          <cell r="AX325">
            <v>0</v>
          </cell>
          <cell r="AY325">
            <v>0</v>
          </cell>
          <cell r="AZ325">
            <v>0</v>
          </cell>
          <cell r="BA325">
            <v>0</v>
          </cell>
          <cell r="BB325">
            <v>0</v>
          </cell>
          <cell r="BC325">
            <v>0</v>
          </cell>
          <cell r="BD325">
            <v>0</v>
          </cell>
          <cell r="BF325">
            <v>0</v>
          </cell>
          <cell r="BJ325">
            <v>0</v>
          </cell>
          <cell r="BL325">
            <v>0</v>
          </cell>
          <cell r="BM325">
            <v>0</v>
          </cell>
          <cell r="BO325">
            <v>0</v>
          </cell>
          <cell r="BX325">
            <v>0</v>
          </cell>
          <cell r="BZ325">
            <v>0</v>
          </cell>
          <cell r="CN325">
            <v>0</v>
          </cell>
          <cell r="CO325">
            <v>0</v>
          </cell>
          <cell r="CP325">
            <v>0</v>
          </cell>
          <cell r="CR325">
            <v>0</v>
          </cell>
          <cell r="DG325">
            <v>0</v>
          </cell>
          <cell r="DH325">
            <v>0</v>
          </cell>
          <cell r="DI325">
            <v>0</v>
          </cell>
        </row>
        <row r="326">
          <cell r="G326" t="str">
            <v>Total:</v>
          </cell>
          <cell r="L326">
            <v>0</v>
          </cell>
          <cell r="N326">
            <v>127000</v>
          </cell>
          <cell r="P326">
            <v>0</v>
          </cell>
          <cell r="R326">
            <v>93799.65</v>
          </cell>
          <cell r="S326">
            <v>127000</v>
          </cell>
          <cell r="T326">
            <v>-40000</v>
          </cell>
          <cell r="V326">
            <v>53799.649999999994</v>
          </cell>
          <cell r="X326">
            <v>0</v>
          </cell>
          <cell r="Y326">
            <v>0</v>
          </cell>
          <cell r="Z326">
            <v>0</v>
          </cell>
          <cell r="AB326">
            <v>38000</v>
          </cell>
          <cell r="BF326">
            <v>49849.737499999988</v>
          </cell>
          <cell r="BG326">
            <v>-49849.737499999988</v>
          </cell>
          <cell r="BH326">
            <v>0</v>
          </cell>
          <cell r="BI326">
            <v>0</v>
          </cell>
          <cell r="BJ326">
            <v>0</v>
          </cell>
          <cell r="BK326">
            <v>-9999</v>
          </cell>
          <cell r="BL326">
            <v>-11998.8</v>
          </cell>
          <cell r="BM326">
            <v>38000</v>
          </cell>
          <cell r="BN326">
            <v>0</v>
          </cell>
          <cell r="BO326">
            <v>-3949.9125000000058</v>
          </cell>
          <cell r="BP326">
            <v>-7.341892558780598E-2</v>
          </cell>
          <cell r="BQ326">
            <v>0</v>
          </cell>
          <cell r="BR326">
            <v>0</v>
          </cell>
          <cell r="BT326">
            <v>0</v>
          </cell>
          <cell r="BU326">
            <v>0</v>
          </cell>
          <cell r="BW326">
            <v>0</v>
          </cell>
          <cell r="BX326">
            <v>0</v>
          </cell>
          <cell r="BY326">
            <v>0</v>
          </cell>
          <cell r="BZ326">
            <v>0</v>
          </cell>
          <cell r="CM326">
            <v>0</v>
          </cell>
          <cell r="CN326">
            <v>0</v>
          </cell>
          <cell r="CO326">
            <v>0</v>
          </cell>
          <cell r="CP326">
            <v>0</v>
          </cell>
          <cell r="CQ326">
            <v>0</v>
          </cell>
          <cell r="CR326">
            <v>0</v>
          </cell>
          <cell r="CS326">
            <v>0</v>
          </cell>
          <cell r="DF326">
            <v>0</v>
          </cell>
          <cell r="DG326">
            <v>0</v>
          </cell>
          <cell r="DH326">
            <v>0</v>
          </cell>
          <cell r="DI326">
            <v>0</v>
          </cell>
          <cell r="DJ326">
            <v>0</v>
          </cell>
          <cell r="DW326">
            <v>0</v>
          </cell>
        </row>
        <row r="327">
          <cell r="L327">
            <v>0</v>
          </cell>
          <cell r="N327">
            <v>127000</v>
          </cell>
          <cell r="P327">
            <v>0</v>
          </cell>
          <cell r="BZ327">
            <v>0</v>
          </cell>
          <cell r="CP327">
            <v>0</v>
          </cell>
          <cell r="DI327">
            <v>0</v>
          </cell>
        </row>
        <row r="328">
          <cell r="G328" t="str">
            <v>Desktop and Office Systems Outsourcing</v>
          </cell>
          <cell r="BX328">
            <v>0</v>
          </cell>
          <cell r="BZ328">
            <v>0</v>
          </cell>
          <cell r="CN328">
            <v>0</v>
          </cell>
          <cell r="CO328">
            <v>0</v>
          </cell>
          <cell r="CP328">
            <v>0</v>
          </cell>
          <cell r="CR328">
            <v>0</v>
          </cell>
          <cell r="DG328">
            <v>0</v>
          </cell>
          <cell r="DH328">
            <v>0</v>
          </cell>
          <cell r="DI328">
            <v>0</v>
          </cell>
        </row>
        <row r="329">
          <cell r="G329" t="str">
            <v>Office Automation (Desktop/Server)</v>
          </cell>
          <cell r="N329">
            <v>250000</v>
          </cell>
          <cell r="R329">
            <v>250000</v>
          </cell>
          <cell r="S329">
            <v>250000</v>
          </cell>
          <cell r="T329">
            <v>-37667</v>
          </cell>
          <cell r="V329">
            <v>212333</v>
          </cell>
          <cell r="AB329">
            <v>0</v>
          </cell>
          <cell r="AF329">
            <v>35388</v>
          </cell>
          <cell r="AG329">
            <v>35388</v>
          </cell>
          <cell r="AH329">
            <v>35388</v>
          </cell>
          <cell r="AI329">
            <v>35388</v>
          </cell>
          <cell r="AJ329">
            <v>35388</v>
          </cell>
          <cell r="AK329">
            <v>35388</v>
          </cell>
          <cell r="AL329">
            <v>0</v>
          </cell>
          <cell r="AM329">
            <v>0</v>
          </cell>
          <cell r="AN329">
            <v>0</v>
          </cell>
          <cell r="AO329">
            <v>0</v>
          </cell>
          <cell r="AP329">
            <v>0</v>
          </cell>
          <cell r="AQ329">
            <v>0</v>
          </cell>
          <cell r="AS329">
            <v>0</v>
          </cell>
          <cell r="AT329">
            <v>0</v>
          </cell>
          <cell r="AU329">
            <v>0</v>
          </cell>
          <cell r="AV329">
            <v>0</v>
          </cell>
          <cell r="AW329">
            <v>0</v>
          </cell>
          <cell r="AX329">
            <v>0</v>
          </cell>
          <cell r="AY329">
            <v>0</v>
          </cell>
          <cell r="AZ329">
            <v>0</v>
          </cell>
          <cell r="BA329">
            <v>0</v>
          </cell>
          <cell r="BB329">
            <v>0</v>
          </cell>
          <cell r="BC329">
            <v>0</v>
          </cell>
          <cell r="BD329">
            <v>0</v>
          </cell>
          <cell r="BF329">
            <v>0</v>
          </cell>
          <cell r="BJ329">
            <v>0</v>
          </cell>
          <cell r="BM329">
            <v>0</v>
          </cell>
          <cell r="BO329">
            <v>-212333</v>
          </cell>
          <cell r="BP329">
            <v>-1</v>
          </cell>
          <cell r="BX329">
            <v>0</v>
          </cell>
          <cell r="BZ329">
            <v>0</v>
          </cell>
          <cell r="CN329">
            <v>0</v>
          </cell>
          <cell r="CO329">
            <v>0</v>
          </cell>
          <cell r="CP329">
            <v>0</v>
          </cell>
          <cell r="CR329">
            <v>0</v>
          </cell>
          <cell r="DG329">
            <v>0</v>
          </cell>
          <cell r="DH329">
            <v>0</v>
          </cell>
          <cell r="DI329">
            <v>0</v>
          </cell>
        </row>
        <row r="330">
          <cell r="G330" t="str">
            <v>Desktop support (Additional IMAC)</v>
          </cell>
          <cell r="N330">
            <v>50000</v>
          </cell>
          <cell r="R330">
            <v>50000</v>
          </cell>
          <cell r="S330">
            <v>50000</v>
          </cell>
          <cell r="T330">
            <v>-50000</v>
          </cell>
          <cell r="V330">
            <v>0</v>
          </cell>
          <cell r="AB330">
            <v>0</v>
          </cell>
          <cell r="AF330">
            <v>0</v>
          </cell>
          <cell r="AG330">
            <v>0</v>
          </cell>
          <cell r="AH330">
            <v>0</v>
          </cell>
          <cell r="AI330">
            <v>0</v>
          </cell>
          <cell r="AJ330">
            <v>0</v>
          </cell>
          <cell r="AK330">
            <v>0</v>
          </cell>
          <cell r="AL330">
            <v>0</v>
          </cell>
          <cell r="AM330">
            <v>0</v>
          </cell>
          <cell r="AN330">
            <v>0</v>
          </cell>
          <cell r="AO330">
            <v>0</v>
          </cell>
          <cell r="AP330">
            <v>0</v>
          </cell>
          <cell r="AQ330">
            <v>0</v>
          </cell>
          <cell r="AS330">
            <v>0</v>
          </cell>
          <cell r="AT330">
            <v>0</v>
          </cell>
          <cell r="AU330">
            <v>0</v>
          </cell>
          <cell r="AV330">
            <v>0</v>
          </cell>
          <cell r="AW330">
            <v>0</v>
          </cell>
          <cell r="AX330">
            <v>0</v>
          </cell>
          <cell r="AY330">
            <v>0</v>
          </cell>
          <cell r="AZ330">
            <v>0</v>
          </cell>
          <cell r="BA330">
            <v>0</v>
          </cell>
          <cell r="BB330">
            <v>0</v>
          </cell>
          <cell r="BC330">
            <v>0</v>
          </cell>
          <cell r="BD330">
            <v>0</v>
          </cell>
          <cell r="BF330">
            <v>0</v>
          </cell>
          <cell r="BJ330">
            <v>0</v>
          </cell>
          <cell r="BM330">
            <v>0</v>
          </cell>
          <cell r="BO330">
            <v>0</v>
          </cell>
          <cell r="BX330">
            <v>0</v>
          </cell>
          <cell r="BZ330">
            <v>0</v>
          </cell>
          <cell r="CN330">
            <v>0</v>
          </cell>
          <cell r="CO330">
            <v>0</v>
          </cell>
          <cell r="CP330">
            <v>0</v>
          </cell>
          <cell r="CR330">
            <v>0</v>
          </cell>
          <cell r="DG330">
            <v>0</v>
          </cell>
          <cell r="DH330">
            <v>0</v>
          </cell>
          <cell r="DI330">
            <v>0</v>
          </cell>
        </row>
        <row r="331">
          <cell r="G331" t="str">
            <v>Total:</v>
          </cell>
          <cell r="L331">
            <v>0</v>
          </cell>
          <cell r="N331">
            <v>300000</v>
          </cell>
          <cell r="P331">
            <v>0</v>
          </cell>
          <cell r="R331">
            <v>300000</v>
          </cell>
          <cell r="S331">
            <v>300000</v>
          </cell>
          <cell r="T331">
            <v>-87667</v>
          </cell>
          <cell r="V331">
            <v>212333</v>
          </cell>
          <cell r="X331" t="e">
            <v>#REF!</v>
          </cell>
          <cell r="Y331" t="e">
            <v>#REF!</v>
          </cell>
          <cell r="Z331">
            <v>0</v>
          </cell>
          <cell r="AB331">
            <v>0</v>
          </cell>
          <cell r="BF331">
            <v>0</v>
          </cell>
          <cell r="BG331">
            <v>0</v>
          </cell>
          <cell r="BH331">
            <v>0</v>
          </cell>
          <cell r="BI331">
            <v>0</v>
          </cell>
          <cell r="BJ331">
            <v>0</v>
          </cell>
          <cell r="BK331">
            <v>0</v>
          </cell>
          <cell r="BL331">
            <v>0</v>
          </cell>
          <cell r="BM331">
            <v>0</v>
          </cell>
          <cell r="BN331">
            <v>0</v>
          </cell>
          <cell r="BO331">
            <v>-212333</v>
          </cell>
          <cell r="BP331">
            <v>-1</v>
          </cell>
          <cell r="BQ331">
            <v>0</v>
          </cell>
          <cell r="BR331">
            <v>0</v>
          </cell>
          <cell r="BT331">
            <v>0</v>
          </cell>
          <cell r="BU331">
            <v>0</v>
          </cell>
          <cell r="BW331">
            <v>0</v>
          </cell>
          <cell r="BX331">
            <v>0</v>
          </cell>
          <cell r="BY331">
            <v>0</v>
          </cell>
          <cell r="BZ331">
            <v>0</v>
          </cell>
          <cell r="CM331">
            <v>0</v>
          </cell>
          <cell r="CN331">
            <v>0</v>
          </cell>
          <cell r="CO331">
            <v>0</v>
          </cell>
          <cell r="CP331">
            <v>0</v>
          </cell>
          <cell r="CQ331">
            <v>0</v>
          </cell>
          <cell r="CR331">
            <v>0</v>
          </cell>
          <cell r="CS331">
            <v>0</v>
          </cell>
          <cell r="DF331">
            <v>0</v>
          </cell>
          <cell r="DG331">
            <v>0</v>
          </cell>
          <cell r="DH331">
            <v>0</v>
          </cell>
          <cell r="DI331">
            <v>0</v>
          </cell>
          <cell r="DJ331">
            <v>0</v>
          </cell>
          <cell r="DW331">
            <v>0</v>
          </cell>
        </row>
        <row r="332">
          <cell r="L332">
            <v>0</v>
          </cell>
          <cell r="N332">
            <v>300000</v>
          </cell>
          <cell r="P332">
            <v>0</v>
          </cell>
          <cell r="BK332">
            <v>0</v>
          </cell>
          <cell r="BL332">
            <v>0</v>
          </cell>
          <cell r="BZ332">
            <v>0</v>
          </cell>
          <cell r="CP332">
            <v>0</v>
          </cell>
          <cell r="DI332">
            <v>0</v>
          </cell>
        </row>
        <row r="333">
          <cell r="G333" t="str">
            <v xml:space="preserve">RIMS </v>
          </cell>
          <cell r="BK333">
            <v>0</v>
          </cell>
          <cell r="BL333">
            <v>0</v>
          </cell>
          <cell r="BZ333">
            <v>0</v>
          </cell>
          <cell r="CP333">
            <v>0</v>
          </cell>
          <cell r="DI333">
            <v>0</v>
          </cell>
        </row>
        <row r="334">
          <cell r="D334" t="str">
            <v>F0600052010000RIM01</v>
          </cell>
          <cell r="G334" t="str">
            <v>RIMS (RDFD HQ &amp; DR)</v>
          </cell>
          <cell r="H334" t="str">
            <v xml:space="preserve">Fixed </v>
          </cell>
          <cell r="L334">
            <v>627000</v>
          </cell>
          <cell r="R334">
            <v>117619</v>
          </cell>
          <cell r="S334">
            <v>627000</v>
          </cell>
          <cell r="T334">
            <v>-65369</v>
          </cell>
          <cell r="V334">
            <v>52250</v>
          </cell>
          <cell r="Z334">
            <v>627000</v>
          </cell>
          <cell r="AB334">
            <v>627000</v>
          </cell>
          <cell r="AD334" t="str">
            <v>1 Dec 2010 - 30 Nov 2011</v>
          </cell>
          <cell r="AE334" t="str">
            <v>Maintenance
Licenses</v>
          </cell>
          <cell r="AF334">
            <v>0</v>
          </cell>
          <cell r="AG334">
            <v>0</v>
          </cell>
          <cell r="AH334">
            <v>0</v>
          </cell>
          <cell r="AI334">
            <v>0</v>
          </cell>
          <cell r="AJ334">
            <v>0</v>
          </cell>
          <cell r="AK334">
            <v>0</v>
          </cell>
          <cell r="AL334">
            <v>0</v>
          </cell>
          <cell r="AM334">
            <v>0</v>
          </cell>
          <cell r="AN334">
            <v>0</v>
          </cell>
          <cell r="AO334">
            <v>0</v>
          </cell>
          <cell r="AP334">
            <v>0</v>
          </cell>
          <cell r="AQ334">
            <v>52250</v>
          </cell>
          <cell r="AS334">
            <v>52250</v>
          </cell>
          <cell r="AT334">
            <v>52250</v>
          </cell>
          <cell r="AU334">
            <v>52250</v>
          </cell>
          <cell r="AV334">
            <v>52250</v>
          </cell>
          <cell r="AW334">
            <v>52250</v>
          </cell>
          <cell r="AX334">
            <v>52250</v>
          </cell>
          <cell r="AY334">
            <v>52250</v>
          </cell>
          <cell r="AZ334">
            <v>52250</v>
          </cell>
          <cell r="BA334">
            <v>52250</v>
          </cell>
          <cell r="BB334">
            <v>52250</v>
          </cell>
          <cell r="BC334">
            <v>52250</v>
          </cell>
          <cell r="BD334">
            <v>52250</v>
          </cell>
          <cell r="BF334">
            <v>627000</v>
          </cell>
          <cell r="BG334">
            <v>0</v>
          </cell>
          <cell r="BJ334">
            <v>627000</v>
          </cell>
          <cell r="BK334">
            <v>697551.45555555564</v>
          </cell>
          <cell r="BL334">
            <v>837061.7466666667</v>
          </cell>
          <cell r="BM334">
            <v>627000</v>
          </cell>
          <cell r="BO334">
            <v>574750</v>
          </cell>
          <cell r="BP334">
            <v>11</v>
          </cell>
          <cell r="BT334">
            <v>627000</v>
          </cell>
          <cell r="BU334">
            <v>627000</v>
          </cell>
          <cell r="BV334" t="str">
            <v>1 Dec 2011 - 30 Nov 2012</v>
          </cell>
          <cell r="BW334">
            <v>627000</v>
          </cell>
          <cell r="BX334">
            <v>0</v>
          </cell>
          <cell r="BY334">
            <v>627000</v>
          </cell>
          <cell r="BZ334">
            <v>0</v>
          </cell>
          <cell r="CA334">
            <v>52250</v>
          </cell>
          <cell r="CB334">
            <v>52250</v>
          </cell>
          <cell r="CC334">
            <v>52250</v>
          </cell>
          <cell r="CD334">
            <v>52250</v>
          </cell>
          <cell r="CE334">
            <v>52250</v>
          </cell>
          <cell r="CF334">
            <v>52250</v>
          </cell>
          <cell r="CG334">
            <v>52250</v>
          </cell>
          <cell r="CH334">
            <v>52250</v>
          </cell>
          <cell r="CI334">
            <v>52250</v>
          </cell>
          <cell r="CJ334">
            <v>52250</v>
          </cell>
          <cell r="CK334">
            <v>52250</v>
          </cell>
          <cell r="CL334">
            <v>52250</v>
          </cell>
          <cell r="CM334">
            <v>627000</v>
          </cell>
          <cell r="CN334">
            <v>0</v>
          </cell>
          <cell r="CO334">
            <v>627000</v>
          </cell>
          <cell r="CP334">
            <v>0</v>
          </cell>
          <cell r="CQ334">
            <v>627000</v>
          </cell>
          <cell r="CR334">
            <v>0</v>
          </cell>
          <cell r="CS334">
            <v>627000</v>
          </cell>
          <cell r="CT334">
            <v>52250</v>
          </cell>
          <cell r="CU334">
            <v>52250</v>
          </cell>
          <cell r="CV334">
            <v>52250</v>
          </cell>
          <cell r="CW334">
            <v>52250</v>
          </cell>
          <cell r="CX334">
            <v>52250</v>
          </cell>
          <cell r="CY334">
            <v>52250</v>
          </cell>
          <cell r="CZ334">
            <v>52250</v>
          </cell>
          <cell r="DA334">
            <v>52250</v>
          </cell>
          <cell r="DB334">
            <v>52250</v>
          </cell>
          <cell r="DC334">
            <v>52250</v>
          </cell>
          <cell r="DD334">
            <v>52250</v>
          </cell>
          <cell r="DE334">
            <v>52250</v>
          </cell>
          <cell r="DF334">
            <v>627000</v>
          </cell>
          <cell r="DG334">
            <v>0</v>
          </cell>
          <cell r="DH334">
            <v>627000</v>
          </cell>
          <cell r="DI334">
            <v>0</v>
          </cell>
          <cell r="DJ334">
            <v>800000</v>
          </cell>
          <cell r="DK334">
            <v>52250</v>
          </cell>
          <cell r="DL334">
            <v>52250</v>
          </cell>
          <cell r="DM334">
            <v>52250</v>
          </cell>
          <cell r="DN334">
            <v>52250</v>
          </cell>
          <cell r="DO334">
            <v>52250</v>
          </cell>
          <cell r="DP334">
            <v>52250</v>
          </cell>
          <cell r="DQ334">
            <v>52250</v>
          </cell>
          <cell r="DR334">
            <v>52250</v>
          </cell>
          <cell r="DS334">
            <v>52250</v>
          </cell>
          <cell r="DT334">
            <v>52250</v>
          </cell>
          <cell r="DU334">
            <v>52250</v>
          </cell>
          <cell r="DV334">
            <v>66666.666666666672</v>
          </cell>
          <cell r="DW334">
            <v>641416.66666666663</v>
          </cell>
        </row>
        <row r="335">
          <cell r="D335" t="str">
            <v>F0600052010000RIM02</v>
          </cell>
          <cell r="G335" t="str">
            <v>RDFD (Development )</v>
          </cell>
          <cell r="H335" t="str">
            <v xml:space="preserve">Fixed </v>
          </cell>
          <cell r="T335">
            <v>5250</v>
          </cell>
          <cell r="V335">
            <v>5250</v>
          </cell>
          <cell r="Z335">
            <v>31500</v>
          </cell>
          <cell r="AB335">
            <v>31500</v>
          </cell>
          <cell r="AD335" t="str">
            <v>1 Nov 2010-31 Oct 2011</v>
          </cell>
          <cell r="AE335" t="str">
            <v>Maintenance
Licenses</v>
          </cell>
          <cell r="AP335">
            <v>2625</v>
          </cell>
          <cell r="AQ335">
            <v>2625</v>
          </cell>
          <cell r="AS335">
            <v>2625</v>
          </cell>
          <cell r="AT335">
            <v>2625</v>
          </cell>
          <cell r="AU335">
            <v>2625</v>
          </cell>
          <cell r="AV335">
            <v>2625</v>
          </cell>
          <cell r="AW335">
            <v>2625</v>
          </cell>
          <cell r="AX335">
            <v>2625</v>
          </cell>
          <cell r="AY335">
            <v>2625</v>
          </cell>
          <cell r="AZ335">
            <v>2625</v>
          </cell>
          <cell r="BA335">
            <v>2625</v>
          </cell>
          <cell r="BB335">
            <v>2625</v>
          </cell>
          <cell r="BC335">
            <v>2625</v>
          </cell>
          <cell r="BD335">
            <v>2625</v>
          </cell>
          <cell r="BF335">
            <v>31500</v>
          </cell>
          <cell r="BG335">
            <v>0</v>
          </cell>
          <cell r="BJ335">
            <v>31500</v>
          </cell>
          <cell r="BK335">
            <v>0</v>
          </cell>
          <cell r="BL335">
            <v>0</v>
          </cell>
          <cell r="BM335">
            <v>31500</v>
          </cell>
          <cell r="BO335">
            <v>26250</v>
          </cell>
          <cell r="BP335">
            <v>5</v>
          </cell>
          <cell r="BT335">
            <v>31500</v>
          </cell>
          <cell r="BU335">
            <v>31500</v>
          </cell>
          <cell r="BV335" t="str">
            <v>1 Dec 2011-30 Nov 2012</v>
          </cell>
          <cell r="BW335">
            <v>31500</v>
          </cell>
          <cell r="BX335">
            <v>0</v>
          </cell>
          <cell r="BY335">
            <v>31500</v>
          </cell>
          <cell r="BZ335">
            <v>0</v>
          </cell>
          <cell r="CA335">
            <v>2625</v>
          </cell>
          <cell r="CB335">
            <v>2625</v>
          </cell>
          <cell r="CC335">
            <v>2625</v>
          </cell>
          <cell r="CD335">
            <v>2625</v>
          </cell>
          <cell r="CE335">
            <v>2625</v>
          </cell>
          <cell r="CF335">
            <v>2625</v>
          </cell>
          <cell r="CG335">
            <v>2625</v>
          </cell>
          <cell r="CH335">
            <v>2625</v>
          </cell>
          <cell r="CI335">
            <v>2625</v>
          </cell>
          <cell r="CJ335">
            <v>2625</v>
          </cell>
          <cell r="CK335">
            <v>2625</v>
          </cell>
          <cell r="CL335">
            <v>2625</v>
          </cell>
          <cell r="CM335">
            <v>31500</v>
          </cell>
          <cell r="CN335">
            <v>0</v>
          </cell>
          <cell r="CO335">
            <v>31500</v>
          </cell>
          <cell r="CP335">
            <v>0</v>
          </cell>
          <cell r="CQ335">
            <v>31500</v>
          </cell>
          <cell r="CR335">
            <v>0</v>
          </cell>
          <cell r="CS335">
            <v>31500</v>
          </cell>
          <cell r="CT335">
            <v>2625</v>
          </cell>
          <cell r="CU335">
            <v>2625</v>
          </cell>
          <cell r="CV335">
            <v>2625</v>
          </cell>
          <cell r="CW335">
            <v>2625</v>
          </cell>
          <cell r="CX335">
            <v>2625</v>
          </cell>
          <cell r="CY335">
            <v>2625</v>
          </cell>
          <cell r="CZ335">
            <v>2625</v>
          </cell>
          <cell r="DA335">
            <v>2625</v>
          </cell>
          <cell r="DB335">
            <v>2625</v>
          </cell>
          <cell r="DC335">
            <v>2625</v>
          </cell>
          <cell r="DD335">
            <v>2625</v>
          </cell>
          <cell r="DE335">
            <v>2625</v>
          </cell>
          <cell r="DF335">
            <v>31500</v>
          </cell>
          <cell r="DG335">
            <v>0</v>
          </cell>
          <cell r="DH335">
            <v>31500</v>
          </cell>
          <cell r="DI335">
            <v>0</v>
          </cell>
          <cell r="DJ335">
            <v>31500</v>
          </cell>
          <cell r="DK335">
            <v>2625</v>
          </cell>
          <cell r="DL335">
            <v>2625</v>
          </cell>
          <cell r="DM335">
            <v>2625</v>
          </cell>
          <cell r="DN335">
            <v>2625</v>
          </cell>
          <cell r="DO335">
            <v>2625</v>
          </cell>
          <cell r="DP335">
            <v>2625</v>
          </cell>
          <cell r="DQ335">
            <v>2625</v>
          </cell>
          <cell r="DR335">
            <v>2625</v>
          </cell>
          <cell r="DS335">
            <v>2625</v>
          </cell>
          <cell r="DT335">
            <v>2625</v>
          </cell>
          <cell r="DU335">
            <v>2625</v>
          </cell>
          <cell r="DV335">
            <v>2625</v>
          </cell>
          <cell r="DW335">
            <v>31500</v>
          </cell>
        </row>
        <row r="336">
          <cell r="D336" t="str">
            <v>F0600052010000RIM03</v>
          </cell>
          <cell r="G336" t="str">
            <v>Reuters 3000Xtra for Monitoring purposes 
-HQ (2 X 3000Xtra @ USD 1670 per unit )</v>
          </cell>
          <cell r="H336" t="str">
            <v xml:space="preserve">Fixed </v>
          </cell>
          <cell r="U336">
            <v>10688</v>
          </cell>
          <cell r="V336">
            <v>10688</v>
          </cell>
          <cell r="Z336">
            <v>128256</v>
          </cell>
          <cell r="AB336">
            <v>128256</v>
          </cell>
          <cell r="AC336" t="str">
            <v>USD 3340</v>
          </cell>
          <cell r="AD336" t="str">
            <v>1 Dec 2010-30 Nov 2011</v>
          </cell>
          <cell r="AE336" t="str">
            <v>Maintenance
Licenses</v>
          </cell>
          <cell r="AP336">
            <v>10688</v>
          </cell>
          <cell r="AQ336">
            <v>10688</v>
          </cell>
          <cell r="AS336">
            <v>10688</v>
          </cell>
          <cell r="AT336">
            <v>10688</v>
          </cell>
          <cell r="AU336">
            <v>10688</v>
          </cell>
          <cell r="AV336">
            <v>10688</v>
          </cell>
          <cell r="AW336">
            <v>10688</v>
          </cell>
          <cell r="AX336">
            <v>10688</v>
          </cell>
          <cell r="AY336">
            <v>10688</v>
          </cell>
          <cell r="AZ336">
            <v>10688</v>
          </cell>
          <cell r="BA336">
            <v>10688</v>
          </cell>
          <cell r="BB336">
            <v>10688</v>
          </cell>
          <cell r="BC336">
            <v>10688</v>
          </cell>
          <cell r="BD336">
            <v>10688</v>
          </cell>
          <cell r="BE336">
            <v>10688</v>
          </cell>
          <cell r="BF336">
            <v>128256</v>
          </cell>
          <cell r="BG336">
            <v>0</v>
          </cell>
          <cell r="BJ336">
            <v>128256</v>
          </cell>
          <cell r="BK336">
            <v>4.0421986745463447E-12</v>
          </cell>
          <cell r="BL336">
            <v>4.850638409455613E-12</v>
          </cell>
          <cell r="BM336">
            <v>128256</v>
          </cell>
          <cell r="BO336">
            <v>117568</v>
          </cell>
          <cell r="BP336">
            <v>11</v>
          </cell>
          <cell r="BT336">
            <v>121683</v>
          </cell>
          <cell r="BU336">
            <v>127767.15000000001</v>
          </cell>
          <cell r="BV336" t="str">
            <v>1 Dec 2011-30 Nov 2012</v>
          </cell>
          <cell r="BW336">
            <v>128256</v>
          </cell>
          <cell r="BX336">
            <v>-488.84999999999127</v>
          </cell>
          <cell r="BY336">
            <v>127767.15000000001</v>
          </cell>
          <cell r="BZ336">
            <v>0</v>
          </cell>
          <cell r="CA336">
            <v>10140.25</v>
          </cell>
          <cell r="CB336">
            <v>10140.25</v>
          </cell>
          <cell r="CC336">
            <v>10140.25</v>
          </cell>
          <cell r="CD336">
            <v>10140.25</v>
          </cell>
          <cell r="CE336">
            <v>10140.25</v>
          </cell>
          <cell r="CF336">
            <v>10140.25</v>
          </cell>
          <cell r="CG336">
            <v>10140.25</v>
          </cell>
          <cell r="CH336">
            <v>10140.25</v>
          </cell>
          <cell r="CI336">
            <v>10140.25</v>
          </cell>
          <cell r="CJ336">
            <v>10140.25</v>
          </cell>
          <cell r="CK336">
            <v>10140.25</v>
          </cell>
          <cell r="CL336">
            <v>10647.262500000001</v>
          </cell>
          <cell r="CM336">
            <v>128256</v>
          </cell>
          <cell r="CN336">
            <v>-6065.9875000000029</v>
          </cell>
          <cell r="CO336">
            <v>122190.0125</v>
          </cell>
          <cell r="CP336">
            <v>0</v>
          </cell>
          <cell r="CQ336">
            <v>128256</v>
          </cell>
          <cell r="CR336">
            <v>5899.507500000007</v>
          </cell>
          <cell r="CS336">
            <v>134155.50750000001</v>
          </cell>
          <cell r="CT336">
            <v>10647.262500000001</v>
          </cell>
          <cell r="CU336">
            <v>10647.262500000001</v>
          </cell>
          <cell r="CV336">
            <v>10647.262500000001</v>
          </cell>
          <cell r="CW336">
            <v>10647.262500000001</v>
          </cell>
          <cell r="CX336">
            <v>10647.262500000001</v>
          </cell>
          <cell r="CY336">
            <v>10647.262500000001</v>
          </cell>
          <cell r="CZ336">
            <v>10647.262500000001</v>
          </cell>
          <cell r="DA336">
            <v>10647.262500000001</v>
          </cell>
          <cell r="DB336">
            <v>10647.262500000001</v>
          </cell>
          <cell r="DC336">
            <v>10647.262500000001</v>
          </cell>
          <cell r="DD336">
            <v>10647.262500000001</v>
          </cell>
          <cell r="DE336">
            <v>11179.625625000001</v>
          </cell>
          <cell r="DF336">
            <v>128256</v>
          </cell>
          <cell r="DG336">
            <v>43.51312499998312</v>
          </cell>
          <cell r="DH336">
            <v>128299.51312499998</v>
          </cell>
          <cell r="DI336">
            <v>0</v>
          </cell>
          <cell r="DJ336">
            <v>140863.282875</v>
          </cell>
          <cell r="DK336">
            <v>11179.625625000001</v>
          </cell>
          <cell r="DL336">
            <v>11179.625625000001</v>
          </cell>
          <cell r="DM336">
            <v>11179.625625000001</v>
          </cell>
          <cell r="DN336">
            <v>11179.625625000001</v>
          </cell>
          <cell r="DO336">
            <v>11179.625625000001</v>
          </cell>
          <cell r="DP336">
            <v>11179.625625000001</v>
          </cell>
          <cell r="DQ336">
            <v>11179.625625000001</v>
          </cell>
          <cell r="DR336">
            <v>11179.625625000001</v>
          </cell>
          <cell r="DS336">
            <v>11179.625625000001</v>
          </cell>
          <cell r="DT336">
            <v>11179.625625000001</v>
          </cell>
          <cell r="DU336">
            <v>11179.625625000001</v>
          </cell>
          <cell r="DV336">
            <v>11738.606906250001</v>
          </cell>
          <cell r="DW336">
            <v>134714.48878124999</v>
          </cell>
        </row>
        <row r="337">
          <cell r="D337" t="str">
            <v>F0600052010000RIM04</v>
          </cell>
          <cell r="G337" t="str">
            <v xml:space="preserve">Reuters 3000Xtra for Monitoring purposes 
-DR (1 X 3000Xtra BCP Package @ USD 407 per unit per month) </v>
          </cell>
          <cell r="H337" t="str">
            <v xml:space="preserve">Fixed </v>
          </cell>
          <cell r="U337">
            <v>1334.4</v>
          </cell>
          <cell r="V337">
            <v>1334.4</v>
          </cell>
          <cell r="Z337">
            <v>16012.800000000001</v>
          </cell>
          <cell r="AB337">
            <v>16012.800000000001</v>
          </cell>
          <cell r="AC337" t="str">
            <v>USD 417</v>
          </cell>
          <cell r="AD337" t="str">
            <v>1 Dec 2010-30 Nov 2011</v>
          </cell>
          <cell r="AE337" t="str">
            <v>Maintenance
Licenses</v>
          </cell>
          <cell r="AP337">
            <v>1334.4</v>
          </cell>
          <cell r="AQ337">
            <v>1334.4</v>
          </cell>
          <cell r="AS337">
            <v>1334.4</v>
          </cell>
          <cell r="AT337">
            <v>1334.4</v>
          </cell>
          <cell r="AU337">
            <v>1334.4</v>
          </cell>
          <cell r="AV337">
            <v>1334.4</v>
          </cell>
          <cell r="AW337">
            <v>1334.4</v>
          </cell>
          <cell r="AX337">
            <v>1334.4</v>
          </cell>
          <cell r="AY337">
            <v>1334.4</v>
          </cell>
          <cell r="AZ337">
            <v>1334.4</v>
          </cell>
          <cell r="BA337">
            <v>1334.4</v>
          </cell>
          <cell r="BB337">
            <v>1334.4</v>
          </cell>
          <cell r="BC337">
            <v>1334.4</v>
          </cell>
          <cell r="BD337">
            <v>1334.4</v>
          </cell>
          <cell r="BF337">
            <v>16012.799999999997</v>
          </cell>
          <cell r="BG337">
            <v>0</v>
          </cell>
          <cell r="BJ337">
            <v>16012.799999999997</v>
          </cell>
          <cell r="BK337">
            <v>5.0527483431829339E-13</v>
          </cell>
          <cell r="BL337">
            <v>6.0632980118195202E-13</v>
          </cell>
          <cell r="BM337">
            <v>16012.800000000001</v>
          </cell>
          <cell r="BO337">
            <v>14678.399999999998</v>
          </cell>
          <cell r="BP337">
            <v>10.999999999999998</v>
          </cell>
          <cell r="BT337">
            <v>15193</v>
          </cell>
          <cell r="BU337">
            <v>15952.650000000001</v>
          </cell>
          <cell r="BV337" t="str">
            <v>1 Dec 2011-30 Nov 2012</v>
          </cell>
          <cell r="BW337">
            <v>16012.799999999997</v>
          </cell>
          <cell r="BX337">
            <v>-60.149999999995998</v>
          </cell>
          <cell r="BY337">
            <v>15952.650000000001</v>
          </cell>
          <cell r="BZ337">
            <v>0</v>
          </cell>
          <cell r="CA337">
            <v>1266.0833333333333</v>
          </cell>
          <cell r="CB337">
            <v>1266.0833333333333</v>
          </cell>
          <cell r="CC337">
            <v>1266.0833333333333</v>
          </cell>
          <cell r="CD337">
            <v>1266.0833333333333</v>
          </cell>
          <cell r="CE337">
            <v>1266.0833333333333</v>
          </cell>
          <cell r="CF337">
            <v>1266.0833333333333</v>
          </cell>
          <cell r="CG337">
            <v>1266.0833333333333</v>
          </cell>
          <cell r="CH337">
            <v>1266.0833333333333</v>
          </cell>
          <cell r="CI337">
            <v>1266.0833333333333</v>
          </cell>
          <cell r="CJ337">
            <v>1266.0833333333333</v>
          </cell>
          <cell r="CK337">
            <v>1266.0833333333333</v>
          </cell>
          <cell r="CL337">
            <v>1329.3875</v>
          </cell>
          <cell r="CM337">
            <v>16012.799999999997</v>
          </cell>
          <cell r="CN337">
            <v>-756.49583333332885</v>
          </cell>
          <cell r="CO337">
            <v>15256.304166666669</v>
          </cell>
          <cell r="CP337">
            <v>0</v>
          </cell>
          <cell r="CQ337">
            <v>16012.799999999997</v>
          </cell>
          <cell r="CR337">
            <v>737.48250000000371</v>
          </cell>
          <cell r="CS337">
            <v>16750.282500000001</v>
          </cell>
          <cell r="CT337">
            <v>1329.3875</v>
          </cell>
          <cell r="CU337">
            <v>1329.3875</v>
          </cell>
          <cell r="CV337">
            <v>1329.3875</v>
          </cell>
          <cell r="CW337">
            <v>1329.3875</v>
          </cell>
          <cell r="CX337">
            <v>1329.3875</v>
          </cell>
          <cell r="CY337">
            <v>1329.3875</v>
          </cell>
          <cell r="CZ337">
            <v>1329.3875</v>
          </cell>
          <cell r="DA337">
            <v>1329.3875</v>
          </cell>
          <cell r="DB337">
            <v>1329.3875</v>
          </cell>
          <cell r="DC337">
            <v>1329.3875</v>
          </cell>
          <cell r="DD337">
            <v>1329.3875</v>
          </cell>
          <cell r="DE337">
            <v>1395.8568750000002</v>
          </cell>
          <cell r="DF337">
            <v>16012.799999999997</v>
          </cell>
          <cell r="DG337">
            <v>6.3193750000045839</v>
          </cell>
          <cell r="DH337">
            <v>16019.119375000002</v>
          </cell>
          <cell r="DI337">
            <v>0</v>
          </cell>
          <cell r="DJ337">
            <v>17587.796625000003</v>
          </cell>
          <cell r="DK337">
            <v>1395.8568750000002</v>
          </cell>
          <cell r="DL337">
            <v>1395.8568750000002</v>
          </cell>
          <cell r="DM337">
            <v>1395.8568750000002</v>
          </cell>
          <cell r="DN337">
            <v>1395.8568750000002</v>
          </cell>
          <cell r="DO337">
            <v>1395.8568750000002</v>
          </cell>
          <cell r="DP337">
            <v>1395.8568750000002</v>
          </cell>
          <cell r="DQ337">
            <v>1395.8568750000002</v>
          </cell>
          <cell r="DR337">
            <v>1395.8568750000002</v>
          </cell>
          <cell r="DS337">
            <v>1395.8568750000002</v>
          </cell>
          <cell r="DT337">
            <v>1395.8568750000002</v>
          </cell>
          <cell r="DU337">
            <v>1395.8568750000002</v>
          </cell>
          <cell r="DV337">
            <v>1465.6497187500001</v>
          </cell>
          <cell r="DW337">
            <v>16820.075343749999</v>
          </cell>
        </row>
        <row r="338">
          <cell r="D338" t="str">
            <v>F0600052010000RIM05</v>
          </cell>
          <cell r="G338" t="str">
            <v>FF Publisher</v>
          </cell>
          <cell r="BF338">
            <v>69500</v>
          </cell>
          <cell r="BJ338">
            <v>69500</v>
          </cell>
          <cell r="BK338">
            <v>0</v>
          </cell>
          <cell r="BL338">
            <v>0</v>
          </cell>
          <cell r="BW338">
            <v>139000</v>
          </cell>
          <cell r="BX338">
            <v>-139000</v>
          </cell>
          <cell r="BZ338">
            <v>0</v>
          </cell>
          <cell r="CM338">
            <v>139000</v>
          </cell>
          <cell r="CN338">
            <v>-139000</v>
          </cell>
          <cell r="CP338">
            <v>0</v>
          </cell>
          <cell r="CQ338">
            <v>139000</v>
          </cell>
          <cell r="CR338">
            <v>-139000</v>
          </cell>
          <cell r="DF338">
            <v>139000</v>
          </cell>
          <cell r="DG338">
            <v>-139000</v>
          </cell>
          <cell r="DI338">
            <v>0</v>
          </cell>
        </row>
        <row r="339">
          <cell r="D339" t="str">
            <v>F0600052010000RIM06</v>
          </cell>
          <cell r="G339" t="str">
            <v>BT Radianz(leased line-256x3lines)</v>
          </cell>
          <cell r="H339" t="str">
            <v xml:space="preserve">Fixed </v>
          </cell>
          <cell r="AB339">
            <v>62000</v>
          </cell>
          <cell r="AD339" t="str">
            <v>1 Jan 2011</v>
          </cell>
          <cell r="AE339" t="str">
            <v>Subscription Services</v>
          </cell>
          <cell r="AS339">
            <v>5166.666666666667</v>
          </cell>
          <cell r="AT339">
            <v>5166.666666666667</v>
          </cell>
          <cell r="AU339">
            <v>5166.666666666667</v>
          </cell>
          <cell r="AV339">
            <v>5166.666666666667</v>
          </cell>
          <cell r="AW339">
            <v>5166.666666666667</v>
          </cell>
          <cell r="AX339">
            <v>5166.666666666667</v>
          </cell>
          <cell r="AY339">
            <v>5166.666666666667</v>
          </cell>
          <cell r="AZ339">
            <v>5166.666666666667</v>
          </cell>
          <cell r="BA339">
            <v>5166.666666666667</v>
          </cell>
          <cell r="BB339">
            <v>5166.666666666667</v>
          </cell>
          <cell r="BC339">
            <v>5166.666666666667</v>
          </cell>
          <cell r="BD339">
            <v>5166.666666666667</v>
          </cell>
          <cell r="BF339">
            <v>62000</v>
          </cell>
          <cell r="BG339">
            <v>0</v>
          </cell>
          <cell r="BJ339">
            <v>62000</v>
          </cell>
          <cell r="BK339">
            <v>0</v>
          </cell>
          <cell r="BL339">
            <v>0</v>
          </cell>
          <cell r="BM339">
            <v>62000</v>
          </cell>
          <cell r="BO339">
            <v>62000</v>
          </cell>
          <cell r="BT339">
            <v>40112</v>
          </cell>
          <cell r="BU339">
            <v>42117.599999999999</v>
          </cell>
          <cell r="BV339" t="str">
            <v>1 Dec 2011 - 30 Nov 2012</v>
          </cell>
          <cell r="BW339">
            <v>62000</v>
          </cell>
          <cell r="BX339">
            <v>-19882.400000000001</v>
          </cell>
          <cell r="BY339">
            <v>42117.599999999999</v>
          </cell>
          <cell r="BZ339">
            <v>0</v>
          </cell>
          <cell r="CA339">
            <v>3342.6666666666665</v>
          </cell>
          <cell r="CB339">
            <v>3342.6666666666665</v>
          </cell>
          <cell r="CC339">
            <v>3342.6666666666665</v>
          </cell>
          <cell r="CD339">
            <v>3342.6666666666665</v>
          </cell>
          <cell r="CE339">
            <v>3342.6666666666665</v>
          </cell>
          <cell r="CF339">
            <v>3342.6666666666665</v>
          </cell>
          <cell r="CG339">
            <v>3342.6666666666665</v>
          </cell>
          <cell r="CH339">
            <v>3342.6666666666665</v>
          </cell>
          <cell r="CI339">
            <v>3342.6666666666665</v>
          </cell>
          <cell r="CJ339">
            <v>3342.6666666666665</v>
          </cell>
          <cell r="CK339">
            <v>3342.6666666666665</v>
          </cell>
          <cell r="CL339">
            <v>3509.7999999999997</v>
          </cell>
          <cell r="CM339">
            <v>61999.999999999993</v>
          </cell>
          <cell r="CN339">
            <v>-21720.866666666654</v>
          </cell>
          <cell r="CO339">
            <v>40279.133333333339</v>
          </cell>
          <cell r="CP339">
            <v>0</v>
          </cell>
          <cell r="CQ339">
            <v>62000</v>
          </cell>
          <cell r="CR339">
            <v>-17776.519999999997</v>
          </cell>
          <cell r="CS339">
            <v>44223.48</v>
          </cell>
          <cell r="CT339">
            <v>3509.7999999999997</v>
          </cell>
          <cell r="CU339">
            <v>3509.7999999999997</v>
          </cell>
          <cell r="CV339">
            <v>3509.7999999999997</v>
          </cell>
          <cell r="CW339">
            <v>3509.7999999999997</v>
          </cell>
          <cell r="CX339">
            <v>3509.7999999999997</v>
          </cell>
          <cell r="CY339">
            <v>3509.7999999999997</v>
          </cell>
          <cell r="CZ339">
            <v>3509.7999999999997</v>
          </cell>
          <cell r="DA339">
            <v>3509.7999999999997</v>
          </cell>
          <cell r="DB339">
            <v>3509.7999999999997</v>
          </cell>
          <cell r="DC339">
            <v>3509.7999999999997</v>
          </cell>
          <cell r="DD339">
            <v>3509.7999999999997</v>
          </cell>
          <cell r="DE339">
            <v>3685.2900000000004</v>
          </cell>
          <cell r="DF339">
            <v>61999.999999999993</v>
          </cell>
          <cell r="DG339">
            <v>-19706.909999999989</v>
          </cell>
          <cell r="DH339">
            <v>42293.090000000004</v>
          </cell>
          <cell r="DI339">
            <v>0</v>
          </cell>
          <cell r="DJ339">
            <v>46434.654000000002</v>
          </cell>
          <cell r="DK339">
            <v>3685.2900000000004</v>
          </cell>
          <cell r="DL339">
            <v>3685.2900000000004</v>
          </cell>
          <cell r="DM339">
            <v>3685.2900000000004</v>
          </cell>
          <cell r="DN339">
            <v>3685.2900000000004</v>
          </cell>
          <cell r="DO339">
            <v>3685.2900000000004</v>
          </cell>
          <cell r="DP339">
            <v>3685.2900000000004</v>
          </cell>
          <cell r="DQ339">
            <v>3685.2900000000004</v>
          </cell>
          <cell r="DR339">
            <v>3685.2900000000004</v>
          </cell>
          <cell r="DS339">
            <v>3685.2900000000004</v>
          </cell>
          <cell r="DT339">
            <v>3685.2900000000004</v>
          </cell>
          <cell r="DU339">
            <v>3685.2900000000004</v>
          </cell>
          <cell r="DV339">
            <v>3869.5545000000002</v>
          </cell>
          <cell r="DW339">
            <v>44407.744500000001</v>
          </cell>
        </row>
        <row r="340">
          <cell r="D340" t="str">
            <v>F0600052010000RIM07</v>
          </cell>
          <cell r="G340" t="str">
            <v>RIMS - RHEL</v>
          </cell>
          <cell r="H340" t="str">
            <v xml:space="preserve">Fixed </v>
          </cell>
          <cell r="V340">
            <v>0</v>
          </cell>
          <cell r="Z340">
            <v>39600</v>
          </cell>
          <cell r="AB340">
            <v>39600</v>
          </cell>
          <cell r="AD340" t="str">
            <v>1 Jan 2011</v>
          </cell>
          <cell r="AE340" t="str">
            <v>Maintenance</v>
          </cell>
          <cell r="AF340">
            <v>0</v>
          </cell>
          <cell r="AG340">
            <v>0</v>
          </cell>
          <cell r="AH340">
            <v>0</v>
          </cell>
          <cell r="AI340">
            <v>0</v>
          </cell>
          <cell r="AJ340">
            <v>0</v>
          </cell>
          <cell r="AK340">
            <v>0</v>
          </cell>
          <cell r="AL340">
            <v>0</v>
          </cell>
          <cell r="AM340">
            <v>0</v>
          </cell>
          <cell r="AN340">
            <v>0</v>
          </cell>
          <cell r="AO340">
            <v>0</v>
          </cell>
          <cell r="AP340">
            <v>0</v>
          </cell>
          <cell r="AQ340">
            <v>0</v>
          </cell>
          <cell r="AS340">
            <v>3300</v>
          </cell>
          <cell r="AT340">
            <v>3300</v>
          </cell>
          <cell r="AU340">
            <v>3300</v>
          </cell>
          <cell r="AV340">
            <v>3300</v>
          </cell>
          <cell r="AW340">
            <v>3300</v>
          </cell>
          <cell r="AX340">
            <v>3300</v>
          </cell>
          <cell r="AY340">
            <v>3300</v>
          </cell>
          <cell r="AZ340">
            <v>3300</v>
          </cell>
          <cell r="BA340">
            <v>3300</v>
          </cell>
          <cell r="BB340">
            <v>3300</v>
          </cell>
          <cell r="BC340">
            <v>3300</v>
          </cell>
          <cell r="BD340">
            <v>3300</v>
          </cell>
          <cell r="BF340">
            <v>39600</v>
          </cell>
          <cell r="BG340">
            <v>0</v>
          </cell>
          <cell r="BJ340">
            <v>39600</v>
          </cell>
          <cell r="BK340">
            <v>0</v>
          </cell>
          <cell r="BL340">
            <v>0</v>
          </cell>
          <cell r="BM340">
            <v>39600</v>
          </cell>
          <cell r="BO340">
            <v>39600</v>
          </cell>
          <cell r="BP340" t="e">
            <v>#DIV/0!</v>
          </cell>
          <cell r="BT340">
            <v>39600</v>
          </cell>
          <cell r="BU340">
            <v>39600</v>
          </cell>
          <cell r="BV340" t="str">
            <v>1 Jan 2012</v>
          </cell>
          <cell r="BW340">
            <v>39600</v>
          </cell>
          <cell r="BX340">
            <v>0</v>
          </cell>
          <cell r="BY340">
            <v>39600</v>
          </cell>
          <cell r="BZ340">
            <v>0</v>
          </cell>
          <cell r="CA340">
            <v>3300</v>
          </cell>
          <cell r="CB340">
            <v>3300</v>
          </cell>
          <cell r="CC340">
            <v>3300</v>
          </cell>
          <cell r="CD340">
            <v>3300</v>
          </cell>
          <cell r="CE340">
            <v>3300</v>
          </cell>
          <cell r="CF340">
            <v>3300</v>
          </cell>
          <cell r="CG340">
            <v>3300</v>
          </cell>
          <cell r="CH340">
            <v>3300</v>
          </cell>
          <cell r="CI340">
            <v>3300</v>
          </cell>
          <cell r="CJ340">
            <v>3300</v>
          </cell>
          <cell r="CK340">
            <v>3300</v>
          </cell>
          <cell r="CL340">
            <v>3300</v>
          </cell>
          <cell r="CM340">
            <v>39600</v>
          </cell>
          <cell r="CN340">
            <v>0</v>
          </cell>
          <cell r="CO340">
            <v>39600</v>
          </cell>
          <cell r="CP340">
            <v>0</v>
          </cell>
          <cell r="CQ340">
            <v>39600</v>
          </cell>
          <cell r="CR340">
            <v>0</v>
          </cell>
          <cell r="CS340">
            <v>39600</v>
          </cell>
          <cell r="CT340">
            <v>3300</v>
          </cell>
          <cell r="CU340">
            <v>3300</v>
          </cell>
          <cell r="CV340">
            <v>3300</v>
          </cell>
          <cell r="CW340">
            <v>3300</v>
          </cell>
          <cell r="CX340">
            <v>3300</v>
          </cell>
          <cell r="CY340">
            <v>3300</v>
          </cell>
          <cell r="CZ340">
            <v>3300</v>
          </cell>
          <cell r="DA340">
            <v>3300</v>
          </cell>
          <cell r="DB340">
            <v>3300</v>
          </cell>
          <cell r="DC340">
            <v>3300</v>
          </cell>
          <cell r="DD340">
            <v>3300</v>
          </cell>
          <cell r="DE340">
            <v>3300</v>
          </cell>
          <cell r="DF340">
            <v>39600</v>
          </cell>
          <cell r="DG340">
            <v>0</v>
          </cell>
          <cell r="DH340">
            <v>39600</v>
          </cell>
          <cell r="DI340">
            <v>0</v>
          </cell>
          <cell r="DJ340">
            <v>39600</v>
          </cell>
          <cell r="DK340">
            <v>3300</v>
          </cell>
          <cell r="DL340">
            <v>3300</v>
          </cell>
          <cell r="DM340">
            <v>3300</v>
          </cell>
          <cell r="DN340">
            <v>3300</v>
          </cell>
          <cell r="DO340">
            <v>3300</v>
          </cell>
          <cell r="DP340">
            <v>3300</v>
          </cell>
          <cell r="DQ340">
            <v>3300</v>
          </cell>
          <cell r="DR340">
            <v>3300</v>
          </cell>
          <cell r="DS340">
            <v>3300</v>
          </cell>
          <cell r="DT340">
            <v>3300</v>
          </cell>
          <cell r="DU340">
            <v>3300</v>
          </cell>
          <cell r="DV340">
            <v>3300</v>
          </cell>
          <cell r="DW340">
            <v>39600</v>
          </cell>
        </row>
        <row r="341">
          <cell r="G341" t="str">
            <v>Total:</v>
          </cell>
          <cell r="L341">
            <v>627000</v>
          </cell>
          <cell r="N341">
            <v>0</v>
          </cell>
          <cell r="P341">
            <v>0</v>
          </cell>
          <cell r="R341">
            <v>117619</v>
          </cell>
          <cell r="S341">
            <v>627000</v>
          </cell>
          <cell r="T341">
            <v>-65369</v>
          </cell>
          <cell r="V341">
            <v>52250</v>
          </cell>
          <cell r="X341" t="e">
            <v>#REF!</v>
          </cell>
          <cell r="Y341" t="e">
            <v>#REF!</v>
          </cell>
          <cell r="Z341">
            <v>627000</v>
          </cell>
          <cell r="AB341">
            <v>904368.8</v>
          </cell>
          <cell r="BF341">
            <v>973868.8</v>
          </cell>
          <cell r="BG341">
            <v>0</v>
          </cell>
          <cell r="BH341">
            <v>0</v>
          </cell>
          <cell r="BI341">
            <v>0</v>
          </cell>
          <cell r="BJ341">
            <v>973868.8</v>
          </cell>
          <cell r="BK341">
            <v>697551.45555555564</v>
          </cell>
          <cell r="BL341">
            <v>837061.7466666667</v>
          </cell>
          <cell r="BM341">
            <v>904368.8</v>
          </cell>
          <cell r="BN341">
            <v>0</v>
          </cell>
          <cell r="BO341">
            <v>834846.4</v>
          </cell>
          <cell r="BP341" t="e">
            <v>#DIV/0!</v>
          </cell>
          <cell r="BQ341">
            <v>0</v>
          </cell>
          <cell r="BR341">
            <v>0</v>
          </cell>
          <cell r="BT341">
            <v>875088</v>
          </cell>
          <cell r="BU341">
            <v>883937.4</v>
          </cell>
          <cell r="BW341">
            <v>1043368.8</v>
          </cell>
          <cell r="BX341">
            <v>-159431.4</v>
          </cell>
          <cell r="BY341">
            <v>883937.4</v>
          </cell>
          <cell r="BZ341">
            <v>0</v>
          </cell>
          <cell r="CM341">
            <v>1043368.8</v>
          </cell>
          <cell r="CN341">
            <v>-167543.34999999998</v>
          </cell>
          <cell r="CO341">
            <v>875825.45</v>
          </cell>
          <cell r="CP341">
            <v>-875825.45</v>
          </cell>
          <cell r="CQ341">
            <v>1043368.8</v>
          </cell>
          <cell r="CR341">
            <v>-150139.52999999997</v>
          </cell>
          <cell r="CS341">
            <v>893229.27</v>
          </cell>
          <cell r="DF341">
            <v>1043368.8</v>
          </cell>
          <cell r="DG341">
            <v>-158657.07750000001</v>
          </cell>
          <cell r="DH341">
            <v>884711.72249999992</v>
          </cell>
          <cell r="DI341">
            <v>-884711.72249999992</v>
          </cell>
          <cell r="DJ341">
            <v>1075985.7335000001</v>
          </cell>
          <cell r="DW341">
            <v>908458.97529166657</v>
          </cell>
        </row>
        <row r="342">
          <cell r="L342">
            <v>627000</v>
          </cell>
          <cell r="N342">
            <v>0</v>
          </cell>
          <cell r="P342">
            <v>0</v>
          </cell>
          <cell r="BZ342">
            <v>0</v>
          </cell>
          <cell r="CP342">
            <v>0</v>
          </cell>
          <cell r="DI342">
            <v>0</v>
          </cell>
        </row>
        <row r="343">
          <cell r="G343" t="str">
            <v>WinTel Servers</v>
          </cell>
          <cell r="BZ343">
            <v>0</v>
          </cell>
          <cell r="CP343">
            <v>0</v>
          </cell>
          <cell r="DI343">
            <v>0</v>
          </cell>
        </row>
        <row r="344">
          <cell r="D344" t="str">
            <v>F0600052010000WIN01</v>
          </cell>
          <cell r="G344" t="str">
            <v>Hardware/Software Maintenance (WinTel Package B)</v>
          </cell>
          <cell r="H344" t="str">
            <v xml:space="preserve">Fixed </v>
          </cell>
          <cell r="N344">
            <v>55000</v>
          </cell>
          <cell r="R344">
            <v>55000</v>
          </cell>
          <cell r="S344">
            <v>55000</v>
          </cell>
          <cell r="T344">
            <v>-13000</v>
          </cell>
          <cell r="V344">
            <v>42000</v>
          </cell>
          <cell r="AB344">
            <v>42000</v>
          </cell>
          <cell r="AD344" t="str">
            <v>1 Mar 2011</v>
          </cell>
          <cell r="AE344" t="str">
            <v>Maintenance</v>
          </cell>
          <cell r="AF344">
            <v>3500</v>
          </cell>
          <cell r="AG344">
            <v>3500</v>
          </cell>
          <cell r="AH344">
            <v>3500</v>
          </cell>
          <cell r="AI344">
            <v>3500</v>
          </cell>
          <cell r="AJ344">
            <v>3500</v>
          </cell>
          <cell r="AK344">
            <v>3500</v>
          </cell>
          <cell r="AL344">
            <v>3500</v>
          </cell>
          <cell r="AM344">
            <v>3500</v>
          </cell>
          <cell r="AN344">
            <v>3500</v>
          </cell>
          <cell r="AO344">
            <v>3500</v>
          </cell>
          <cell r="AP344">
            <v>3500</v>
          </cell>
          <cell r="AQ344">
            <v>3500</v>
          </cell>
          <cell r="AS344">
            <v>3500</v>
          </cell>
          <cell r="AT344">
            <v>3500</v>
          </cell>
          <cell r="AU344">
            <v>3500</v>
          </cell>
          <cell r="AV344">
            <v>3500</v>
          </cell>
          <cell r="AW344">
            <v>3500</v>
          </cell>
          <cell r="AX344">
            <v>3500</v>
          </cell>
          <cell r="AY344">
            <v>3500</v>
          </cell>
          <cell r="AZ344">
            <v>3500</v>
          </cell>
          <cell r="BA344">
            <v>3500</v>
          </cell>
          <cell r="BB344">
            <v>3500</v>
          </cell>
          <cell r="BC344">
            <v>3500</v>
          </cell>
          <cell r="BD344">
            <v>3500</v>
          </cell>
          <cell r="BF344">
            <v>42000</v>
          </cell>
          <cell r="BG344">
            <v>0</v>
          </cell>
          <cell r="BJ344">
            <v>42000</v>
          </cell>
          <cell r="BK344">
            <v>11398.144444444444</v>
          </cell>
          <cell r="BL344">
            <v>13677.773333333334</v>
          </cell>
          <cell r="BM344">
            <v>42000</v>
          </cell>
          <cell r="BO344">
            <v>0</v>
          </cell>
          <cell r="BP344">
            <v>0</v>
          </cell>
          <cell r="BT344">
            <v>33000</v>
          </cell>
          <cell r="BU344">
            <v>33000</v>
          </cell>
          <cell r="BV344">
            <v>40969</v>
          </cell>
          <cell r="BW344">
            <v>42000</v>
          </cell>
          <cell r="BX344">
            <v>-9000</v>
          </cell>
          <cell r="BY344">
            <v>33000</v>
          </cell>
          <cell r="BZ344">
            <v>0</v>
          </cell>
          <cell r="CA344">
            <v>2750</v>
          </cell>
          <cell r="CB344">
            <v>2750</v>
          </cell>
          <cell r="CC344">
            <v>2750</v>
          </cell>
          <cell r="CD344">
            <v>2750</v>
          </cell>
          <cell r="CE344">
            <v>2750</v>
          </cell>
          <cell r="CF344">
            <v>2750</v>
          </cell>
          <cell r="CG344">
            <v>2750</v>
          </cell>
          <cell r="CH344">
            <v>2750</v>
          </cell>
          <cell r="CI344">
            <v>2750</v>
          </cell>
          <cell r="CJ344">
            <v>2750</v>
          </cell>
          <cell r="CK344">
            <v>2750</v>
          </cell>
          <cell r="CL344">
            <v>2750</v>
          </cell>
          <cell r="CM344">
            <v>42000</v>
          </cell>
          <cell r="CN344">
            <v>-9000</v>
          </cell>
          <cell r="CO344">
            <v>33000</v>
          </cell>
          <cell r="CP344">
            <v>0</v>
          </cell>
          <cell r="CQ344">
            <v>42000</v>
          </cell>
          <cell r="CR344">
            <v>-9000</v>
          </cell>
          <cell r="CS344">
            <v>33000</v>
          </cell>
          <cell r="CT344">
            <v>2750</v>
          </cell>
          <cell r="CU344">
            <v>2750</v>
          </cell>
          <cell r="CV344">
            <v>2750</v>
          </cell>
          <cell r="CW344">
            <v>2750</v>
          </cell>
          <cell r="CX344">
            <v>2750</v>
          </cell>
          <cell r="CY344">
            <v>2750</v>
          </cell>
          <cell r="CZ344">
            <v>2750</v>
          </cell>
          <cell r="DA344">
            <v>2750</v>
          </cell>
          <cell r="DB344">
            <v>2750</v>
          </cell>
          <cell r="DC344">
            <v>2750</v>
          </cell>
          <cell r="DD344">
            <v>2750</v>
          </cell>
          <cell r="DE344">
            <v>2750</v>
          </cell>
          <cell r="DF344">
            <v>42000</v>
          </cell>
          <cell r="DG344">
            <v>-9000</v>
          </cell>
          <cell r="DH344">
            <v>33000</v>
          </cell>
          <cell r="DI344">
            <v>0</v>
          </cell>
          <cell r="DJ344">
            <v>33000</v>
          </cell>
          <cell r="DK344">
            <v>2750</v>
          </cell>
          <cell r="DL344">
            <v>2750</v>
          </cell>
          <cell r="DM344">
            <v>2750</v>
          </cell>
          <cell r="DN344">
            <v>2750</v>
          </cell>
          <cell r="DO344">
            <v>2750</v>
          </cell>
          <cell r="DP344">
            <v>2750</v>
          </cell>
          <cell r="DQ344">
            <v>2750</v>
          </cell>
          <cell r="DR344">
            <v>2750</v>
          </cell>
          <cell r="DS344">
            <v>2750</v>
          </cell>
          <cell r="DT344">
            <v>2750</v>
          </cell>
          <cell r="DU344">
            <v>2750</v>
          </cell>
          <cell r="DV344">
            <v>2750</v>
          </cell>
          <cell r="DW344">
            <v>33000</v>
          </cell>
        </row>
        <row r="345">
          <cell r="G345" t="str">
            <v>Total:</v>
          </cell>
          <cell r="L345">
            <v>0</v>
          </cell>
          <cell r="N345">
            <v>55000</v>
          </cell>
          <cell r="P345">
            <v>0</v>
          </cell>
          <cell r="R345">
            <v>55000</v>
          </cell>
          <cell r="S345">
            <v>55000</v>
          </cell>
          <cell r="T345">
            <v>-13000</v>
          </cell>
          <cell r="V345">
            <v>42000</v>
          </cell>
          <cell r="X345" t="e">
            <v>#REF!</v>
          </cell>
          <cell r="Y345" t="e">
            <v>#REF!</v>
          </cell>
          <cell r="Z345">
            <v>0</v>
          </cell>
          <cell r="AB345">
            <v>42000</v>
          </cell>
          <cell r="BF345">
            <v>42000</v>
          </cell>
          <cell r="BG345">
            <v>0</v>
          </cell>
          <cell r="BH345">
            <v>0</v>
          </cell>
          <cell r="BI345">
            <v>0</v>
          </cell>
          <cell r="BJ345">
            <v>42000</v>
          </cell>
          <cell r="BK345">
            <v>11398.144444444444</v>
          </cell>
          <cell r="BL345">
            <v>13677.773333333334</v>
          </cell>
          <cell r="BM345">
            <v>42000</v>
          </cell>
          <cell r="BN345">
            <v>0</v>
          </cell>
          <cell r="BO345">
            <v>0</v>
          </cell>
          <cell r="BP345">
            <v>0</v>
          </cell>
          <cell r="BQ345">
            <v>0</v>
          </cell>
          <cell r="BR345">
            <v>0</v>
          </cell>
          <cell r="BT345">
            <v>33000</v>
          </cell>
          <cell r="BU345">
            <v>33000</v>
          </cell>
          <cell r="BW345">
            <v>42000</v>
          </cell>
          <cell r="BX345">
            <v>-9000</v>
          </cell>
          <cell r="BY345">
            <v>33000</v>
          </cell>
          <cell r="BZ345">
            <v>0</v>
          </cell>
          <cell r="CM345">
            <v>42000</v>
          </cell>
          <cell r="CN345">
            <v>-9000</v>
          </cell>
          <cell r="CO345">
            <v>33000</v>
          </cell>
          <cell r="CP345">
            <v>-33000</v>
          </cell>
          <cell r="CQ345">
            <v>42000</v>
          </cell>
          <cell r="CR345">
            <v>-9000</v>
          </cell>
          <cell r="CS345">
            <v>33000</v>
          </cell>
          <cell r="DF345">
            <v>42000</v>
          </cell>
          <cell r="DG345">
            <v>-9000</v>
          </cell>
          <cell r="DH345">
            <v>33000</v>
          </cell>
          <cell r="DI345">
            <v>-33000</v>
          </cell>
          <cell r="DJ345">
            <v>33000</v>
          </cell>
          <cell r="DW345">
            <v>33000</v>
          </cell>
        </row>
        <row r="346">
          <cell r="L346">
            <v>0</v>
          </cell>
          <cell r="N346">
            <v>55000</v>
          </cell>
          <cell r="P346">
            <v>0</v>
          </cell>
          <cell r="BK346">
            <v>0</v>
          </cell>
          <cell r="BZ346">
            <v>0</v>
          </cell>
          <cell r="CP346">
            <v>0</v>
          </cell>
          <cell r="DI346">
            <v>0</v>
          </cell>
        </row>
        <row r="347">
          <cell r="G347" t="str">
            <v>Microsoft Licenses</v>
          </cell>
          <cell r="BK347">
            <v>0</v>
          </cell>
          <cell r="BL347">
            <v>0</v>
          </cell>
          <cell r="BZ347">
            <v>0</v>
          </cell>
          <cell r="CP347">
            <v>0</v>
          </cell>
          <cell r="DI347">
            <v>0</v>
          </cell>
        </row>
        <row r="348">
          <cell r="G348" t="str">
            <v>MSEA</v>
          </cell>
          <cell r="N348">
            <v>150000</v>
          </cell>
          <cell r="R348">
            <v>100000</v>
          </cell>
          <cell r="S348">
            <v>150000</v>
          </cell>
          <cell r="T348">
            <v>-90000</v>
          </cell>
          <cell r="V348">
            <v>10000</v>
          </cell>
          <cell r="AB348">
            <v>0</v>
          </cell>
          <cell r="AF348">
            <v>833.33333333333337</v>
          </cell>
          <cell r="AG348">
            <v>833.33333333333337</v>
          </cell>
          <cell r="AH348">
            <v>833.33333333333337</v>
          </cell>
          <cell r="AI348">
            <v>833.33333333333337</v>
          </cell>
          <cell r="AJ348">
            <v>833.33333333333337</v>
          </cell>
          <cell r="AK348">
            <v>833.33333333333337</v>
          </cell>
          <cell r="AL348">
            <v>833.33333333333337</v>
          </cell>
          <cell r="AM348">
            <v>833.33333333333337</v>
          </cell>
          <cell r="AN348">
            <v>833.33333333333337</v>
          </cell>
          <cell r="AO348">
            <v>833.33333333333337</v>
          </cell>
          <cell r="AP348">
            <v>833.33333333333337</v>
          </cell>
          <cell r="AQ348">
            <v>833.33333333333337</v>
          </cell>
          <cell r="AS348">
            <v>0</v>
          </cell>
          <cell r="AT348">
            <v>0</v>
          </cell>
          <cell r="AU348">
            <v>0</v>
          </cell>
          <cell r="AV348">
            <v>0</v>
          </cell>
          <cell r="AW348">
            <v>0</v>
          </cell>
          <cell r="AX348">
            <v>0</v>
          </cell>
          <cell r="AY348">
            <v>0</v>
          </cell>
          <cell r="AZ348">
            <v>0</v>
          </cell>
          <cell r="BA348">
            <v>0</v>
          </cell>
          <cell r="BB348">
            <v>0</v>
          </cell>
          <cell r="BC348">
            <v>0</v>
          </cell>
          <cell r="BD348">
            <v>0</v>
          </cell>
          <cell r="BF348">
            <v>0</v>
          </cell>
          <cell r="BJ348">
            <v>0</v>
          </cell>
          <cell r="BK348">
            <v>-9332.2599999999984</v>
          </cell>
          <cell r="BL348">
            <v>-11198.712</v>
          </cell>
          <cell r="BM348">
            <v>0</v>
          </cell>
          <cell r="BO348">
            <v>-10000</v>
          </cell>
          <cell r="BP348">
            <v>-1</v>
          </cell>
          <cell r="BZ348">
            <v>0</v>
          </cell>
          <cell r="CN348">
            <v>0</v>
          </cell>
          <cell r="CO348">
            <v>0</v>
          </cell>
          <cell r="CP348">
            <v>0</v>
          </cell>
          <cell r="DI348">
            <v>0</v>
          </cell>
        </row>
        <row r="349">
          <cell r="D349" t="str">
            <v>F0600052010000MS02</v>
          </cell>
          <cell r="G349" t="str">
            <v>MSDN</v>
          </cell>
          <cell r="H349" t="str">
            <v>Variable</v>
          </cell>
          <cell r="R349">
            <v>0</v>
          </cell>
          <cell r="S349">
            <v>0</v>
          </cell>
          <cell r="T349">
            <v>0</v>
          </cell>
          <cell r="V349">
            <v>0</v>
          </cell>
          <cell r="AB349">
            <v>10000</v>
          </cell>
          <cell r="AD349" t="str">
            <v>1 Jan 2011</v>
          </cell>
          <cell r="AE349" t="str">
            <v>Service Subcription</v>
          </cell>
          <cell r="AF349">
            <v>0</v>
          </cell>
          <cell r="AG349">
            <v>0</v>
          </cell>
          <cell r="AH349">
            <v>0</v>
          </cell>
          <cell r="AI349">
            <v>0</v>
          </cell>
          <cell r="AJ349">
            <v>0</v>
          </cell>
          <cell r="AK349">
            <v>0</v>
          </cell>
          <cell r="AL349">
            <v>0</v>
          </cell>
          <cell r="AM349">
            <v>0</v>
          </cell>
          <cell r="AN349">
            <v>0</v>
          </cell>
          <cell r="AO349">
            <v>0</v>
          </cell>
          <cell r="AP349">
            <v>0</v>
          </cell>
          <cell r="AQ349">
            <v>0</v>
          </cell>
          <cell r="AS349">
            <v>833.33333333333337</v>
          </cell>
          <cell r="AT349">
            <v>833.33333333333337</v>
          </cell>
          <cell r="AU349">
            <v>833.33333333333337</v>
          </cell>
          <cell r="AV349">
            <v>833.33333333333337</v>
          </cell>
          <cell r="AW349">
            <v>833.33333333333337</v>
          </cell>
          <cell r="AX349">
            <v>833.33333333333337</v>
          </cell>
          <cell r="AY349">
            <v>833.33333333333337</v>
          </cell>
          <cell r="AZ349">
            <v>833.33333333333337</v>
          </cell>
          <cell r="BA349">
            <v>833.33333333333337</v>
          </cell>
          <cell r="BB349">
            <v>833.33333333333337</v>
          </cell>
          <cell r="BC349">
            <v>833.33333333333337</v>
          </cell>
          <cell r="BD349">
            <v>833.33333333333337</v>
          </cell>
          <cell r="BF349">
            <v>10000</v>
          </cell>
          <cell r="BG349">
            <v>0</v>
          </cell>
          <cell r="BJ349">
            <v>10000</v>
          </cell>
          <cell r="BK349">
            <v>7111.1111111111113</v>
          </cell>
          <cell r="BL349">
            <v>8533.3333333333321</v>
          </cell>
          <cell r="BM349">
            <v>10000</v>
          </cell>
          <cell r="BO349">
            <v>10000</v>
          </cell>
          <cell r="BT349">
            <v>10000</v>
          </cell>
          <cell r="BU349">
            <v>10000</v>
          </cell>
          <cell r="BV349">
            <v>40909</v>
          </cell>
          <cell r="BW349">
            <v>10000</v>
          </cell>
          <cell r="BX349">
            <v>0</v>
          </cell>
          <cell r="BY349">
            <v>10000</v>
          </cell>
          <cell r="BZ349">
            <v>0</v>
          </cell>
          <cell r="CA349">
            <v>833.33333333333337</v>
          </cell>
          <cell r="CB349">
            <v>833.33333333333337</v>
          </cell>
          <cell r="CC349">
            <v>833.33333333333337</v>
          </cell>
          <cell r="CD349">
            <v>833.33333333333337</v>
          </cell>
          <cell r="CE349">
            <v>833.33333333333337</v>
          </cell>
          <cell r="CF349">
            <v>833.33333333333337</v>
          </cell>
          <cell r="CG349">
            <v>833.33333333333337</v>
          </cell>
          <cell r="CH349">
            <v>833.33333333333337</v>
          </cell>
          <cell r="CI349">
            <v>833.33333333333337</v>
          </cell>
          <cell r="CJ349">
            <v>833.33333333333337</v>
          </cell>
          <cell r="CK349">
            <v>833.33333333333337</v>
          </cell>
          <cell r="CL349">
            <v>833.33333333333337</v>
          </cell>
          <cell r="CM349">
            <v>10000</v>
          </cell>
          <cell r="CN349">
            <v>0</v>
          </cell>
          <cell r="CO349">
            <v>10000</v>
          </cell>
          <cell r="CP349">
            <v>0</v>
          </cell>
          <cell r="CQ349">
            <v>10000</v>
          </cell>
          <cell r="CR349">
            <v>0</v>
          </cell>
          <cell r="CS349">
            <v>10000</v>
          </cell>
          <cell r="CT349">
            <v>833.33333333333337</v>
          </cell>
          <cell r="CU349">
            <v>833.33333333333337</v>
          </cell>
          <cell r="CV349">
            <v>833.33333333333337</v>
          </cell>
          <cell r="CW349">
            <v>833.33333333333337</v>
          </cell>
          <cell r="CX349">
            <v>833.33333333333337</v>
          </cell>
          <cell r="CY349">
            <v>833.33333333333337</v>
          </cell>
          <cell r="CZ349">
            <v>833.33333333333337</v>
          </cell>
          <cell r="DA349">
            <v>833.33333333333337</v>
          </cell>
          <cell r="DB349">
            <v>833.33333333333337</v>
          </cell>
          <cell r="DC349">
            <v>833.33333333333337</v>
          </cell>
          <cell r="DD349">
            <v>833.33333333333337</v>
          </cell>
          <cell r="DE349">
            <v>833.33333333333337</v>
          </cell>
          <cell r="DF349">
            <v>10000</v>
          </cell>
          <cell r="DG349">
            <v>0</v>
          </cell>
          <cell r="DH349">
            <v>10000</v>
          </cell>
          <cell r="DI349">
            <v>0</v>
          </cell>
          <cell r="DJ349">
            <v>10000</v>
          </cell>
          <cell r="DK349">
            <v>833.33333333333337</v>
          </cell>
          <cell r="DL349">
            <v>833.33333333333337</v>
          </cell>
          <cell r="DM349">
            <v>833.33333333333337</v>
          </cell>
          <cell r="DN349">
            <v>833.33333333333337</v>
          </cell>
          <cell r="DO349">
            <v>833.33333333333337</v>
          </cell>
          <cell r="DP349">
            <v>833.33333333333337</v>
          </cell>
          <cell r="DQ349">
            <v>833.33333333333337</v>
          </cell>
          <cell r="DR349">
            <v>833.33333333333337</v>
          </cell>
          <cell r="DS349">
            <v>833.33333333333337</v>
          </cell>
          <cell r="DT349">
            <v>833.33333333333337</v>
          </cell>
          <cell r="DU349">
            <v>833.33333333333337</v>
          </cell>
          <cell r="DV349">
            <v>833.33333333333337</v>
          </cell>
          <cell r="DW349">
            <v>10000</v>
          </cell>
        </row>
        <row r="350">
          <cell r="G350" t="str">
            <v>Total:</v>
          </cell>
          <cell r="L350">
            <v>0</v>
          </cell>
          <cell r="N350">
            <v>150000</v>
          </cell>
          <cell r="P350">
            <v>0</v>
          </cell>
          <cell r="R350">
            <v>100000</v>
          </cell>
          <cell r="S350">
            <v>150000</v>
          </cell>
          <cell r="T350">
            <v>-90000</v>
          </cell>
          <cell r="V350">
            <v>10000</v>
          </cell>
          <cell r="X350" t="e">
            <v>#REF!</v>
          </cell>
          <cell r="Y350" t="e">
            <v>#REF!</v>
          </cell>
          <cell r="Z350">
            <v>0</v>
          </cell>
          <cell r="AB350">
            <v>10000</v>
          </cell>
          <cell r="BF350">
            <v>10000</v>
          </cell>
          <cell r="BG350">
            <v>0</v>
          </cell>
          <cell r="BH350">
            <v>0</v>
          </cell>
          <cell r="BI350">
            <v>0</v>
          </cell>
          <cell r="BJ350">
            <v>10000</v>
          </cell>
          <cell r="BK350">
            <v>-2221.1488888888871</v>
          </cell>
          <cell r="BL350">
            <v>-2665.3786666666674</v>
          </cell>
          <cell r="BM350">
            <v>10000</v>
          </cell>
          <cell r="BN350">
            <v>0</v>
          </cell>
          <cell r="BO350">
            <v>0</v>
          </cell>
          <cell r="BP350">
            <v>-1</v>
          </cell>
          <cell r="BQ350">
            <v>0</v>
          </cell>
          <cell r="BR350">
            <v>0</v>
          </cell>
          <cell r="BT350">
            <v>10000</v>
          </cell>
          <cell r="BU350">
            <v>10000</v>
          </cell>
          <cell r="BW350">
            <v>10000</v>
          </cell>
          <cell r="BX350">
            <v>0</v>
          </cell>
          <cell r="BY350">
            <v>10000</v>
          </cell>
          <cell r="BZ350">
            <v>0</v>
          </cell>
          <cell r="CM350">
            <v>10000</v>
          </cell>
          <cell r="CN350">
            <v>0</v>
          </cell>
          <cell r="CO350">
            <v>10000</v>
          </cell>
          <cell r="CP350">
            <v>-10000</v>
          </cell>
          <cell r="CQ350">
            <v>10000</v>
          </cell>
          <cell r="CR350">
            <v>0</v>
          </cell>
          <cell r="CS350">
            <v>10000</v>
          </cell>
          <cell r="DF350">
            <v>10000</v>
          </cell>
          <cell r="DG350">
            <v>0</v>
          </cell>
          <cell r="DH350">
            <v>10000</v>
          </cell>
          <cell r="DI350">
            <v>-10000</v>
          </cell>
          <cell r="DJ350">
            <v>10000</v>
          </cell>
          <cell r="DW350">
            <v>10000</v>
          </cell>
        </row>
        <row r="351">
          <cell r="L351">
            <v>0</v>
          </cell>
          <cell r="N351">
            <v>150000</v>
          </cell>
          <cell r="P351">
            <v>0</v>
          </cell>
          <cell r="BK351">
            <v>0</v>
          </cell>
          <cell r="BZ351">
            <v>0</v>
          </cell>
          <cell r="CP351">
            <v>0</v>
          </cell>
          <cell r="DI351">
            <v>0</v>
          </cell>
        </row>
        <row r="352">
          <cell r="G352" t="str">
            <v xml:space="preserve">IT Governance </v>
          </cell>
          <cell r="BK352">
            <v>0</v>
          </cell>
          <cell r="BL352">
            <v>0</v>
          </cell>
          <cell r="BZ352">
            <v>0</v>
          </cell>
          <cell r="CP352">
            <v>0</v>
          </cell>
          <cell r="DI352">
            <v>0</v>
          </cell>
        </row>
        <row r="353">
          <cell r="D353" t="str">
            <v>F0600052010000ITG01</v>
          </cell>
          <cell r="G353" t="str">
            <v xml:space="preserve">CA Clarity Software </v>
          </cell>
          <cell r="H353" t="str">
            <v xml:space="preserve">Fixed </v>
          </cell>
          <cell r="P353">
            <v>51223</v>
          </cell>
          <cell r="R353">
            <v>53784.15</v>
          </cell>
          <cell r="S353">
            <v>51223</v>
          </cell>
          <cell r="T353">
            <v>0</v>
          </cell>
          <cell r="V353">
            <v>53784.15</v>
          </cell>
          <cell r="AB353">
            <v>56473.357500000006</v>
          </cell>
          <cell r="AD353" t="str">
            <v>15 May 2011-14 may 2012</v>
          </cell>
          <cell r="AE353" t="str">
            <v>Licenses</v>
          </cell>
          <cell r="AF353">
            <v>4482.0124999999998</v>
          </cell>
          <cell r="AG353">
            <v>4482.0124999999998</v>
          </cell>
          <cell r="AH353">
            <v>4482.0124999999998</v>
          </cell>
          <cell r="AI353">
            <v>4482.0124999999998</v>
          </cell>
          <cell r="AJ353">
            <v>4482.0124999999998</v>
          </cell>
          <cell r="AK353">
            <v>4482.0124999999998</v>
          </cell>
          <cell r="AL353">
            <v>4482.0124999999998</v>
          </cell>
          <cell r="AM353">
            <v>4482.0124999999998</v>
          </cell>
          <cell r="AN353">
            <v>4482.0124999999998</v>
          </cell>
          <cell r="AO353">
            <v>4482.0124999999998</v>
          </cell>
          <cell r="AP353">
            <v>4482.0124999999998</v>
          </cell>
          <cell r="AQ353">
            <v>4482.0124999999998</v>
          </cell>
          <cell r="AS353">
            <v>4482.0124999999998</v>
          </cell>
          <cell r="AT353">
            <v>4482.0124999999998</v>
          </cell>
          <cell r="AU353">
            <v>4482.0124999999998</v>
          </cell>
          <cell r="AV353">
            <v>4482.0124999999998</v>
          </cell>
          <cell r="AW353">
            <v>4706.1131250000008</v>
          </cell>
          <cell r="AX353">
            <v>4706.1131250000008</v>
          </cell>
          <cell r="AY353">
            <v>4706.1131250000008</v>
          </cell>
          <cell r="AZ353">
            <v>4706.1131250000008</v>
          </cell>
          <cell r="BA353">
            <v>4706.1131250000008</v>
          </cell>
          <cell r="BB353">
            <v>4706.1131250000008</v>
          </cell>
          <cell r="BC353">
            <v>4706.1131250000008</v>
          </cell>
          <cell r="BD353">
            <v>4706.1131250000008</v>
          </cell>
          <cell r="BF353">
            <v>55576.955000000016</v>
          </cell>
          <cell r="BG353">
            <v>0</v>
          </cell>
          <cell r="BJ353">
            <v>55576.955000000016</v>
          </cell>
          <cell r="BK353">
            <v>35571.111111111109</v>
          </cell>
          <cell r="BL353">
            <v>42685.333333333328</v>
          </cell>
          <cell r="BM353">
            <v>56473.357500000006</v>
          </cell>
          <cell r="BO353">
            <v>1792.8050000000148</v>
          </cell>
          <cell r="BP353">
            <v>3.333333333333361E-2</v>
          </cell>
          <cell r="BT353">
            <v>42682</v>
          </cell>
          <cell r="BU353">
            <v>42682</v>
          </cell>
          <cell r="BV353" t="str">
            <v>15 May 2011-14 may 2012</v>
          </cell>
          <cell r="BW353">
            <v>42682</v>
          </cell>
          <cell r="BX353">
            <v>0</v>
          </cell>
          <cell r="BY353">
            <v>42682</v>
          </cell>
          <cell r="BZ353">
            <v>0</v>
          </cell>
          <cell r="CA353">
            <v>3556.8333333333335</v>
          </cell>
          <cell r="CB353">
            <v>3556.8333333333335</v>
          </cell>
          <cell r="CC353">
            <v>3556.8333333333335</v>
          </cell>
          <cell r="CD353">
            <v>3556.8333333333335</v>
          </cell>
          <cell r="CE353">
            <v>3556.8333333333335</v>
          </cell>
          <cell r="CM353">
            <v>17784.166666666668</v>
          </cell>
          <cell r="CN353">
            <v>0</v>
          </cell>
          <cell r="CO353">
            <v>17784.166666666668</v>
          </cell>
          <cell r="CP353">
            <v>0</v>
          </cell>
          <cell r="CR353">
            <v>0</v>
          </cell>
          <cell r="DG353">
            <v>0</v>
          </cell>
          <cell r="DH353">
            <v>0</v>
          </cell>
          <cell r="DI353">
            <v>0</v>
          </cell>
        </row>
        <row r="354">
          <cell r="G354" t="str">
            <v>Total:</v>
          </cell>
          <cell r="L354">
            <v>0</v>
          </cell>
          <cell r="N354">
            <v>0</v>
          </cell>
          <cell r="P354">
            <v>51223</v>
          </cell>
          <cell r="R354">
            <v>53784.15</v>
          </cell>
          <cell r="S354">
            <v>51223</v>
          </cell>
          <cell r="T354">
            <v>0</v>
          </cell>
          <cell r="V354">
            <v>53784.15</v>
          </cell>
          <cell r="X354" t="e">
            <v>#REF!</v>
          </cell>
          <cell r="Y354" t="e">
            <v>#REF!</v>
          </cell>
          <cell r="Z354">
            <v>0</v>
          </cell>
          <cell r="AB354">
            <v>56473.357500000006</v>
          </cell>
          <cell r="BF354">
            <v>55576.955000000016</v>
          </cell>
          <cell r="BG354">
            <v>0</v>
          </cell>
          <cell r="BH354">
            <v>0</v>
          </cell>
          <cell r="BI354">
            <v>0</v>
          </cell>
          <cell r="BJ354">
            <v>55576.955000000016</v>
          </cell>
          <cell r="BK354">
            <v>35571.111111111109</v>
          </cell>
          <cell r="BL354">
            <v>42685.333333333328</v>
          </cell>
          <cell r="BM354">
            <v>56473.357500000006</v>
          </cell>
          <cell r="BN354">
            <v>0</v>
          </cell>
          <cell r="BO354">
            <v>1792.8050000000148</v>
          </cell>
          <cell r="BP354">
            <v>3.333333333333361E-2</v>
          </cell>
          <cell r="BQ354">
            <v>0</v>
          </cell>
          <cell r="BR354">
            <v>0</v>
          </cell>
          <cell r="BT354">
            <v>42682</v>
          </cell>
          <cell r="BU354">
            <v>42682</v>
          </cell>
          <cell r="BW354">
            <v>42682</v>
          </cell>
          <cell r="BX354">
            <v>0</v>
          </cell>
          <cell r="BY354">
            <v>42682</v>
          </cell>
          <cell r="BZ354">
            <v>0</v>
          </cell>
          <cell r="CM354">
            <v>17784.166666666668</v>
          </cell>
          <cell r="CN354">
            <v>0</v>
          </cell>
          <cell r="CO354">
            <v>17784.166666666668</v>
          </cell>
          <cell r="CP354">
            <v>-17784.166666666668</v>
          </cell>
          <cell r="CQ354">
            <v>0</v>
          </cell>
          <cell r="CR354">
            <v>0</v>
          </cell>
          <cell r="CS354">
            <v>0</v>
          </cell>
          <cell r="DF354">
            <v>0</v>
          </cell>
          <cell r="DG354">
            <v>0</v>
          </cell>
          <cell r="DH354">
            <v>0</v>
          </cell>
          <cell r="DI354">
            <v>0</v>
          </cell>
          <cell r="DJ354">
            <v>0</v>
          </cell>
          <cell r="DW354">
            <v>0</v>
          </cell>
        </row>
        <row r="355">
          <cell r="L355">
            <v>0</v>
          </cell>
          <cell r="N355">
            <v>0</v>
          </cell>
          <cell r="P355">
            <v>51223</v>
          </cell>
          <cell r="BK355">
            <v>0</v>
          </cell>
          <cell r="BL355">
            <v>0</v>
          </cell>
          <cell r="BZ355">
            <v>0</v>
          </cell>
          <cell r="CP355">
            <v>0</v>
          </cell>
          <cell r="DI355">
            <v>0</v>
          </cell>
        </row>
        <row r="356">
          <cell r="G356" t="str">
            <v xml:space="preserve">Database Support </v>
          </cell>
          <cell r="BK356">
            <v>0</v>
          </cell>
          <cell r="BL356">
            <v>0</v>
          </cell>
          <cell r="BZ356">
            <v>0</v>
          </cell>
          <cell r="CP356">
            <v>0</v>
          </cell>
          <cell r="DI356">
            <v>0</v>
          </cell>
        </row>
        <row r="357">
          <cell r="D357" t="str">
            <v>F0600052010000DB01</v>
          </cell>
          <cell r="G357" t="str">
            <v>Database On-Site Support / Professional Services</v>
          </cell>
          <cell r="H357" t="str">
            <v xml:space="preserve">Fixed </v>
          </cell>
          <cell r="N357">
            <v>300000</v>
          </cell>
          <cell r="R357">
            <v>300000</v>
          </cell>
          <cell r="S357">
            <v>300000</v>
          </cell>
          <cell r="T357">
            <v>-100000</v>
          </cell>
          <cell r="V357">
            <v>200000</v>
          </cell>
          <cell r="Z357">
            <v>300000</v>
          </cell>
          <cell r="AB357">
            <v>300000</v>
          </cell>
          <cell r="AD357" t="str">
            <v>1 Nov 2011</v>
          </cell>
          <cell r="AE357" t="str">
            <v>Maintenance</v>
          </cell>
          <cell r="AF357">
            <v>16666.666666666668</v>
          </cell>
          <cell r="AG357">
            <v>16666.666666666668</v>
          </cell>
          <cell r="AH357">
            <v>16666.666666666668</v>
          </cell>
          <cell r="AI357">
            <v>16666.666666666668</v>
          </cell>
          <cell r="AJ357">
            <v>16666.666666666668</v>
          </cell>
          <cell r="AK357">
            <v>16666.666666666668</v>
          </cell>
          <cell r="AL357">
            <v>16666.666666666668</v>
          </cell>
          <cell r="AM357">
            <v>16666.666666666668</v>
          </cell>
          <cell r="AN357">
            <v>16666.666666666668</v>
          </cell>
          <cell r="AO357">
            <v>16666.666666666668</v>
          </cell>
          <cell r="AP357">
            <v>16666.666666666668</v>
          </cell>
          <cell r="AQ357">
            <v>16666.666666666668</v>
          </cell>
          <cell r="AS357">
            <v>16666.666666666668</v>
          </cell>
          <cell r="AT357">
            <v>16666.666666666668</v>
          </cell>
          <cell r="AU357">
            <v>16666.666666666668</v>
          </cell>
          <cell r="AV357">
            <v>16666.666666666668</v>
          </cell>
          <cell r="AW357">
            <v>16666.666666666668</v>
          </cell>
          <cell r="AX357">
            <v>16666.666666666668</v>
          </cell>
          <cell r="AY357">
            <v>16666.666666666668</v>
          </cell>
          <cell r="AZ357">
            <v>16666.666666666668</v>
          </cell>
          <cell r="BA357">
            <v>16666.666666666668</v>
          </cell>
          <cell r="BB357">
            <v>16666.666666666668</v>
          </cell>
          <cell r="BC357">
            <v>25000</v>
          </cell>
          <cell r="BD357">
            <v>25000</v>
          </cell>
          <cell r="BF357">
            <v>216999.66666666666</v>
          </cell>
          <cell r="BG357">
            <v>-36999.666666666657</v>
          </cell>
          <cell r="BJ357">
            <v>180000</v>
          </cell>
          <cell r="BK357">
            <v>100000</v>
          </cell>
          <cell r="BL357">
            <v>120000</v>
          </cell>
          <cell r="BM357">
            <v>300000</v>
          </cell>
          <cell r="BO357">
            <v>16999.666666666657</v>
          </cell>
          <cell r="BP357">
            <v>8.4998333333333287E-2</v>
          </cell>
          <cell r="BT357">
            <v>120000</v>
          </cell>
          <cell r="BU357">
            <v>120000</v>
          </cell>
          <cell r="BV357" t="str">
            <v>9 Sept 2011-8 Sept 2012</v>
          </cell>
          <cell r="BW357">
            <v>180000</v>
          </cell>
          <cell r="BX357">
            <v>-60000</v>
          </cell>
          <cell r="BY357">
            <v>120000</v>
          </cell>
          <cell r="BZ357">
            <v>0</v>
          </cell>
          <cell r="CA357">
            <v>10000</v>
          </cell>
          <cell r="CB357">
            <v>10000</v>
          </cell>
          <cell r="CC357">
            <v>10000</v>
          </cell>
          <cell r="CD357">
            <v>10000</v>
          </cell>
          <cell r="CE357">
            <v>10000</v>
          </cell>
          <cell r="CF357">
            <v>10000</v>
          </cell>
          <cell r="CG357">
            <v>10000</v>
          </cell>
          <cell r="CH357">
            <v>10000</v>
          </cell>
          <cell r="CI357">
            <v>10000</v>
          </cell>
          <cell r="CJ357">
            <v>10000</v>
          </cell>
          <cell r="CK357">
            <v>10000</v>
          </cell>
          <cell r="CL357">
            <v>10000</v>
          </cell>
          <cell r="CM357">
            <v>180000</v>
          </cell>
          <cell r="CN357">
            <v>-60000</v>
          </cell>
          <cell r="CO357">
            <v>120000</v>
          </cell>
          <cell r="CP357">
            <v>0</v>
          </cell>
          <cell r="CQ357">
            <v>180000</v>
          </cell>
          <cell r="CR357">
            <v>-60000</v>
          </cell>
          <cell r="CS357">
            <v>120000</v>
          </cell>
          <cell r="CT357">
            <v>10000</v>
          </cell>
          <cell r="CU357">
            <v>10000</v>
          </cell>
          <cell r="CV357">
            <v>10000</v>
          </cell>
          <cell r="CW357">
            <v>10000</v>
          </cell>
          <cell r="CX357">
            <v>10000</v>
          </cell>
          <cell r="CY357">
            <v>10000</v>
          </cell>
          <cell r="CZ357">
            <v>10000</v>
          </cell>
          <cell r="DA357">
            <v>10000</v>
          </cell>
          <cell r="DB357">
            <v>10000</v>
          </cell>
          <cell r="DC357">
            <v>10000</v>
          </cell>
          <cell r="DD357">
            <v>10000</v>
          </cell>
          <cell r="DE357">
            <v>10000</v>
          </cell>
          <cell r="DF357">
            <v>180000</v>
          </cell>
          <cell r="DG357">
            <v>-60000</v>
          </cell>
          <cell r="DH357">
            <v>120000</v>
          </cell>
          <cell r="DI357">
            <v>0</v>
          </cell>
          <cell r="DJ357">
            <v>120000</v>
          </cell>
          <cell r="DK357">
            <v>10000</v>
          </cell>
          <cell r="DL357">
            <v>10000</v>
          </cell>
          <cell r="DM357">
            <v>10000</v>
          </cell>
          <cell r="DN357">
            <v>10000</v>
          </cell>
          <cell r="DO357">
            <v>10000</v>
          </cell>
          <cell r="DP357">
            <v>10000</v>
          </cell>
          <cell r="DQ357">
            <v>10000</v>
          </cell>
          <cell r="DR357">
            <v>10000</v>
          </cell>
          <cell r="DS357">
            <v>10000</v>
          </cell>
          <cell r="DT357">
            <v>10000</v>
          </cell>
          <cell r="DU357">
            <v>10000</v>
          </cell>
          <cell r="DV357">
            <v>10000</v>
          </cell>
          <cell r="DW357">
            <v>120000</v>
          </cell>
        </row>
        <row r="358">
          <cell r="G358" t="str">
            <v>Total:</v>
          </cell>
          <cell r="L358">
            <v>0</v>
          </cell>
          <cell r="N358">
            <v>300000</v>
          </cell>
          <cell r="P358">
            <v>0</v>
          </cell>
          <cell r="R358">
            <v>300000</v>
          </cell>
          <cell r="S358">
            <v>300000</v>
          </cell>
          <cell r="T358">
            <v>-100000</v>
          </cell>
          <cell r="V358">
            <v>200000</v>
          </cell>
          <cell r="X358">
            <v>0</v>
          </cell>
          <cell r="Y358">
            <v>0</v>
          </cell>
          <cell r="Z358">
            <v>300000</v>
          </cell>
          <cell r="AB358">
            <v>300000</v>
          </cell>
          <cell r="BF358">
            <v>216999.66666666666</v>
          </cell>
          <cell r="BG358">
            <v>-36999.666666666657</v>
          </cell>
          <cell r="BH358">
            <v>0</v>
          </cell>
          <cell r="BI358">
            <v>0</v>
          </cell>
          <cell r="BJ358">
            <v>180000</v>
          </cell>
          <cell r="BK358">
            <v>100000</v>
          </cell>
          <cell r="BL358">
            <v>120000</v>
          </cell>
          <cell r="BM358">
            <v>300000</v>
          </cell>
          <cell r="BN358">
            <v>0</v>
          </cell>
          <cell r="BO358">
            <v>16999.666666666657</v>
          </cell>
          <cell r="BP358">
            <v>8.4998333333333287E-2</v>
          </cell>
          <cell r="BQ358">
            <v>0</v>
          </cell>
          <cell r="BR358">
            <v>0</v>
          </cell>
          <cell r="BT358">
            <v>120000</v>
          </cell>
          <cell r="BU358">
            <v>120000</v>
          </cell>
          <cell r="BW358">
            <v>180000</v>
          </cell>
          <cell r="BX358">
            <v>-60000</v>
          </cell>
          <cell r="BY358">
            <v>120000</v>
          </cell>
          <cell r="BZ358">
            <v>0</v>
          </cell>
          <cell r="CM358">
            <v>180000</v>
          </cell>
          <cell r="CN358">
            <v>-60000</v>
          </cell>
          <cell r="CO358">
            <v>120000</v>
          </cell>
          <cell r="CP358">
            <v>-120000</v>
          </cell>
          <cell r="CQ358">
            <v>180000</v>
          </cell>
          <cell r="CR358">
            <v>-60000</v>
          </cell>
          <cell r="CS358">
            <v>120000</v>
          </cell>
          <cell r="DF358">
            <v>180000</v>
          </cell>
          <cell r="DG358">
            <v>-60000</v>
          </cell>
          <cell r="DH358">
            <v>120000</v>
          </cell>
          <cell r="DI358">
            <v>-120000</v>
          </cell>
          <cell r="DJ358">
            <v>120000</v>
          </cell>
          <cell r="DW358">
            <v>120000</v>
          </cell>
        </row>
        <row r="359">
          <cell r="L359">
            <v>0</v>
          </cell>
          <cell r="N359">
            <v>300000</v>
          </cell>
          <cell r="P359">
            <v>0</v>
          </cell>
          <cell r="BZ359">
            <v>0</v>
          </cell>
          <cell r="CP359">
            <v>0</v>
          </cell>
          <cell r="DI359">
            <v>0</v>
          </cell>
        </row>
        <row r="360">
          <cell r="G360" t="str">
            <v>CSS Support</v>
          </cell>
          <cell r="BZ360">
            <v>0</v>
          </cell>
          <cell r="CP360">
            <v>0</v>
          </cell>
          <cell r="DI360">
            <v>0</v>
          </cell>
        </row>
        <row r="361">
          <cell r="G361" t="str">
            <v>Customer Care Synovate Consultant fee</v>
          </cell>
          <cell r="H361" t="str">
            <v xml:space="preserve">Variable </v>
          </cell>
          <cell r="N361">
            <v>300000</v>
          </cell>
          <cell r="AB361">
            <v>264300</v>
          </cell>
          <cell r="AD361" t="str">
            <v>1 Feb 2011</v>
          </cell>
          <cell r="AE361" t="str">
            <v>Service Subcription</v>
          </cell>
          <cell r="AF361">
            <v>0</v>
          </cell>
          <cell r="AG361">
            <v>0</v>
          </cell>
          <cell r="AH361">
            <v>0</v>
          </cell>
          <cell r="AI361">
            <v>0</v>
          </cell>
          <cell r="AJ361">
            <v>0</v>
          </cell>
          <cell r="AK361">
            <v>0</v>
          </cell>
          <cell r="AL361">
            <v>0</v>
          </cell>
          <cell r="AM361">
            <v>0</v>
          </cell>
          <cell r="AN361">
            <v>0</v>
          </cell>
          <cell r="AO361">
            <v>0</v>
          </cell>
          <cell r="AP361">
            <v>0</v>
          </cell>
          <cell r="AQ361">
            <v>0</v>
          </cell>
          <cell r="AS361">
            <v>0</v>
          </cell>
          <cell r="AT361">
            <v>22025</v>
          </cell>
          <cell r="AU361">
            <v>22025</v>
          </cell>
          <cell r="AV361">
            <v>22025</v>
          </cell>
          <cell r="AW361">
            <v>22025</v>
          </cell>
          <cell r="AX361">
            <v>22025</v>
          </cell>
          <cell r="AY361">
            <v>22025</v>
          </cell>
          <cell r="AZ361">
            <v>22025</v>
          </cell>
          <cell r="BA361">
            <v>22025</v>
          </cell>
          <cell r="BB361">
            <v>22025</v>
          </cell>
          <cell r="BC361">
            <v>22025</v>
          </cell>
          <cell r="BD361">
            <v>22025</v>
          </cell>
          <cell r="BF361">
            <v>62275</v>
          </cell>
          <cell r="BG361">
            <v>0</v>
          </cell>
          <cell r="BJ361">
            <v>62275</v>
          </cell>
          <cell r="BL361">
            <v>0</v>
          </cell>
          <cell r="BM361">
            <v>264300</v>
          </cell>
          <cell r="BO361">
            <v>62275</v>
          </cell>
          <cell r="BP361" t="e">
            <v>#DIV/0!</v>
          </cell>
          <cell r="BT361" t="str">
            <v xml:space="preserve"> </v>
          </cell>
          <cell r="BV361" t="str">
            <v xml:space="preserve"> </v>
          </cell>
          <cell r="BX361">
            <v>0</v>
          </cell>
          <cell r="BZ361">
            <v>0</v>
          </cell>
          <cell r="CM361">
            <v>0</v>
          </cell>
          <cell r="CP361">
            <v>0</v>
          </cell>
          <cell r="CQ361">
            <v>0</v>
          </cell>
          <cell r="CR361">
            <v>0</v>
          </cell>
          <cell r="DF361">
            <v>0</v>
          </cell>
          <cell r="DI361">
            <v>0</v>
          </cell>
          <cell r="DJ361">
            <v>0</v>
          </cell>
          <cell r="DK361">
            <v>0</v>
          </cell>
          <cell r="DL361">
            <v>0</v>
          </cell>
          <cell r="DM361">
            <v>0</v>
          </cell>
          <cell r="DN361">
            <v>0</v>
          </cell>
          <cell r="DO361">
            <v>0</v>
          </cell>
          <cell r="DP361">
            <v>0</v>
          </cell>
          <cell r="DQ361">
            <v>0</v>
          </cell>
          <cell r="DR361">
            <v>0</v>
          </cell>
          <cell r="DS361">
            <v>0</v>
          </cell>
          <cell r="DT361">
            <v>0</v>
          </cell>
          <cell r="DU361">
            <v>0</v>
          </cell>
          <cell r="DV361">
            <v>0</v>
          </cell>
          <cell r="DW361">
            <v>0</v>
          </cell>
        </row>
        <row r="362">
          <cell r="D362" t="str">
            <v>F0600052010000NEW11</v>
          </cell>
          <cell r="G362" t="str">
            <v>CSS Maintenance Fee</v>
          </cell>
          <cell r="BL362">
            <v>0</v>
          </cell>
          <cell r="BT362">
            <v>56000</v>
          </cell>
          <cell r="BU362">
            <v>56000</v>
          </cell>
          <cell r="BV362" t="str">
            <v>1 Jul 2012 - 30 Jun 2013</v>
          </cell>
          <cell r="BW362">
            <v>100000</v>
          </cell>
          <cell r="BX362">
            <v>-44000</v>
          </cell>
          <cell r="BY362">
            <v>56000</v>
          </cell>
          <cell r="BZ362">
            <v>0</v>
          </cell>
          <cell r="CA362" t="str">
            <v xml:space="preserve"> </v>
          </cell>
          <cell r="CB362" t="str">
            <v xml:space="preserve"> </v>
          </cell>
          <cell r="CC362" t="str">
            <v xml:space="preserve"> </v>
          </cell>
          <cell r="CD362" t="str">
            <v xml:space="preserve"> </v>
          </cell>
          <cell r="CE362" t="str">
            <v xml:space="preserve"> </v>
          </cell>
          <cell r="CF362" t="str">
            <v xml:space="preserve"> </v>
          </cell>
          <cell r="CG362">
            <v>4666.666666666667</v>
          </cell>
          <cell r="CH362">
            <v>4666.666666666667</v>
          </cell>
          <cell r="CI362">
            <v>4666.666666666667</v>
          </cell>
          <cell r="CJ362">
            <v>4666.666666666667</v>
          </cell>
          <cell r="CK362">
            <v>4666.666666666667</v>
          </cell>
          <cell r="CL362">
            <v>4666.666666666667</v>
          </cell>
          <cell r="CM362">
            <v>58333</v>
          </cell>
          <cell r="CN362">
            <v>-30332.999999999996</v>
          </cell>
          <cell r="CO362">
            <v>28000.000000000004</v>
          </cell>
          <cell r="CP362">
            <v>0</v>
          </cell>
          <cell r="CQ362">
            <v>100000</v>
          </cell>
          <cell r="CR362">
            <v>-44000</v>
          </cell>
          <cell r="CS362">
            <v>56000</v>
          </cell>
          <cell r="CT362">
            <v>4666.666666666667</v>
          </cell>
          <cell r="CU362">
            <v>4666.666666666667</v>
          </cell>
          <cell r="CV362">
            <v>4666.666666666667</v>
          </cell>
          <cell r="CW362">
            <v>4666.666666666667</v>
          </cell>
          <cell r="CX362">
            <v>4666.666666666667</v>
          </cell>
          <cell r="CY362">
            <v>4666.666666666667</v>
          </cell>
          <cell r="CZ362">
            <v>4666.666666666667</v>
          </cell>
          <cell r="DA362">
            <v>4666.666666666667</v>
          </cell>
          <cell r="DB362">
            <v>4666.666666666667</v>
          </cell>
          <cell r="DC362">
            <v>4666.666666666667</v>
          </cell>
          <cell r="DD362">
            <v>4666.666666666667</v>
          </cell>
          <cell r="DE362">
            <v>4666.666666666667</v>
          </cell>
          <cell r="DF362">
            <v>100000</v>
          </cell>
          <cell r="DG362">
            <v>-44000.000000000007</v>
          </cell>
          <cell r="DH362">
            <v>55999.999999999993</v>
          </cell>
          <cell r="DI362">
            <v>0</v>
          </cell>
          <cell r="DJ362">
            <v>56000</v>
          </cell>
          <cell r="DK362">
            <v>4666.666666666667</v>
          </cell>
          <cell r="DL362">
            <v>4666.666666666667</v>
          </cell>
          <cell r="DM362">
            <v>4666.666666666667</v>
          </cell>
          <cell r="DN362">
            <v>4666.666666666667</v>
          </cell>
          <cell r="DO362">
            <v>4666.666666666667</v>
          </cell>
          <cell r="DP362">
            <v>4666.666666666667</v>
          </cell>
          <cell r="DQ362">
            <v>4666.666666666667</v>
          </cell>
          <cell r="DR362">
            <v>4666.666666666667</v>
          </cell>
          <cell r="DS362">
            <v>4666.666666666667</v>
          </cell>
          <cell r="DT362">
            <v>4666.666666666667</v>
          </cell>
          <cell r="DU362">
            <v>4666.666666666667</v>
          </cell>
          <cell r="DV362">
            <v>4666.666666666667</v>
          </cell>
          <cell r="DW362">
            <v>55999.999999999993</v>
          </cell>
        </row>
        <row r="363">
          <cell r="G363" t="str">
            <v>Total:</v>
          </cell>
          <cell r="L363">
            <v>0</v>
          </cell>
          <cell r="N363">
            <v>300000</v>
          </cell>
          <cell r="P363">
            <v>0</v>
          </cell>
          <cell r="R363">
            <v>0</v>
          </cell>
          <cell r="T363">
            <v>0</v>
          </cell>
          <cell r="V363">
            <v>0</v>
          </cell>
          <cell r="X363">
            <v>0</v>
          </cell>
          <cell r="Z363">
            <v>0</v>
          </cell>
          <cell r="AB363">
            <v>264300</v>
          </cell>
          <cell r="BF363">
            <v>62275</v>
          </cell>
          <cell r="BG363">
            <v>0</v>
          </cell>
          <cell r="BH363">
            <v>0</v>
          </cell>
          <cell r="BI363">
            <v>0</v>
          </cell>
          <cell r="BJ363">
            <v>62275</v>
          </cell>
          <cell r="BK363">
            <v>0</v>
          </cell>
          <cell r="BL363">
            <v>0</v>
          </cell>
          <cell r="BM363">
            <v>264300</v>
          </cell>
          <cell r="BN363">
            <v>0</v>
          </cell>
          <cell r="BO363">
            <v>62275</v>
          </cell>
          <cell r="BP363" t="e">
            <v>#DIV/0!</v>
          </cell>
          <cell r="BQ363">
            <v>0</v>
          </cell>
          <cell r="BR363">
            <v>0</v>
          </cell>
          <cell r="BT363">
            <v>56000</v>
          </cell>
          <cell r="BU363">
            <v>56000</v>
          </cell>
          <cell r="BW363">
            <v>100000</v>
          </cell>
          <cell r="BX363">
            <v>-44000</v>
          </cell>
          <cell r="BY363">
            <v>56000</v>
          </cell>
          <cell r="BZ363">
            <v>0</v>
          </cell>
          <cell r="CM363">
            <v>58333</v>
          </cell>
          <cell r="CN363">
            <v>-30332.999999999996</v>
          </cell>
          <cell r="CO363">
            <v>28000.000000000004</v>
          </cell>
          <cell r="CP363">
            <v>-28000.000000000004</v>
          </cell>
          <cell r="CQ363">
            <v>100000</v>
          </cell>
          <cell r="CR363">
            <v>-44000</v>
          </cell>
          <cell r="CS363">
            <v>56000</v>
          </cell>
          <cell r="DF363">
            <v>100000</v>
          </cell>
          <cell r="DG363">
            <v>-44000.000000000007</v>
          </cell>
          <cell r="DH363">
            <v>55999.999999999993</v>
          </cell>
          <cell r="DI363">
            <v>-55999.999999999993</v>
          </cell>
          <cell r="DJ363">
            <v>56000</v>
          </cell>
          <cell r="DW363">
            <v>55999.999999999993</v>
          </cell>
        </row>
        <row r="364">
          <cell r="BZ364">
            <v>0</v>
          </cell>
          <cell r="CP364">
            <v>0</v>
          </cell>
          <cell r="DI364">
            <v>0</v>
          </cell>
        </row>
        <row r="365">
          <cell r="G365" t="str">
            <v>IT Security Systems</v>
          </cell>
          <cell r="BL365">
            <v>0</v>
          </cell>
          <cell r="BU365">
            <v>0</v>
          </cell>
          <cell r="BY365">
            <v>0</v>
          </cell>
          <cell r="BZ365">
            <v>0</v>
          </cell>
          <cell r="CA365">
            <v>0</v>
          </cell>
          <cell r="CB365">
            <v>0</v>
          </cell>
          <cell r="CC365">
            <v>0</v>
          </cell>
          <cell r="CD365">
            <v>0</v>
          </cell>
          <cell r="CE365">
            <v>0</v>
          </cell>
          <cell r="CF365">
            <v>0</v>
          </cell>
          <cell r="CG365">
            <v>0</v>
          </cell>
          <cell r="CH365">
            <v>0</v>
          </cell>
          <cell r="CI365">
            <v>0</v>
          </cell>
          <cell r="CJ365">
            <v>0</v>
          </cell>
          <cell r="CK365">
            <v>0</v>
          </cell>
          <cell r="CL365">
            <v>0</v>
          </cell>
          <cell r="CP365">
            <v>0</v>
          </cell>
          <cell r="CS365">
            <v>0</v>
          </cell>
          <cell r="CT365">
            <v>0</v>
          </cell>
          <cell r="CU365">
            <v>0</v>
          </cell>
          <cell r="CV365">
            <v>0</v>
          </cell>
          <cell r="CW365">
            <v>0</v>
          </cell>
          <cell r="CX365">
            <v>0</v>
          </cell>
          <cell r="CY365">
            <v>0</v>
          </cell>
          <cell r="CZ365">
            <v>0</v>
          </cell>
          <cell r="DA365">
            <v>0</v>
          </cell>
          <cell r="DB365">
            <v>0</v>
          </cell>
          <cell r="DC365">
            <v>0</v>
          </cell>
          <cell r="DD365">
            <v>0</v>
          </cell>
          <cell r="DE365">
            <v>0</v>
          </cell>
          <cell r="DI365">
            <v>0</v>
          </cell>
          <cell r="DL365">
            <v>0</v>
          </cell>
          <cell r="DM365">
            <v>0</v>
          </cell>
          <cell r="DN365">
            <v>0</v>
          </cell>
          <cell r="DO365">
            <v>0</v>
          </cell>
          <cell r="DP365">
            <v>0</v>
          </cell>
          <cell r="DQ365">
            <v>0</v>
          </cell>
          <cell r="DR365">
            <v>0</v>
          </cell>
          <cell r="DS365">
            <v>0</v>
          </cell>
          <cell r="DT365">
            <v>0</v>
          </cell>
          <cell r="DU365">
            <v>0</v>
          </cell>
          <cell r="DV365">
            <v>0</v>
          </cell>
        </row>
        <row r="366">
          <cell r="D366" t="str">
            <v>F0600052010000PTS01</v>
          </cell>
          <cell r="G366" t="str">
            <v>Security  and Event Management System</v>
          </cell>
          <cell r="H366" t="str">
            <v xml:space="preserve">Fixed </v>
          </cell>
          <cell r="N366">
            <v>180000</v>
          </cell>
          <cell r="R366">
            <v>100000</v>
          </cell>
          <cell r="S366">
            <v>180000</v>
          </cell>
          <cell r="T366">
            <v>0</v>
          </cell>
          <cell r="V366">
            <v>100000</v>
          </cell>
          <cell r="AB366" t="str">
            <v xml:space="preserve"> </v>
          </cell>
          <cell r="AD366">
            <v>41275</v>
          </cell>
          <cell r="AE366" t="str">
            <v>Contigency</v>
          </cell>
          <cell r="AF366">
            <v>0</v>
          </cell>
          <cell r="AG366">
            <v>0</v>
          </cell>
          <cell r="AH366">
            <v>0</v>
          </cell>
          <cell r="AI366">
            <v>0</v>
          </cell>
          <cell r="AJ366">
            <v>0</v>
          </cell>
          <cell r="AK366">
            <v>0</v>
          </cell>
          <cell r="AL366">
            <v>0</v>
          </cell>
          <cell r="AM366">
            <v>0</v>
          </cell>
          <cell r="AN366">
            <v>0</v>
          </cell>
          <cell r="AO366">
            <v>0</v>
          </cell>
          <cell r="AP366">
            <v>0</v>
          </cell>
          <cell r="AQ366">
            <v>0</v>
          </cell>
          <cell r="AS366">
            <v>0</v>
          </cell>
          <cell r="AT366">
            <v>0</v>
          </cell>
          <cell r="AU366">
            <v>0</v>
          </cell>
          <cell r="AV366">
            <v>0</v>
          </cell>
          <cell r="AW366">
            <v>0</v>
          </cell>
          <cell r="AX366">
            <v>0</v>
          </cell>
          <cell r="AY366">
            <v>0</v>
          </cell>
          <cell r="AZ366">
            <v>0</v>
          </cell>
          <cell r="BA366">
            <v>0</v>
          </cell>
          <cell r="BB366">
            <v>0</v>
          </cell>
          <cell r="BC366">
            <v>0</v>
          </cell>
          <cell r="BD366">
            <v>0</v>
          </cell>
          <cell r="BF366">
            <v>0</v>
          </cell>
          <cell r="BG366">
            <v>0</v>
          </cell>
          <cell r="BJ366">
            <v>0</v>
          </cell>
          <cell r="BL366">
            <v>0</v>
          </cell>
          <cell r="BM366" t="str">
            <v xml:space="preserve"> </v>
          </cell>
          <cell r="BO366">
            <v>-100000</v>
          </cell>
          <cell r="BP366">
            <v>-1</v>
          </cell>
          <cell r="BT366">
            <v>61000</v>
          </cell>
          <cell r="BU366">
            <v>64050</v>
          </cell>
          <cell r="BV366" t="str">
            <v>1 Nov 2012 - 30 Oct 2013</v>
          </cell>
          <cell r="BW366">
            <v>0</v>
          </cell>
          <cell r="BX366">
            <v>64050</v>
          </cell>
          <cell r="BY366">
            <v>64050</v>
          </cell>
          <cell r="BZ366">
            <v>0</v>
          </cell>
          <cell r="CA366">
            <v>5083.333333333333</v>
          </cell>
          <cell r="CB366">
            <v>5083.333333333333</v>
          </cell>
          <cell r="CC366">
            <v>5083.333333333333</v>
          </cell>
          <cell r="CD366">
            <v>5083.333333333333</v>
          </cell>
          <cell r="CE366">
            <v>5083.333333333333</v>
          </cell>
          <cell r="CF366">
            <v>5083.333333333333</v>
          </cell>
          <cell r="CG366">
            <v>5083.333333333333</v>
          </cell>
          <cell r="CH366">
            <v>5083.333333333333</v>
          </cell>
          <cell r="CI366">
            <v>5083.333333333333</v>
          </cell>
          <cell r="CJ366">
            <v>5083.333333333333</v>
          </cell>
          <cell r="CK366">
            <v>5337.5</v>
          </cell>
          <cell r="CL366">
            <v>5337.5</v>
          </cell>
          <cell r="CN366">
            <v>61508.333333333336</v>
          </cell>
          <cell r="CO366">
            <v>61508.333333333336</v>
          </cell>
          <cell r="CP366">
            <v>0</v>
          </cell>
          <cell r="CQ366">
            <v>100000</v>
          </cell>
          <cell r="CR366">
            <v>-32747.5</v>
          </cell>
          <cell r="CS366">
            <v>67252.5</v>
          </cell>
          <cell r="CT366">
            <v>5337.5</v>
          </cell>
          <cell r="CU366">
            <v>5337.5</v>
          </cell>
          <cell r="CV366">
            <v>5337.5</v>
          </cell>
          <cell r="CW366">
            <v>5337.5</v>
          </cell>
          <cell r="CX366">
            <v>5337.5</v>
          </cell>
          <cell r="CY366">
            <v>5337.5</v>
          </cell>
          <cell r="CZ366">
            <v>5337.5</v>
          </cell>
          <cell r="DA366">
            <v>5337.5</v>
          </cell>
          <cell r="DB366">
            <v>5337.5</v>
          </cell>
          <cell r="DC366">
            <v>5337.5</v>
          </cell>
          <cell r="DD366">
            <v>5604.375</v>
          </cell>
          <cell r="DE366">
            <v>5604.375</v>
          </cell>
          <cell r="DF366">
            <v>99999.999999999985</v>
          </cell>
          <cell r="DG366">
            <v>-35416.249999999985</v>
          </cell>
          <cell r="DH366">
            <v>64583.75</v>
          </cell>
          <cell r="DI366">
            <v>0</v>
          </cell>
          <cell r="DJ366">
            <v>70615.125</v>
          </cell>
          <cell r="DK366">
            <v>5604.375</v>
          </cell>
          <cell r="DL366">
            <v>5604.375</v>
          </cell>
          <cell r="DM366">
            <v>5604.375</v>
          </cell>
          <cell r="DN366">
            <v>5604.375</v>
          </cell>
          <cell r="DO366">
            <v>5604.375</v>
          </cell>
          <cell r="DP366">
            <v>5604.375</v>
          </cell>
          <cell r="DQ366">
            <v>5604.375</v>
          </cell>
          <cell r="DR366">
            <v>5604.375</v>
          </cell>
          <cell r="DS366">
            <v>5604.375</v>
          </cell>
          <cell r="DT366">
            <v>5604.375</v>
          </cell>
          <cell r="DU366">
            <v>5884.59375</v>
          </cell>
          <cell r="DV366">
            <v>5884.59375</v>
          </cell>
          <cell r="DW366">
            <v>67812.9375</v>
          </cell>
        </row>
        <row r="367">
          <cell r="D367" t="str">
            <v>F0600052010000PTS02</v>
          </cell>
          <cell r="G367" t="str">
            <v xml:space="preserve">Vulnerability Assesment System </v>
          </cell>
          <cell r="H367" t="str">
            <v xml:space="preserve">Fixed </v>
          </cell>
          <cell r="AD367">
            <v>41275</v>
          </cell>
          <cell r="BL367">
            <v>0</v>
          </cell>
          <cell r="BT367">
            <v>4000</v>
          </cell>
          <cell r="BU367">
            <v>4000</v>
          </cell>
          <cell r="BV367" t="str">
            <v>21 Aug 2012 - 20 Aug 2013</v>
          </cell>
          <cell r="BX367">
            <v>4000</v>
          </cell>
          <cell r="BY367">
            <v>4000</v>
          </cell>
          <cell r="BZ367">
            <v>0</v>
          </cell>
          <cell r="CA367">
            <v>333.33333333333331</v>
          </cell>
          <cell r="CB367">
            <v>333.33333333333331</v>
          </cell>
          <cell r="CC367">
            <v>333.33333333333331</v>
          </cell>
          <cell r="CD367">
            <v>333.33333333333331</v>
          </cell>
          <cell r="CE367">
            <v>333.33333333333331</v>
          </cell>
          <cell r="CF367">
            <v>333.33333333333331</v>
          </cell>
          <cell r="CG367">
            <v>333.33333333333331</v>
          </cell>
          <cell r="CH367">
            <v>333.33333333333331</v>
          </cell>
          <cell r="CI367">
            <v>333.33333333333331</v>
          </cell>
          <cell r="CJ367">
            <v>333.33333333333331</v>
          </cell>
          <cell r="CK367">
            <v>333.33333333333331</v>
          </cell>
          <cell r="CL367">
            <v>333.33333333333331</v>
          </cell>
          <cell r="CN367">
            <v>4000.0000000000005</v>
          </cell>
          <cell r="CO367">
            <v>4000.0000000000005</v>
          </cell>
          <cell r="CP367">
            <v>0</v>
          </cell>
          <cell r="CQ367">
            <v>3600</v>
          </cell>
          <cell r="CR367">
            <v>400</v>
          </cell>
          <cell r="CS367">
            <v>4000</v>
          </cell>
          <cell r="CT367">
            <v>333.33333333333331</v>
          </cell>
          <cell r="CU367">
            <v>333.33333333333331</v>
          </cell>
          <cell r="CV367">
            <v>333.33333333333331</v>
          </cell>
          <cell r="CW367">
            <v>333.33333333333331</v>
          </cell>
          <cell r="CX367">
            <v>333.33333333333331</v>
          </cell>
          <cell r="CY367">
            <v>333.33333333333331</v>
          </cell>
          <cell r="CZ367">
            <v>333.33333333333331</v>
          </cell>
          <cell r="DA367">
            <v>333.33333333333331</v>
          </cell>
          <cell r="DB367">
            <v>333.33333333333331</v>
          </cell>
          <cell r="DC367">
            <v>333.33333333333331</v>
          </cell>
          <cell r="DD367">
            <v>333.33333333333331</v>
          </cell>
          <cell r="DE367">
            <v>333.33333333333331</v>
          </cell>
          <cell r="DF367">
            <v>3600</v>
          </cell>
          <cell r="DG367">
            <v>400.00000000000045</v>
          </cell>
          <cell r="DH367">
            <v>4000.0000000000005</v>
          </cell>
          <cell r="DI367">
            <v>0</v>
          </cell>
          <cell r="DJ367">
            <v>4000</v>
          </cell>
          <cell r="DK367">
            <v>333.33333333333331</v>
          </cell>
          <cell r="DL367">
            <v>333.33333333333331</v>
          </cell>
          <cell r="DM367">
            <v>333.33333333333331</v>
          </cell>
          <cell r="DN367">
            <v>333.33333333333331</v>
          </cell>
          <cell r="DO367">
            <v>333.33333333333331</v>
          </cell>
          <cell r="DP367">
            <v>333.33333333333331</v>
          </cell>
          <cell r="DQ367">
            <v>333.33333333333331</v>
          </cell>
          <cell r="DR367">
            <v>333.33333333333331</v>
          </cell>
          <cell r="DS367">
            <v>333.33333333333331</v>
          </cell>
          <cell r="DT367">
            <v>333.33333333333331</v>
          </cell>
          <cell r="DU367">
            <v>333.33333333333331</v>
          </cell>
          <cell r="DV367">
            <v>333.33333333333331</v>
          </cell>
          <cell r="DW367">
            <v>4000.0000000000005</v>
          </cell>
        </row>
        <row r="368">
          <cell r="G368" t="str">
            <v>Total:</v>
          </cell>
          <cell r="L368">
            <v>0</v>
          </cell>
          <cell r="N368">
            <v>180000</v>
          </cell>
          <cell r="P368">
            <v>0</v>
          </cell>
          <cell r="R368">
            <v>100000</v>
          </cell>
          <cell r="S368">
            <v>180000</v>
          </cell>
          <cell r="T368">
            <v>0</v>
          </cell>
          <cell r="V368">
            <v>100000</v>
          </cell>
          <cell r="X368" t="e">
            <v>#REF!</v>
          </cell>
          <cell r="Y368" t="e">
            <v>#REF!</v>
          </cell>
          <cell r="Z368">
            <v>0</v>
          </cell>
          <cell r="AB368">
            <v>0</v>
          </cell>
          <cell r="BF368">
            <v>0</v>
          </cell>
          <cell r="BG368">
            <v>0</v>
          </cell>
          <cell r="BH368">
            <v>0</v>
          </cell>
          <cell r="BI368">
            <v>0</v>
          </cell>
          <cell r="BJ368">
            <v>0</v>
          </cell>
          <cell r="BK368">
            <v>0</v>
          </cell>
          <cell r="BL368">
            <v>0</v>
          </cell>
          <cell r="BM368">
            <v>0</v>
          </cell>
          <cell r="BN368">
            <v>0</v>
          </cell>
          <cell r="BO368">
            <v>-100000</v>
          </cell>
          <cell r="BP368">
            <v>-1</v>
          </cell>
          <cell r="BQ368">
            <v>0</v>
          </cell>
          <cell r="BR368">
            <v>0</v>
          </cell>
          <cell r="BT368">
            <v>65000</v>
          </cell>
          <cell r="BU368">
            <v>68050</v>
          </cell>
          <cell r="BW368">
            <v>0</v>
          </cell>
          <cell r="BX368">
            <v>68050</v>
          </cell>
          <cell r="BY368">
            <v>68050</v>
          </cell>
          <cell r="BZ368">
            <v>0</v>
          </cell>
          <cell r="CM368">
            <v>0</v>
          </cell>
          <cell r="CN368">
            <v>65508.333333333336</v>
          </cell>
          <cell r="CO368">
            <v>65508.333333333336</v>
          </cell>
          <cell r="CP368">
            <v>-65508.333333333336</v>
          </cell>
          <cell r="CQ368">
            <v>103600</v>
          </cell>
          <cell r="CR368">
            <v>-32347.5</v>
          </cell>
          <cell r="CS368">
            <v>71252.5</v>
          </cell>
          <cell r="DF368">
            <v>103599.99999999999</v>
          </cell>
          <cell r="DG368">
            <v>-35016.249999999985</v>
          </cell>
          <cell r="DH368">
            <v>68583.75</v>
          </cell>
          <cell r="DI368">
            <v>-68583.75</v>
          </cell>
          <cell r="DJ368">
            <v>74615.125</v>
          </cell>
          <cell r="DW368">
            <v>71812.9375</v>
          </cell>
        </row>
        <row r="369">
          <cell r="L369">
            <v>0</v>
          </cell>
          <cell r="N369">
            <v>180000</v>
          </cell>
          <cell r="P369">
            <v>0</v>
          </cell>
          <cell r="BZ369">
            <v>0</v>
          </cell>
          <cell r="CP369">
            <v>0</v>
          </cell>
          <cell r="DI369">
            <v>0</v>
          </cell>
        </row>
        <row r="370">
          <cell r="BZ370">
            <v>0</v>
          </cell>
          <cell r="CP370">
            <v>0</v>
          </cell>
          <cell r="DI370">
            <v>0</v>
          </cell>
        </row>
        <row r="371">
          <cell r="G371" t="str">
            <v>Network</v>
          </cell>
          <cell r="L371">
            <v>0</v>
          </cell>
          <cell r="N371">
            <v>2764160</v>
          </cell>
          <cell r="P371">
            <v>0</v>
          </cell>
          <cell r="R371">
            <v>2648970</v>
          </cell>
          <cell r="S371">
            <v>2764160</v>
          </cell>
          <cell r="T371">
            <v>-722212</v>
          </cell>
          <cell r="V371">
            <v>1926758</v>
          </cell>
          <cell r="X371" t="e">
            <v>#REF!</v>
          </cell>
          <cell r="Y371" t="e">
            <v>#REF!</v>
          </cell>
          <cell r="Z371">
            <v>0</v>
          </cell>
          <cell r="AB371">
            <v>2574238</v>
          </cell>
          <cell r="BF371">
            <v>2548762.1666666665</v>
          </cell>
          <cell r="BG371">
            <v>-406200</v>
          </cell>
          <cell r="BH371">
            <v>0</v>
          </cell>
          <cell r="BI371">
            <v>0</v>
          </cell>
          <cell r="BJ371">
            <v>2142562.1666666665</v>
          </cell>
          <cell r="BK371">
            <v>1569706.9622222222</v>
          </cell>
          <cell r="BL371">
            <v>1883648.3546666668</v>
          </cell>
          <cell r="BM371">
            <v>2574238</v>
          </cell>
          <cell r="BN371">
            <v>0</v>
          </cell>
          <cell r="BO371">
            <v>622004.16666666651</v>
          </cell>
          <cell r="BP371" t="e">
            <v>#DIV/0!</v>
          </cell>
          <cell r="BQ371">
            <v>0</v>
          </cell>
          <cell r="BR371">
            <v>0</v>
          </cell>
          <cell r="BT371">
            <v>2169289</v>
          </cell>
          <cell r="BU371">
            <v>2222034</v>
          </cell>
          <cell r="BV371">
            <v>0</v>
          </cell>
          <cell r="BW371">
            <v>2193403</v>
          </cell>
          <cell r="BX371">
            <v>53996.000000000007</v>
          </cell>
          <cell r="BY371">
            <v>2247399</v>
          </cell>
          <cell r="BZ371">
            <v>-25365</v>
          </cell>
          <cell r="CA371">
            <v>183862.33333333331</v>
          </cell>
          <cell r="CB371">
            <v>183862.33333333331</v>
          </cell>
          <cell r="CC371">
            <v>183862.33333333331</v>
          </cell>
          <cell r="CD371">
            <v>183862.33333333331</v>
          </cell>
          <cell r="CE371">
            <v>185976.08333333331</v>
          </cell>
          <cell r="CF371">
            <v>187283.24999999997</v>
          </cell>
          <cell r="CG371">
            <v>187283.24999999997</v>
          </cell>
          <cell r="CH371">
            <v>187283.24999999997</v>
          </cell>
          <cell r="CI371">
            <v>187283.24999999997</v>
          </cell>
          <cell r="CJ371">
            <v>187283.24999999997</v>
          </cell>
          <cell r="CK371">
            <v>187283.24999999997</v>
          </cell>
          <cell r="CL371">
            <v>187283.24999999997</v>
          </cell>
          <cell r="CM371">
            <v>2168038</v>
          </cell>
          <cell r="CN371">
            <v>64370.166666666817</v>
          </cell>
          <cell r="CO371">
            <v>2232408.166666667</v>
          </cell>
          <cell r="CP371">
            <v>0</v>
          </cell>
          <cell r="CQ371">
            <v>2493403</v>
          </cell>
          <cell r="CR371">
            <v>-351867.08</v>
          </cell>
          <cell r="CS371">
            <v>2141535.92</v>
          </cell>
          <cell r="CT371">
            <v>176866.58333333331</v>
          </cell>
          <cell r="CU371">
            <v>176866.58333333331</v>
          </cell>
          <cell r="CV371">
            <v>176866.58333333331</v>
          </cell>
          <cell r="CW371">
            <v>176866.58333333331</v>
          </cell>
          <cell r="CX371">
            <v>176866.58333333331</v>
          </cell>
          <cell r="CY371">
            <v>178461.32666666663</v>
          </cell>
          <cell r="CZ371">
            <v>178461.32666666663</v>
          </cell>
          <cell r="DA371">
            <v>178461.32666666663</v>
          </cell>
          <cell r="DB371">
            <v>178461.32666666663</v>
          </cell>
          <cell r="DC371">
            <v>178461.32666666663</v>
          </cell>
          <cell r="DD371">
            <v>178461.32666666663</v>
          </cell>
          <cell r="DE371">
            <v>178461.32666666663</v>
          </cell>
          <cell r="DF371">
            <v>2468038</v>
          </cell>
          <cell r="DG371">
            <v>-334475.79666666663</v>
          </cell>
          <cell r="DH371">
            <v>2133562.2033333331</v>
          </cell>
          <cell r="DI371">
            <v>0</v>
          </cell>
          <cell r="DJ371">
            <v>2168376.9624000001</v>
          </cell>
          <cell r="DK371">
            <v>178461.32666666663</v>
          </cell>
          <cell r="DL371">
            <v>178461.32666666663</v>
          </cell>
          <cell r="DM371">
            <v>178461.32666666663</v>
          </cell>
          <cell r="DN371">
            <v>178461.32666666663</v>
          </cell>
          <cell r="DO371">
            <v>178752.49333333332</v>
          </cell>
          <cell r="DP371">
            <v>180698.08019999997</v>
          </cell>
          <cell r="DQ371">
            <v>180698.08019999997</v>
          </cell>
          <cell r="DR371">
            <v>180698.08019999997</v>
          </cell>
          <cell r="DS371">
            <v>180698.08019999997</v>
          </cell>
          <cell r="DT371">
            <v>180698.08019999997</v>
          </cell>
          <cell r="DU371">
            <v>180698.08019999997</v>
          </cell>
          <cell r="DV371">
            <v>180698.08019999997</v>
          </cell>
          <cell r="DW371">
            <v>2157484.3613999998</v>
          </cell>
        </row>
        <row r="372">
          <cell r="BK372">
            <v>0</v>
          </cell>
          <cell r="BZ372">
            <v>0</v>
          </cell>
          <cell r="CP372">
            <v>0</v>
          </cell>
          <cell r="DI372">
            <v>0</v>
          </cell>
        </row>
        <row r="373">
          <cell r="G373" t="str">
            <v>Network Equipment Maintenance</v>
          </cell>
          <cell r="BK373">
            <v>0</v>
          </cell>
          <cell r="BL373">
            <v>0</v>
          </cell>
          <cell r="BZ373">
            <v>0</v>
          </cell>
          <cell r="CP373">
            <v>0</v>
          </cell>
          <cell r="DI373">
            <v>0</v>
          </cell>
        </row>
        <row r="374">
          <cell r="D374" t="str">
            <v>F0600052010000WAN01</v>
          </cell>
          <cell r="G374" t="str">
            <v>KLSE Wide Area Network - Cisco (Data Center)</v>
          </cell>
          <cell r="H374" t="str">
            <v xml:space="preserve">Fixed </v>
          </cell>
          <cell r="N374">
            <v>475200</v>
          </cell>
          <cell r="R374">
            <v>380000</v>
          </cell>
          <cell r="S374">
            <v>475200</v>
          </cell>
          <cell r="T374">
            <v>0</v>
          </cell>
          <cell r="V374">
            <v>380000</v>
          </cell>
          <cell r="AB374">
            <v>400000</v>
          </cell>
          <cell r="AD374" t="str">
            <v>1 Jan 2011</v>
          </cell>
          <cell r="AE374" t="str">
            <v>Maintenance</v>
          </cell>
          <cell r="AF374">
            <v>31666.666666666668</v>
          </cell>
          <cell r="AG374">
            <v>31666.666666666668</v>
          </cell>
          <cell r="AH374">
            <v>31666.666666666668</v>
          </cell>
          <cell r="AI374">
            <v>31666.666666666668</v>
          </cell>
          <cell r="AJ374">
            <v>31666.666666666668</v>
          </cell>
          <cell r="AK374">
            <v>31666.666666666668</v>
          </cell>
          <cell r="AL374">
            <v>31666.666666666668</v>
          </cell>
          <cell r="AM374">
            <v>31666.666666666668</v>
          </cell>
          <cell r="AN374">
            <v>31666.666666666668</v>
          </cell>
          <cell r="AO374">
            <v>31666.666666666668</v>
          </cell>
          <cell r="AP374">
            <v>31666.666666666668</v>
          </cell>
          <cell r="AQ374">
            <v>31666.666666666668</v>
          </cell>
          <cell r="AS374">
            <v>33333.333333333336</v>
          </cell>
          <cell r="AT374">
            <v>33333.333333333336</v>
          </cell>
          <cell r="AU374">
            <v>33333.333333333336</v>
          </cell>
          <cell r="AV374">
            <v>33333.333333333336</v>
          </cell>
          <cell r="AW374">
            <v>33333.333333333336</v>
          </cell>
          <cell r="AX374">
            <v>33333.333333333336</v>
          </cell>
          <cell r="AY374">
            <v>33333.333333333336</v>
          </cell>
          <cell r="AZ374">
            <v>33333.333333333336</v>
          </cell>
          <cell r="BA374">
            <v>33333.333333333336</v>
          </cell>
          <cell r="BB374">
            <v>33333.333333333336</v>
          </cell>
          <cell r="BC374">
            <v>33333.333333333336</v>
          </cell>
          <cell r="BD374">
            <v>33333.333333333336</v>
          </cell>
          <cell r="BF374">
            <v>399999.99999999994</v>
          </cell>
          <cell r="BG374">
            <v>0</v>
          </cell>
          <cell r="BJ374">
            <v>399999.99999999994</v>
          </cell>
          <cell r="BK374">
            <v>735587.22222222225</v>
          </cell>
          <cell r="BL374">
            <v>882704.66666666663</v>
          </cell>
          <cell r="BM374">
            <v>400000</v>
          </cell>
          <cell r="BO374">
            <v>19999.999999999942</v>
          </cell>
          <cell r="BP374">
            <v>5.2631578947368265E-2</v>
          </cell>
          <cell r="BT374">
            <v>867234</v>
          </cell>
          <cell r="BU374">
            <v>895495</v>
          </cell>
          <cell r="BV374" t="str">
            <v>1 Dec 11-30 Nov 13</v>
          </cell>
          <cell r="BW374">
            <v>400000</v>
          </cell>
          <cell r="BX374">
            <v>495495</v>
          </cell>
          <cell r="BY374">
            <v>895495</v>
          </cell>
          <cell r="BZ374">
            <v>0</v>
          </cell>
          <cell r="CA374">
            <v>74624.583333333328</v>
          </cell>
          <cell r="CB374">
            <v>74624.583333333328</v>
          </cell>
          <cell r="CC374">
            <v>74624.583333333328</v>
          </cell>
          <cell r="CD374">
            <v>74624.583333333328</v>
          </cell>
          <cell r="CE374">
            <v>74624.583333333328</v>
          </cell>
          <cell r="CF374">
            <v>74624.583333333328</v>
          </cell>
          <cell r="CG374">
            <v>74624.583333333328</v>
          </cell>
          <cell r="CH374">
            <v>74624.583333333328</v>
          </cell>
          <cell r="CI374">
            <v>74624.583333333328</v>
          </cell>
          <cell r="CJ374">
            <v>74624.583333333328</v>
          </cell>
          <cell r="CK374">
            <v>74624.583333333328</v>
          </cell>
          <cell r="CL374">
            <v>74624.583333333328</v>
          </cell>
          <cell r="CM374">
            <v>399999.99999999994</v>
          </cell>
          <cell r="CN374">
            <v>495495.00000000017</v>
          </cell>
          <cell r="CO374">
            <v>895495.00000000012</v>
          </cell>
          <cell r="CP374">
            <v>0</v>
          </cell>
          <cell r="CQ374">
            <v>400000</v>
          </cell>
          <cell r="CR374">
            <v>495495</v>
          </cell>
          <cell r="CS374">
            <v>895495</v>
          </cell>
          <cell r="CT374">
            <v>74624.583333333328</v>
          </cell>
          <cell r="CU374">
            <v>74624.583333333328</v>
          </cell>
          <cell r="CV374">
            <v>74624.583333333328</v>
          </cell>
          <cell r="CW374">
            <v>74624.583333333328</v>
          </cell>
          <cell r="CX374">
            <v>74624.583333333328</v>
          </cell>
          <cell r="CY374">
            <v>74624.583333333328</v>
          </cell>
          <cell r="CZ374">
            <v>74624.583333333328</v>
          </cell>
          <cell r="DA374">
            <v>74624.583333333328</v>
          </cell>
          <cell r="DB374">
            <v>74624.583333333328</v>
          </cell>
          <cell r="DC374">
            <v>74624.583333333328</v>
          </cell>
          <cell r="DD374">
            <v>74624.583333333328</v>
          </cell>
          <cell r="DE374">
            <v>74624.583333333328</v>
          </cell>
          <cell r="DF374">
            <v>400000</v>
          </cell>
          <cell r="DG374">
            <v>495495.00000000012</v>
          </cell>
          <cell r="DH374">
            <v>895495.00000000012</v>
          </cell>
          <cell r="DI374">
            <v>0</v>
          </cell>
          <cell r="DJ374">
            <v>895495</v>
          </cell>
          <cell r="DK374">
            <v>74624.583333333328</v>
          </cell>
          <cell r="DL374">
            <v>74624.583333333328</v>
          </cell>
          <cell r="DM374">
            <v>74624.583333333328</v>
          </cell>
          <cell r="DN374">
            <v>74624.583333333328</v>
          </cell>
          <cell r="DO374">
            <v>74624.583333333328</v>
          </cell>
          <cell r="DP374">
            <v>74624.583333333328</v>
          </cell>
          <cell r="DQ374">
            <v>74624.583333333328</v>
          </cell>
          <cell r="DR374">
            <v>74624.583333333328</v>
          </cell>
          <cell r="DS374">
            <v>74624.583333333328</v>
          </cell>
          <cell r="DT374">
            <v>74624.583333333328</v>
          </cell>
          <cell r="DU374">
            <v>74624.583333333328</v>
          </cell>
          <cell r="DV374">
            <v>74624.583333333328</v>
          </cell>
          <cell r="DW374">
            <v>895495.00000000012</v>
          </cell>
        </row>
        <row r="375">
          <cell r="G375" t="str">
            <v>KLSE Wide Area Network - Cisco (Remote)</v>
          </cell>
          <cell r="H375" t="str">
            <v xml:space="preserve">Fixed </v>
          </cell>
          <cell r="N375">
            <v>691200</v>
          </cell>
          <cell r="R375">
            <v>500000</v>
          </cell>
          <cell r="S375">
            <v>691200</v>
          </cell>
          <cell r="T375">
            <v>0</v>
          </cell>
          <cell r="V375">
            <v>500000</v>
          </cell>
          <cell r="AB375">
            <v>500000</v>
          </cell>
          <cell r="AD375" t="str">
            <v>1 Jan 2011</v>
          </cell>
          <cell r="AE375" t="str">
            <v>Maintenance</v>
          </cell>
          <cell r="AF375">
            <v>41666.666666666664</v>
          </cell>
          <cell r="AG375">
            <v>41666.666666666664</v>
          </cell>
          <cell r="AH375">
            <v>41666.666666666664</v>
          </cell>
          <cell r="AI375">
            <v>41666.666666666664</v>
          </cell>
          <cell r="AJ375">
            <v>41666.666666666664</v>
          </cell>
          <cell r="AK375">
            <v>41666.666666666664</v>
          </cell>
          <cell r="AL375">
            <v>41666.666666666664</v>
          </cell>
          <cell r="AM375">
            <v>41666.666666666664</v>
          </cell>
          <cell r="AN375">
            <v>41666.666666666664</v>
          </cell>
          <cell r="AO375">
            <v>41666.666666666664</v>
          </cell>
          <cell r="AP375">
            <v>41666.666666666664</v>
          </cell>
          <cell r="AQ375">
            <v>41666.666666666664</v>
          </cell>
          <cell r="AS375">
            <v>41666.666666666664</v>
          </cell>
          <cell r="AT375">
            <v>41666.666666666664</v>
          </cell>
          <cell r="AU375">
            <v>41666.666666666664</v>
          </cell>
          <cell r="AV375">
            <v>41666.666666666664</v>
          </cell>
          <cell r="AW375">
            <v>41666.666666666664</v>
          </cell>
          <cell r="AX375">
            <v>41666.666666666664</v>
          </cell>
          <cell r="AY375">
            <v>41666.666666666664</v>
          </cell>
          <cell r="AZ375">
            <v>41666.666666666664</v>
          </cell>
          <cell r="BA375">
            <v>41666.666666666664</v>
          </cell>
          <cell r="BB375">
            <v>41666.666666666664</v>
          </cell>
          <cell r="BC375">
            <v>41666.666666666664</v>
          </cell>
          <cell r="BD375">
            <v>41666.666666666664</v>
          </cell>
          <cell r="BF375">
            <v>500000.00000000006</v>
          </cell>
          <cell r="BG375">
            <v>0</v>
          </cell>
          <cell r="BJ375">
            <v>500000.00000000006</v>
          </cell>
          <cell r="BK375">
            <v>0</v>
          </cell>
          <cell r="BL375">
            <v>0</v>
          </cell>
          <cell r="BM375">
            <v>500000</v>
          </cell>
          <cell r="BO375">
            <v>0</v>
          </cell>
          <cell r="BV375" t="str">
            <v>combine under Data Centre</v>
          </cell>
          <cell r="BW375">
            <v>500000</v>
          </cell>
          <cell r="BX375">
            <v>-500000</v>
          </cell>
          <cell r="BZ375">
            <v>0</v>
          </cell>
          <cell r="CM375">
            <v>500000.00000000006</v>
          </cell>
          <cell r="CN375">
            <v>-500000.00000000006</v>
          </cell>
          <cell r="CO375">
            <v>0</v>
          </cell>
          <cell r="CP375">
            <v>0</v>
          </cell>
          <cell r="CQ375">
            <v>500000</v>
          </cell>
          <cell r="CR375">
            <v>-500000</v>
          </cell>
          <cell r="DF375">
            <v>500000.00000000006</v>
          </cell>
          <cell r="DG375">
            <v>-500000.00000000006</v>
          </cell>
          <cell r="DH375">
            <v>0</v>
          </cell>
          <cell r="DI375">
            <v>0</v>
          </cell>
          <cell r="DJ375">
            <v>0</v>
          </cell>
          <cell r="DK375">
            <v>0</v>
          </cell>
          <cell r="DL375">
            <v>0</v>
          </cell>
          <cell r="DM375">
            <v>0</v>
          </cell>
          <cell r="DN375">
            <v>0</v>
          </cell>
          <cell r="DO375">
            <v>0</v>
          </cell>
          <cell r="DP375">
            <v>0</v>
          </cell>
          <cell r="DQ375">
            <v>0</v>
          </cell>
          <cell r="DR375">
            <v>0</v>
          </cell>
          <cell r="DS375">
            <v>0</v>
          </cell>
          <cell r="DT375">
            <v>0</v>
          </cell>
          <cell r="DU375">
            <v>0</v>
          </cell>
          <cell r="DV375">
            <v>0</v>
          </cell>
          <cell r="DW375">
            <v>0</v>
          </cell>
        </row>
        <row r="376">
          <cell r="D376" t="str">
            <v>D1800052010000WAN03</v>
          </cell>
          <cell r="G376" t="str">
            <v>CMH Network Equipment</v>
          </cell>
          <cell r="H376" t="str">
            <v xml:space="preserve">Fixed </v>
          </cell>
          <cell r="R376">
            <v>171210</v>
          </cell>
          <cell r="S376">
            <v>0</v>
          </cell>
          <cell r="T376">
            <v>-103212</v>
          </cell>
          <cell r="V376">
            <v>67998</v>
          </cell>
          <cell r="AB376">
            <v>71210</v>
          </cell>
          <cell r="AD376" t="str">
            <v>4 Jun 2010 - 3 Jun 2011</v>
          </cell>
          <cell r="AE376" t="str">
            <v>Maintenance</v>
          </cell>
          <cell r="AF376">
            <v>5425</v>
          </cell>
          <cell r="AG376">
            <v>5425</v>
          </cell>
          <cell r="AH376">
            <v>5425</v>
          </cell>
          <cell r="AI376">
            <v>5425</v>
          </cell>
          <cell r="AJ376">
            <v>5425</v>
          </cell>
          <cell r="AK376">
            <v>5839</v>
          </cell>
          <cell r="AL376">
            <v>5839</v>
          </cell>
          <cell r="AM376">
            <v>5839</v>
          </cell>
          <cell r="AN376">
            <v>5839</v>
          </cell>
          <cell r="AO376">
            <v>5839</v>
          </cell>
          <cell r="AP376">
            <v>5839</v>
          </cell>
          <cell r="AQ376">
            <v>5839</v>
          </cell>
          <cell r="AS376">
            <v>5839</v>
          </cell>
          <cell r="AT376">
            <v>5839</v>
          </cell>
          <cell r="AU376">
            <v>5839</v>
          </cell>
          <cell r="AV376">
            <v>5839</v>
          </cell>
          <cell r="AW376">
            <v>5839</v>
          </cell>
          <cell r="AX376">
            <v>5934.166666666667</v>
          </cell>
          <cell r="AY376">
            <v>5934.166666666667</v>
          </cell>
          <cell r="AZ376">
            <v>5934.166666666667</v>
          </cell>
          <cell r="BA376">
            <v>5934.166666666667</v>
          </cell>
          <cell r="BB376">
            <v>5934.166666666667</v>
          </cell>
          <cell r="BC376">
            <v>5934.166666666667</v>
          </cell>
          <cell r="BD376">
            <v>5934.166666666667</v>
          </cell>
          <cell r="BF376">
            <v>70734.166666666657</v>
          </cell>
          <cell r="BG376">
            <v>0</v>
          </cell>
          <cell r="BJ376">
            <v>70734.166666666657</v>
          </cell>
          <cell r="BK376">
            <v>58380</v>
          </cell>
          <cell r="BL376">
            <v>70056</v>
          </cell>
          <cell r="BM376">
            <v>71210</v>
          </cell>
          <cell r="BO376">
            <v>2736.166666666657</v>
          </cell>
          <cell r="BP376">
            <v>4.0238928595938951E-2</v>
          </cell>
          <cell r="BT376">
            <v>71300</v>
          </cell>
          <cell r="BU376">
            <v>86986</v>
          </cell>
          <cell r="BV376" t="str">
            <v>4 Jun 11 - 3 Jun 12</v>
          </cell>
          <cell r="BW376">
            <v>71210</v>
          </cell>
          <cell r="BX376">
            <v>15776</v>
          </cell>
          <cell r="BY376">
            <v>86986</v>
          </cell>
          <cell r="BZ376">
            <v>0</v>
          </cell>
          <cell r="CA376">
            <v>5941.666666666667</v>
          </cell>
          <cell r="CB376">
            <v>5941.666666666667</v>
          </cell>
          <cell r="CC376">
            <v>5941.666666666667</v>
          </cell>
          <cell r="CD376">
            <v>5941.666666666667</v>
          </cell>
          <cell r="CE376">
            <v>5941.666666666667</v>
          </cell>
          <cell r="CF376">
            <v>7248.833333333333</v>
          </cell>
          <cell r="CG376">
            <v>7248.833333333333</v>
          </cell>
          <cell r="CH376">
            <v>7248.833333333333</v>
          </cell>
          <cell r="CI376">
            <v>7248.833333333333</v>
          </cell>
          <cell r="CJ376">
            <v>7248.833333333333</v>
          </cell>
          <cell r="CK376">
            <v>7248.833333333333</v>
          </cell>
          <cell r="CL376">
            <v>7248.833333333333</v>
          </cell>
          <cell r="CM376">
            <v>71209.999999999985</v>
          </cell>
          <cell r="CN376">
            <v>9240.1666666666861</v>
          </cell>
          <cell r="CO376">
            <v>80450.166666666672</v>
          </cell>
          <cell r="CP376">
            <v>0</v>
          </cell>
          <cell r="CQ376">
            <v>71210</v>
          </cell>
          <cell r="CR376">
            <v>34912.92</v>
          </cell>
          <cell r="CS376">
            <v>106122.92</v>
          </cell>
          <cell r="CT376">
            <v>7248.833333333333</v>
          </cell>
          <cell r="CU376">
            <v>7248.833333333333</v>
          </cell>
          <cell r="CV376">
            <v>7248.833333333333</v>
          </cell>
          <cell r="CW376">
            <v>7248.833333333333</v>
          </cell>
          <cell r="CX376">
            <v>7248.833333333333</v>
          </cell>
          <cell r="CY376">
            <v>8843.5766666666659</v>
          </cell>
          <cell r="CZ376">
            <v>8843.5766666666659</v>
          </cell>
          <cell r="DA376">
            <v>8843.5766666666659</v>
          </cell>
          <cell r="DB376">
            <v>8843.5766666666659</v>
          </cell>
          <cell r="DC376">
            <v>8843.5766666666659</v>
          </cell>
          <cell r="DD376">
            <v>8843.5766666666659</v>
          </cell>
          <cell r="DE376">
            <v>8843.5766666666659</v>
          </cell>
          <cell r="DF376">
            <v>71209.999999999985</v>
          </cell>
          <cell r="DG376">
            <v>26939.203333333324</v>
          </cell>
          <cell r="DH376">
            <v>98149.203333333309</v>
          </cell>
          <cell r="DI376">
            <v>0</v>
          </cell>
          <cell r="DJ376">
            <v>129469.96239999999</v>
          </cell>
          <cell r="DK376">
            <v>8843.5766666666659</v>
          </cell>
          <cell r="DL376">
            <v>8843.5766666666659</v>
          </cell>
          <cell r="DM376">
            <v>8843.5766666666659</v>
          </cell>
          <cell r="DN376">
            <v>8843.5766666666659</v>
          </cell>
          <cell r="DO376">
            <v>8843.5766666666659</v>
          </cell>
          <cell r="DP376">
            <v>10789.163533333332</v>
          </cell>
          <cell r="DQ376">
            <v>10789.163533333332</v>
          </cell>
          <cell r="DR376">
            <v>10789.163533333332</v>
          </cell>
          <cell r="DS376">
            <v>10789.163533333332</v>
          </cell>
          <cell r="DT376">
            <v>10789.163533333332</v>
          </cell>
          <cell r="DU376">
            <v>10789.163533333332</v>
          </cell>
          <cell r="DV376">
            <v>10789.163533333332</v>
          </cell>
          <cell r="DW376">
            <v>119742.02806666668</v>
          </cell>
        </row>
        <row r="377">
          <cell r="G377" t="str">
            <v>IPVPN (New Initiative)</v>
          </cell>
          <cell r="N377">
            <v>210000</v>
          </cell>
          <cell r="R377">
            <v>210000</v>
          </cell>
          <cell r="S377">
            <v>210000</v>
          </cell>
          <cell r="T377">
            <v>-210000</v>
          </cell>
          <cell r="V377">
            <v>0</v>
          </cell>
          <cell r="AB377">
            <v>0</v>
          </cell>
          <cell r="AF377">
            <v>0</v>
          </cell>
          <cell r="AG377">
            <v>0</v>
          </cell>
          <cell r="AH377">
            <v>0</v>
          </cell>
          <cell r="AI377">
            <v>0</v>
          </cell>
          <cell r="AJ377">
            <v>0</v>
          </cell>
          <cell r="AK377">
            <v>0</v>
          </cell>
          <cell r="AL377">
            <v>0</v>
          </cell>
          <cell r="AM377">
            <v>0</v>
          </cell>
          <cell r="AN377">
            <v>0</v>
          </cell>
          <cell r="AO377">
            <v>0</v>
          </cell>
          <cell r="AP377">
            <v>0</v>
          </cell>
          <cell r="AQ377">
            <v>0</v>
          </cell>
          <cell r="AS377">
            <v>0</v>
          </cell>
          <cell r="AT377">
            <v>0</v>
          </cell>
          <cell r="AU377">
            <v>0</v>
          </cell>
          <cell r="AV377">
            <v>0</v>
          </cell>
          <cell r="AW377">
            <v>0</v>
          </cell>
          <cell r="AX377">
            <v>0</v>
          </cell>
          <cell r="AY377">
            <v>0</v>
          </cell>
          <cell r="AZ377">
            <v>0</v>
          </cell>
          <cell r="BA377">
            <v>0</v>
          </cell>
          <cell r="BB377">
            <v>0</v>
          </cell>
          <cell r="BC377">
            <v>0</v>
          </cell>
          <cell r="BD377">
            <v>0</v>
          </cell>
          <cell r="BF377">
            <v>0</v>
          </cell>
          <cell r="BJ377">
            <v>0</v>
          </cell>
          <cell r="BK377">
            <v>0</v>
          </cell>
          <cell r="BL377">
            <v>0</v>
          </cell>
          <cell r="BM377">
            <v>0</v>
          </cell>
          <cell r="BO377">
            <v>0</v>
          </cell>
          <cell r="BW377">
            <v>0</v>
          </cell>
          <cell r="BX377">
            <v>0</v>
          </cell>
          <cell r="BZ377">
            <v>0</v>
          </cell>
          <cell r="CM377">
            <v>0</v>
          </cell>
          <cell r="CN377">
            <v>0</v>
          </cell>
          <cell r="CO377">
            <v>0</v>
          </cell>
          <cell r="CP377">
            <v>0</v>
          </cell>
          <cell r="CQ377">
            <v>0</v>
          </cell>
          <cell r="CR377">
            <v>0</v>
          </cell>
          <cell r="DF377">
            <v>0</v>
          </cell>
          <cell r="DG377">
            <v>0</v>
          </cell>
          <cell r="DH377">
            <v>0</v>
          </cell>
          <cell r="DI377">
            <v>0</v>
          </cell>
          <cell r="DJ377">
            <v>0</v>
          </cell>
          <cell r="DK377">
            <v>0</v>
          </cell>
          <cell r="DL377">
            <v>0</v>
          </cell>
          <cell r="DM377">
            <v>0</v>
          </cell>
          <cell r="DN377">
            <v>0</v>
          </cell>
          <cell r="DO377">
            <v>0</v>
          </cell>
          <cell r="DP377">
            <v>0</v>
          </cell>
          <cell r="DQ377">
            <v>0</v>
          </cell>
          <cell r="DR377">
            <v>0</v>
          </cell>
          <cell r="DS377">
            <v>0</v>
          </cell>
          <cell r="DT377">
            <v>0</v>
          </cell>
          <cell r="DU377">
            <v>0</v>
          </cell>
          <cell r="DV377">
            <v>0</v>
          </cell>
          <cell r="DW377">
            <v>0</v>
          </cell>
        </row>
        <row r="378">
          <cell r="D378" t="str">
            <v>D1800052010000WAN05</v>
          </cell>
          <cell r="G378" t="str">
            <v>CME Equipment</v>
          </cell>
          <cell r="H378" t="str">
            <v xml:space="preserve">Fixed </v>
          </cell>
          <cell r="N378">
            <v>309000</v>
          </cell>
          <cell r="R378">
            <v>309000</v>
          </cell>
          <cell r="S378">
            <v>309000</v>
          </cell>
          <cell r="T378">
            <v>-309000</v>
          </cell>
          <cell r="V378">
            <v>0</v>
          </cell>
          <cell r="AB378">
            <v>50000</v>
          </cell>
          <cell r="AD378" t="str">
            <v>1 July 2011</v>
          </cell>
          <cell r="AE378" t="str">
            <v>Maintenance</v>
          </cell>
          <cell r="AF378">
            <v>0</v>
          </cell>
          <cell r="AG378">
            <v>0</v>
          </cell>
          <cell r="AH378">
            <v>0</v>
          </cell>
          <cell r="AI378">
            <v>0</v>
          </cell>
          <cell r="AJ378">
            <v>0</v>
          </cell>
          <cell r="AK378">
            <v>0</v>
          </cell>
          <cell r="AL378">
            <v>0</v>
          </cell>
          <cell r="AM378">
            <v>0</v>
          </cell>
          <cell r="AN378">
            <v>0</v>
          </cell>
          <cell r="AO378">
            <v>0</v>
          </cell>
          <cell r="AP378">
            <v>0</v>
          </cell>
          <cell r="AQ378">
            <v>0</v>
          </cell>
          <cell r="AS378">
            <v>0</v>
          </cell>
          <cell r="AT378">
            <v>0</v>
          </cell>
          <cell r="AU378">
            <v>0</v>
          </cell>
          <cell r="AV378">
            <v>0</v>
          </cell>
          <cell r="AW378">
            <v>0</v>
          </cell>
          <cell r="AX378">
            <v>0</v>
          </cell>
          <cell r="AY378">
            <v>4166.666666666667</v>
          </cell>
          <cell r="AZ378">
            <v>4166.666666666667</v>
          </cell>
          <cell r="BA378">
            <v>4166.666666666667</v>
          </cell>
          <cell r="BB378">
            <v>4166.666666666667</v>
          </cell>
          <cell r="BC378">
            <v>4166.666666666667</v>
          </cell>
          <cell r="BD378">
            <v>4166.666666666667</v>
          </cell>
          <cell r="BF378">
            <v>25000.000000000004</v>
          </cell>
          <cell r="BG378">
            <v>0</v>
          </cell>
          <cell r="BJ378">
            <v>25000.000000000004</v>
          </cell>
          <cell r="BK378">
            <v>0</v>
          </cell>
          <cell r="BL378">
            <v>0</v>
          </cell>
          <cell r="BM378">
            <v>50000</v>
          </cell>
          <cell r="BO378">
            <v>25000.000000000004</v>
          </cell>
          <cell r="BP378" t="e">
            <v>#DIV/0!</v>
          </cell>
          <cell r="BT378">
            <v>50000</v>
          </cell>
          <cell r="BU378">
            <v>50000</v>
          </cell>
          <cell r="BV378" t="str">
            <v>15 Jul 2011 - 14 Jul 2014</v>
          </cell>
          <cell r="BW378">
            <v>50000</v>
          </cell>
          <cell r="BX378">
            <v>0</v>
          </cell>
          <cell r="BY378">
            <v>50000</v>
          </cell>
          <cell r="BZ378">
            <v>0</v>
          </cell>
          <cell r="CA378">
            <v>4166.666666666667</v>
          </cell>
          <cell r="CB378">
            <v>4166.666666666667</v>
          </cell>
          <cell r="CC378">
            <v>4166.666666666667</v>
          </cell>
          <cell r="CD378">
            <v>4166.666666666667</v>
          </cell>
          <cell r="CE378">
            <v>4166.666666666667</v>
          </cell>
          <cell r="CF378">
            <v>4166.666666666667</v>
          </cell>
          <cell r="CG378">
            <v>4166.666666666667</v>
          </cell>
          <cell r="CH378">
            <v>4166.666666666667</v>
          </cell>
          <cell r="CI378">
            <v>4166.666666666667</v>
          </cell>
          <cell r="CJ378">
            <v>4166.666666666667</v>
          </cell>
          <cell r="CK378">
            <v>4166.666666666667</v>
          </cell>
          <cell r="CL378">
            <v>4166.666666666667</v>
          </cell>
          <cell r="CM378">
            <v>49999.999999999993</v>
          </cell>
          <cell r="CN378">
            <v>0</v>
          </cell>
          <cell r="CO378">
            <v>49999.999999999993</v>
          </cell>
          <cell r="CP378">
            <v>0</v>
          </cell>
          <cell r="CQ378">
            <v>50000</v>
          </cell>
          <cell r="CR378">
            <v>0</v>
          </cell>
          <cell r="CS378">
            <v>50000</v>
          </cell>
          <cell r="CT378">
            <v>4166.666666666667</v>
          </cell>
          <cell r="CU378">
            <v>4166.666666666667</v>
          </cell>
          <cell r="CV378">
            <v>4166.666666666667</v>
          </cell>
          <cell r="CW378">
            <v>4166.666666666667</v>
          </cell>
          <cell r="CX378">
            <v>4166.666666666667</v>
          </cell>
          <cell r="CY378">
            <v>4166.666666666667</v>
          </cell>
          <cell r="CZ378">
            <v>4166.666666666667</v>
          </cell>
          <cell r="DA378">
            <v>4166.666666666667</v>
          </cell>
          <cell r="DB378">
            <v>4166.666666666667</v>
          </cell>
          <cell r="DC378">
            <v>4166.666666666667</v>
          </cell>
          <cell r="DD378">
            <v>4166.666666666667</v>
          </cell>
          <cell r="DE378">
            <v>4166.666666666667</v>
          </cell>
          <cell r="DF378">
            <v>49999.999999999993</v>
          </cell>
          <cell r="DG378">
            <v>0</v>
          </cell>
          <cell r="DH378">
            <v>49999.999999999993</v>
          </cell>
          <cell r="DI378">
            <v>0</v>
          </cell>
          <cell r="DJ378">
            <v>50000</v>
          </cell>
          <cell r="DK378">
            <v>4166.666666666667</v>
          </cell>
          <cell r="DL378">
            <v>4166.666666666667</v>
          </cell>
          <cell r="DM378">
            <v>4166.666666666667</v>
          </cell>
          <cell r="DN378">
            <v>4166.666666666667</v>
          </cell>
          <cell r="DO378">
            <v>4166.666666666667</v>
          </cell>
          <cell r="DP378">
            <v>4166.666666666667</v>
          </cell>
          <cell r="DQ378">
            <v>4166.666666666667</v>
          </cell>
          <cell r="DR378">
            <v>4166.666666666667</v>
          </cell>
          <cell r="DS378">
            <v>4166.666666666667</v>
          </cell>
          <cell r="DT378">
            <v>4166.666666666667</v>
          </cell>
          <cell r="DU378">
            <v>4166.666666666667</v>
          </cell>
          <cell r="DV378">
            <v>4166.666666666667</v>
          </cell>
          <cell r="DW378">
            <v>49999.999999999993</v>
          </cell>
        </row>
        <row r="379">
          <cell r="D379" t="str">
            <v>D1800052010000NEW12</v>
          </cell>
          <cell r="G379" t="str">
            <v xml:space="preserve">DCS Network Equipment </v>
          </cell>
          <cell r="BK379">
            <v>0</v>
          </cell>
          <cell r="BW379">
            <v>25365</v>
          </cell>
          <cell r="BY379">
            <v>25365</v>
          </cell>
          <cell r="CE379">
            <v>2113.75</v>
          </cell>
          <cell r="CF379">
            <v>2113.75</v>
          </cell>
          <cell r="CG379">
            <v>2113.75</v>
          </cell>
          <cell r="CH379">
            <v>2113.75</v>
          </cell>
          <cell r="CI379">
            <v>2113.75</v>
          </cell>
          <cell r="CJ379">
            <v>2113.75</v>
          </cell>
          <cell r="CK379">
            <v>2113.75</v>
          </cell>
          <cell r="CL379">
            <v>2113.75</v>
          </cell>
          <cell r="CN379">
            <v>16910</v>
          </cell>
          <cell r="CO379">
            <v>16910</v>
          </cell>
          <cell r="CQ379">
            <v>25365</v>
          </cell>
          <cell r="CR379">
            <v>0</v>
          </cell>
          <cell r="CS379">
            <v>25365</v>
          </cell>
          <cell r="CT379">
            <v>2113.75</v>
          </cell>
          <cell r="CU379">
            <v>2113.75</v>
          </cell>
          <cell r="CV379">
            <v>2113.75</v>
          </cell>
          <cell r="CW379">
            <v>2113.75</v>
          </cell>
          <cell r="CX379">
            <v>2113.75</v>
          </cell>
          <cell r="CY379">
            <v>2113.75</v>
          </cell>
          <cell r="CZ379">
            <v>2113.75</v>
          </cell>
          <cell r="DA379">
            <v>2113.75</v>
          </cell>
          <cell r="DB379">
            <v>2113.75</v>
          </cell>
          <cell r="DC379">
            <v>2113.75</v>
          </cell>
          <cell r="DD379">
            <v>2113.75</v>
          </cell>
          <cell r="DE379">
            <v>2113.75</v>
          </cell>
          <cell r="DG379">
            <v>25365</v>
          </cell>
          <cell r="DH379">
            <v>25365</v>
          </cell>
          <cell r="DJ379">
            <v>28859</v>
          </cell>
          <cell r="DK379">
            <v>2113.75</v>
          </cell>
          <cell r="DL379">
            <v>2113.75</v>
          </cell>
          <cell r="DM379">
            <v>2113.75</v>
          </cell>
          <cell r="DN379">
            <v>2113.75</v>
          </cell>
          <cell r="DO379">
            <v>2404.9166666666665</v>
          </cell>
          <cell r="DP379">
            <v>2404.9166666666665</v>
          </cell>
          <cell r="DQ379">
            <v>2404.9166666666665</v>
          </cell>
          <cell r="DR379">
            <v>2404.9166666666665</v>
          </cell>
          <cell r="DS379">
            <v>2404.9166666666665</v>
          </cell>
          <cell r="DT379">
            <v>2404.9166666666665</v>
          </cell>
          <cell r="DU379">
            <v>2404.9166666666665</v>
          </cell>
          <cell r="DV379">
            <v>2404.9166666666665</v>
          </cell>
          <cell r="DW379">
            <v>27694.333333333336</v>
          </cell>
        </row>
        <row r="380">
          <cell r="G380" t="str">
            <v>Total:</v>
          </cell>
          <cell r="L380">
            <v>0</v>
          </cell>
          <cell r="N380">
            <v>1685400</v>
          </cell>
          <cell r="P380">
            <v>0</v>
          </cell>
          <cell r="R380">
            <v>1570210</v>
          </cell>
          <cell r="S380">
            <v>1685400</v>
          </cell>
          <cell r="T380">
            <v>-622212</v>
          </cell>
          <cell r="V380">
            <v>947998</v>
          </cell>
          <cell r="X380" t="e">
            <v>#REF!</v>
          </cell>
          <cell r="Y380" t="e">
            <v>#REF!</v>
          </cell>
          <cell r="Z380">
            <v>0</v>
          </cell>
          <cell r="AB380">
            <v>1021210</v>
          </cell>
          <cell r="BF380">
            <v>995734.16666666663</v>
          </cell>
          <cell r="BG380">
            <v>0</v>
          </cell>
          <cell r="BH380">
            <v>0</v>
          </cell>
          <cell r="BI380">
            <v>0</v>
          </cell>
          <cell r="BJ380">
            <v>995734.16666666663</v>
          </cell>
          <cell r="BK380">
            <v>793967.22222222225</v>
          </cell>
          <cell r="BL380">
            <v>952760.66666666663</v>
          </cell>
          <cell r="BM380">
            <v>1021210</v>
          </cell>
          <cell r="BN380">
            <v>0</v>
          </cell>
          <cell r="BO380">
            <v>47736.166666666599</v>
          </cell>
          <cell r="BP380" t="e">
            <v>#DIV/0!</v>
          </cell>
          <cell r="BQ380">
            <v>0</v>
          </cell>
          <cell r="BR380">
            <v>0</v>
          </cell>
          <cell r="BT380">
            <v>988534</v>
          </cell>
          <cell r="BU380">
            <v>1032481</v>
          </cell>
          <cell r="BW380">
            <v>1046575</v>
          </cell>
          <cell r="BX380">
            <v>11271</v>
          </cell>
          <cell r="BY380">
            <v>1057846</v>
          </cell>
          <cell r="BZ380">
            <v>-25365</v>
          </cell>
          <cell r="CM380">
            <v>1021210</v>
          </cell>
          <cell r="CN380">
            <v>21645.166666666802</v>
          </cell>
          <cell r="CO380">
            <v>1042855.1666666667</v>
          </cell>
          <cell r="CP380">
            <v>-1042855.1666666667</v>
          </cell>
          <cell r="CQ380">
            <v>1046575</v>
          </cell>
          <cell r="CR380">
            <v>30407.919999999998</v>
          </cell>
          <cell r="CS380">
            <v>1076982.92</v>
          </cell>
          <cell r="DF380">
            <v>1021210</v>
          </cell>
          <cell r="DG380">
            <v>47799.203333333382</v>
          </cell>
          <cell r="DH380">
            <v>1069009.2033333334</v>
          </cell>
          <cell r="DI380">
            <v>-1069009.2033333334</v>
          </cell>
          <cell r="DJ380">
            <v>1103823.9624000001</v>
          </cell>
          <cell r="DW380">
            <v>1092931.3614000001</v>
          </cell>
        </row>
        <row r="381">
          <cell r="L381">
            <v>0</v>
          </cell>
          <cell r="N381">
            <v>1685400</v>
          </cell>
          <cell r="P381">
            <v>0</v>
          </cell>
          <cell r="BK381">
            <v>0</v>
          </cell>
          <cell r="BZ381">
            <v>0</v>
          </cell>
          <cell r="CP381">
            <v>0</v>
          </cell>
          <cell r="DI381">
            <v>0</v>
          </cell>
        </row>
        <row r="382">
          <cell r="D382" t="str">
            <v/>
          </cell>
          <cell r="G382" t="str">
            <v>Leased Line Annual Costs</v>
          </cell>
          <cell r="BK382">
            <v>0</v>
          </cell>
          <cell r="BL382">
            <v>0</v>
          </cell>
          <cell r="BZ382">
            <v>0</v>
          </cell>
          <cell r="CP382">
            <v>0</v>
          </cell>
          <cell r="DI382">
            <v>0</v>
          </cell>
        </row>
        <row r="383">
          <cell r="D383" t="str">
            <v>F0600052010000LL01</v>
          </cell>
          <cell r="G383" t="str">
            <v>Leased Lines - VPN to BNM (2 links) for ETP</v>
          </cell>
          <cell r="H383" t="str">
            <v xml:space="preserve">Fixed </v>
          </cell>
          <cell r="N383">
            <v>51368</v>
          </cell>
          <cell r="R383">
            <v>51368</v>
          </cell>
          <cell r="S383">
            <v>51368</v>
          </cell>
          <cell r="T383">
            <v>0</v>
          </cell>
          <cell r="V383">
            <v>51368</v>
          </cell>
          <cell r="AB383">
            <v>51368</v>
          </cell>
          <cell r="AD383" t="str">
            <v>1 Jan 2011</v>
          </cell>
          <cell r="AE383" t="str">
            <v>Leased Line Service Subcription</v>
          </cell>
          <cell r="AF383">
            <v>4280.666666666667</v>
          </cell>
          <cell r="AG383">
            <v>4280.666666666667</v>
          </cell>
          <cell r="AH383">
            <v>4280.666666666667</v>
          </cell>
          <cell r="AI383">
            <v>4280.666666666667</v>
          </cell>
          <cell r="AJ383">
            <v>4280.666666666667</v>
          </cell>
          <cell r="AK383">
            <v>4280.666666666667</v>
          </cell>
          <cell r="AL383">
            <v>4280.666666666667</v>
          </cell>
          <cell r="AM383">
            <v>4280.666666666667</v>
          </cell>
          <cell r="AN383">
            <v>4280.666666666667</v>
          </cell>
          <cell r="AO383">
            <v>4280.666666666667</v>
          </cell>
          <cell r="AP383">
            <v>4280.666666666667</v>
          </cell>
          <cell r="AQ383">
            <v>4280.666666666667</v>
          </cell>
          <cell r="AS383">
            <v>4280.666666666667</v>
          </cell>
          <cell r="AT383">
            <v>4280.666666666667</v>
          </cell>
          <cell r="AU383">
            <v>4280.666666666667</v>
          </cell>
          <cell r="AV383">
            <v>4280.666666666667</v>
          </cell>
          <cell r="AW383">
            <v>4280.666666666667</v>
          </cell>
          <cell r="AX383">
            <v>4280.666666666667</v>
          </cell>
          <cell r="AY383">
            <v>4280.666666666667</v>
          </cell>
          <cell r="AZ383">
            <v>4280.666666666667</v>
          </cell>
          <cell r="BA383">
            <v>4280.666666666667</v>
          </cell>
          <cell r="BB383">
            <v>4280.666666666667</v>
          </cell>
          <cell r="BC383">
            <v>4280.666666666667</v>
          </cell>
          <cell r="BD383">
            <v>4280.666666666667</v>
          </cell>
          <cell r="BF383">
            <v>51367.999999999993</v>
          </cell>
          <cell r="BG383">
            <v>0</v>
          </cell>
          <cell r="BJ383">
            <v>51367.999999999993</v>
          </cell>
          <cell r="BK383">
            <v>111310.23333333335</v>
          </cell>
          <cell r="BL383">
            <v>133572.28000000003</v>
          </cell>
          <cell r="BM383">
            <v>51368</v>
          </cell>
          <cell r="BO383">
            <v>0</v>
          </cell>
          <cell r="BT383">
            <v>51368</v>
          </cell>
          <cell r="BU383">
            <v>51858</v>
          </cell>
          <cell r="BV383" t="str">
            <v>1 Jan 2011</v>
          </cell>
          <cell r="BW383">
            <v>51367.999999999993</v>
          </cell>
          <cell r="BX383">
            <v>490.00000000000728</v>
          </cell>
          <cell r="BY383">
            <v>51858</v>
          </cell>
          <cell r="BZ383">
            <v>0</v>
          </cell>
          <cell r="CA383">
            <v>4321.5</v>
          </cell>
          <cell r="CB383">
            <v>4321.5</v>
          </cell>
          <cell r="CC383">
            <v>4321.5</v>
          </cell>
          <cell r="CD383">
            <v>4321.5</v>
          </cell>
          <cell r="CE383">
            <v>4321.5</v>
          </cell>
          <cell r="CF383">
            <v>4321.5</v>
          </cell>
          <cell r="CG383">
            <v>4321.5</v>
          </cell>
          <cell r="CH383">
            <v>4321.5</v>
          </cell>
          <cell r="CI383">
            <v>4321.5</v>
          </cell>
          <cell r="CJ383">
            <v>4321.5</v>
          </cell>
          <cell r="CK383">
            <v>4321.5</v>
          </cell>
          <cell r="CL383">
            <v>4321.5</v>
          </cell>
          <cell r="CM383">
            <v>51367.999999999978</v>
          </cell>
          <cell r="CN383">
            <v>490.00000000002183</v>
          </cell>
          <cell r="CO383">
            <v>51858</v>
          </cell>
          <cell r="CP383">
            <v>0</v>
          </cell>
          <cell r="CQ383">
            <v>51367.999999999993</v>
          </cell>
          <cell r="CR383">
            <v>490.00000000000728</v>
          </cell>
          <cell r="CS383">
            <v>51858</v>
          </cell>
          <cell r="CT383">
            <v>4321.5</v>
          </cell>
          <cell r="CU383">
            <v>4321.5</v>
          </cell>
          <cell r="CV383">
            <v>4321.5</v>
          </cell>
          <cell r="CW383">
            <v>4321.5</v>
          </cell>
          <cell r="CX383">
            <v>4321.5</v>
          </cell>
          <cell r="CY383">
            <v>4321.5</v>
          </cell>
          <cell r="CZ383">
            <v>4321.5</v>
          </cell>
          <cell r="DA383">
            <v>4321.5</v>
          </cell>
          <cell r="DB383">
            <v>4321.5</v>
          </cell>
          <cell r="DC383">
            <v>4321.5</v>
          </cell>
          <cell r="DD383">
            <v>4321.5</v>
          </cell>
          <cell r="DE383">
            <v>4321.5</v>
          </cell>
          <cell r="DF383">
            <v>51367.999999999978</v>
          </cell>
          <cell r="DG383">
            <v>490.00000000002183</v>
          </cell>
          <cell r="DH383">
            <v>51858</v>
          </cell>
          <cell r="DI383">
            <v>0</v>
          </cell>
          <cell r="DJ383">
            <v>51858</v>
          </cell>
          <cell r="DK383">
            <v>4321.5</v>
          </cell>
          <cell r="DL383">
            <v>4321.5</v>
          </cell>
          <cell r="DM383">
            <v>4321.5</v>
          </cell>
          <cell r="DN383">
            <v>4321.5</v>
          </cell>
          <cell r="DO383">
            <v>4321.5</v>
          </cell>
          <cell r="DP383">
            <v>4321.5</v>
          </cell>
          <cell r="DQ383">
            <v>4321.5</v>
          </cell>
          <cell r="DR383">
            <v>4321.5</v>
          </cell>
          <cell r="DS383">
            <v>4321.5</v>
          </cell>
          <cell r="DT383">
            <v>4321.5</v>
          </cell>
          <cell r="DU383">
            <v>4321.5</v>
          </cell>
          <cell r="DV383">
            <v>4321.5</v>
          </cell>
          <cell r="DW383">
            <v>51858</v>
          </cell>
        </row>
        <row r="384">
          <cell r="D384" t="str">
            <v>F0600052010000LL02</v>
          </cell>
          <cell r="G384" t="str">
            <v>Leased Lines - Metro E (70M)</v>
          </cell>
          <cell r="H384" t="str">
            <v xml:space="preserve">Fixed </v>
          </cell>
          <cell r="N384">
            <v>178500</v>
          </cell>
          <cell r="R384">
            <v>178500</v>
          </cell>
          <cell r="S384">
            <v>178500</v>
          </cell>
          <cell r="T384">
            <v>0</v>
          </cell>
          <cell r="V384">
            <v>178500</v>
          </cell>
          <cell r="AB384">
            <v>178500</v>
          </cell>
          <cell r="AD384" t="str">
            <v>1 Jan 2011</v>
          </cell>
          <cell r="AE384" t="str">
            <v>Leased Line Service Subcription</v>
          </cell>
          <cell r="AF384">
            <v>14875</v>
          </cell>
          <cell r="AG384">
            <v>14875</v>
          </cell>
          <cell r="AH384">
            <v>14875</v>
          </cell>
          <cell r="AI384">
            <v>14875</v>
          </cell>
          <cell r="AJ384">
            <v>14875</v>
          </cell>
          <cell r="AK384">
            <v>14875</v>
          </cell>
          <cell r="AL384">
            <v>14875</v>
          </cell>
          <cell r="AM384">
            <v>14875</v>
          </cell>
          <cell r="AN384">
            <v>14875</v>
          </cell>
          <cell r="AO384">
            <v>14875</v>
          </cell>
          <cell r="AP384">
            <v>14875</v>
          </cell>
          <cell r="AQ384">
            <v>14875</v>
          </cell>
          <cell r="AS384">
            <v>14875</v>
          </cell>
          <cell r="AT384">
            <v>14875</v>
          </cell>
          <cell r="AU384">
            <v>14875</v>
          </cell>
          <cell r="AV384">
            <v>14875</v>
          </cell>
          <cell r="AW384">
            <v>14875</v>
          </cell>
          <cell r="AX384">
            <v>14875</v>
          </cell>
          <cell r="AY384">
            <v>14875</v>
          </cell>
          <cell r="AZ384">
            <v>14875</v>
          </cell>
          <cell r="BA384">
            <v>14875</v>
          </cell>
          <cell r="BB384">
            <v>14875</v>
          </cell>
          <cell r="BC384">
            <v>14875</v>
          </cell>
          <cell r="BD384">
            <v>14875</v>
          </cell>
          <cell r="BF384">
            <v>178500</v>
          </cell>
          <cell r="BG384">
            <v>0</v>
          </cell>
          <cell r="BJ384">
            <v>178500</v>
          </cell>
          <cell r="BK384">
            <v>-45427.859999999986</v>
          </cell>
          <cell r="BL384">
            <v>-54513.431999999979</v>
          </cell>
          <cell r="BM384">
            <v>178500</v>
          </cell>
          <cell r="BO384">
            <v>0</v>
          </cell>
          <cell r="BT384">
            <v>178500</v>
          </cell>
          <cell r="BU384">
            <v>180200</v>
          </cell>
          <cell r="BV384" t="str">
            <v>1 Jan 2011</v>
          </cell>
          <cell r="BW384">
            <v>178500</v>
          </cell>
          <cell r="BX384">
            <v>1700</v>
          </cell>
          <cell r="BY384">
            <v>180200</v>
          </cell>
          <cell r="BZ384">
            <v>0</v>
          </cell>
          <cell r="CA384">
            <v>15016.666666666666</v>
          </cell>
          <cell r="CB384">
            <v>15016.666666666666</v>
          </cell>
          <cell r="CC384">
            <v>15016.666666666666</v>
          </cell>
          <cell r="CD384">
            <v>15016.666666666666</v>
          </cell>
          <cell r="CE384">
            <v>15016.666666666666</v>
          </cell>
          <cell r="CF384">
            <v>15016.666666666666</v>
          </cell>
          <cell r="CG384">
            <v>15016.666666666666</v>
          </cell>
          <cell r="CH384">
            <v>15016.666666666666</v>
          </cell>
          <cell r="CI384">
            <v>15016.666666666666</v>
          </cell>
          <cell r="CJ384">
            <v>15016.666666666666</v>
          </cell>
          <cell r="CK384">
            <v>15016.666666666666</v>
          </cell>
          <cell r="CL384">
            <v>15016.666666666666</v>
          </cell>
          <cell r="CM384">
            <v>178500</v>
          </cell>
          <cell r="CN384">
            <v>1699.9999999999709</v>
          </cell>
          <cell r="CO384">
            <v>180199.99999999997</v>
          </cell>
          <cell r="CP384">
            <v>0</v>
          </cell>
          <cell r="CQ384">
            <v>178500</v>
          </cell>
          <cell r="CR384">
            <v>1700</v>
          </cell>
          <cell r="CS384">
            <v>180200</v>
          </cell>
          <cell r="CT384">
            <v>15016.666666666666</v>
          </cell>
          <cell r="CU384">
            <v>15016.666666666666</v>
          </cell>
          <cell r="CV384">
            <v>15016.666666666666</v>
          </cell>
          <cell r="CW384">
            <v>15016.666666666666</v>
          </cell>
          <cell r="CX384">
            <v>15016.666666666666</v>
          </cell>
          <cell r="CY384">
            <v>15016.666666666666</v>
          </cell>
          <cell r="CZ384">
            <v>15016.666666666666</v>
          </cell>
          <cell r="DA384">
            <v>15016.666666666666</v>
          </cell>
          <cell r="DB384">
            <v>15016.666666666666</v>
          </cell>
          <cell r="DC384">
            <v>15016.666666666666</v>
          </cell>
          <cell r="DD384">
            <v>15016.666666666666</v>
          </cell>
          <cell r="DE384">
            <v>15016.666666666666</v>
          </cell>
          <cell r="DF384">
            <v>178500</v>
          </cell>
          <cell r="DG384">
            <v>1699.9999999999709</v>
          </cell>
          <cell r="DH384">
            <v>180199.99999999997</v>
          </cell>
          <cell r="DI384">
            <v>0</v>
          </cell>
          <cell r="DJ384">
            <v>180200</v>
          </cell>
          <cell r="DK384">
            <v>15016.666666666666</v>
          </cell>
          <cell r="DL384">
            <v>15016.666666666666</v>
          </cell>
          <cell r="DM384">
            <v>15016.666666666666</v>
          </cell>
          <cell r="DN384">
            <v>15016.666666666666</v>
          </cell>
          <cell r="DO384">
            <v>15016.666666666666</v>
          </cell>
          <cell r="DP384">
            <v>15016.666666666666</v>
          </cell>
          <cell r="DQ384">
            <v>15016.666666666666</v>
          </cell>
          <cell r="DR384">
            <v>15016.666666666666</v>
          </cell>
          <cell r="DS384">
            <v>15016.666666666666</v>
          </cell>
          <cell r="DT384">
            <v>15016.666666666666</v>
          </cell>
          <cell r="DU384">
            <v>15016.666666666666</v>
          </cell>
          <cell r="DV384">
            <v>15016.666666666666</v>
          </cell>
          <cell r="DW384">
            <v>180199.99999999997</v>
          </cell>
        </row>
        <row r="385">
          <cell r="D385" t="str">
            <v>F0600052010000LL03</v>
          </cell>
          <cell r="G385" t="str">
            <v>Leased Lines - Metro E (70M)</v>
          </cell>
          <cell r="H385" t="str">
            <v xml:space="preserve">Fixed </v>
          </cell>
          <cell r="N385">
            <v>199500</v>
          </cell>
          <cell r="R385">
            <v>199500</v>
          </cell>
          <cell r="S385">
            <v>199500</v>
          </cell>
          <cell r="T385">
            <v>0</v>
          </cell>
          <cell r="V385">
            <v>199500</v>
          </cell>
          <cell r="AB385">
            <v>199500</v>
          </cell>
          <cell r="AD385" t="str">
            <v>1 Jan 2011</v>
          </cell>
          <cell r="AE385" t="str">
            <v>Leased Line Service Subcription</v>
          </cell>
          <cell r="AF385">
            <v>16625</v>
          </cell>
          <cell r="AG385">
            <v>16625</v>
          </cell>
          <cell r="AH385">
            <v>16625</v>
          </cell>
          <cell r="AI385">
            <v>16625</v>
          </cell>
          <cell r="AJ385">
            <v>16625</v>
          </cell>
          <cell r="AK385">
            <v>16625</v>
          </cell>
          <cell r="AL385">
            <v>16625</v>
          </cell>
          <cell r="AM385">
            <v>16625</v>
          </cell>
          <cell r="AN385">
            <v>16625</v>
          </cell>
          <cell r="AO385">
            <v>16625</v>
          </cell>
          <cell r="AP385">
            <v>16625</v>
          </cell>
          <cell r="AQ385">
            <v>16625</v>
          </cell>
          <cell r="AS385">
            <v>16625</v>
          </cell>
          <cell r="AT385">
            <v>16625</v>
          </cell>
          <cell r="AU385">
            <v>16625</v>
          </cell>
          <cell r="AV385">
            <v>16625</v>
          </cell>
          <cell r="AW385">
            <v>16625</v>
          </cell>
          <cell r="AX385">
            <v>16625</v>
          </cell>
          <cell r="AY385">
            <v>16625</v>
          </cell>
          <cell r="AZ385">
            <v>16625</v>
          </cell>
          <cell r="BA385">
            <v>16625</v>
          </cell>
          <cell r="BB385">
            <v>16625</v>
          </cell>
          <cell r="BC385">
            <v>16625</v>
          </cell>
          <cell r="BD385">
            <v>16625</v>
          </cell>
          <cell r="BF385">
            <v>199500</v>
          </cell>
          <cell r="BG385">
            <v>0</v>
          </cell>
          <cell r="BJ385">
            <v>199500</v>
          </cell>
          <cell r="BK385">
            <v>167834.44444444444</v>
          </cell>
          <cell r="BL385">
            <v>201401.33333333334</v>
          </cell>
          <cell r="BM385">
            <v>199500</v>
          </cell>
          <cell r="BO385">
            <v>0</v>
          </cell>
          <cell r="BT385">
            <v>199500</v>
          </cell>
          <cell r="BU385">
            <v>201400</v>
          </cell>
          <cell r="BV385" t="str">
            <v>1 Jan 2011</v>
          </cell>
          <cell r="BW385">
            <v>199500</v>
          </cell>
          <cell r="BX385">
            <v>1900</v>
          </cell>
          <cell r="BY385">
            <v>201400</v>
          </cell>
          <cell r="BZ385">
            <v>0</v>
          </cell>
          <cell r="CA385">
            <v>16783.333333333332</v>
          </cell>
          <cell r="CB385">
            <v>16783.333333333332</v>
          </cell>
          <cell r="CC385">
            <v>16783.333333333332</v>
          </cell>
          <cell r="CD385">
            <v>16783.333333333332</v>
          </cell>
          <cell r="CE385">
            <v>16783.333333333332</v>
          </cell>
          <cell r="CF385">
            <v>16783.333333333332</v>
          </cell>
          <cell r="CG385">
            <v>16783.333333333332</v>
          </cell>
          <cell r="CH385">
            <v>16783.333333333332</v>
          </cell>
          <cell r="CI385">
            <v>16783.333333333332</v>
          </cell>
          <cell r="CJ385">
            <v>16783.333333333332</v>
          </cell>
          <cell r="CK385">
            <v>16783.333333333332</v>
          </cell>
          <cell r="CL385">
            <v>16783.333333333332</v>
          </cell>
          <cell r="CM385">
            <v>199500</v>
          </cell>
          <cell r="CN385">
            <v>1900.0000000000291</v>
          </cell>
          <cell r="CO385">
            <v>201400.00000000003</v>
          </cell>
          <cell r="CP385">
            <v>0</v>
          </cell>
          <cell r="CQ385">
            <v>199500</v>
          </cell>
          <cell r="CR385">
            <v>1900</v>
          </cell>
          <cell r="CS385">
            <v>201400</v>
          </cell>
          <cell r="CT385">
            <v>16783.333333333332</v>
          </cell>
          <cell r="CU385">
            <v>16783.333333333332</v>
          </cell>
          <cell r="CV385">
            <v>16783.333333333332</v>
          </cell>
          <cell r="CW385">
            <v>16783.333333333332</v>
          </cell>
          <cell r="CX385">
            <v>16783.333333333332</v>
          </cell>
          <cell r="CY385">
            <v>16783.333333333332</v>
          </cell>
          <cell r="CZ385">
            <v>16783.333333333332</v>
          </cell>
          <cell r="DA385">
            <v>16783.333333333332</v>
          </cell>
          <cell r="DB385">
            <v>16783.333333333332</v>
          </cell>
          <cell r="DC385">
            <v>16783.333333333332</v>
          </cell>
          <cell r="DD385">
            <v>16783.333333333332</v>
          </cell>
          <cell r="DE385">
            <v>16783.333333333332</v>
          </cell>
          <cell r="DF385">
            <v>199500</v>
          </cell>
          <cell r="DG385">
            <v>1900.0000000000291</v>
          </cell>
          <cell r="DH385">
            <v>201400.00000000003</v>
          </cell>
          <cell r="DI385">
            <v>0</v>
          </cell>
          <cell r="DJ385">
            <v>201400</v>
          </cell>
          <cell r="DK385">
            <v>16783.333333333332</v>
          </cell>
          <cell r="DL385">
            <v>16783.333333333332</v>
          </cell>
          <cell r="DM385">
            <v>16783.333333333332</v>
          </cell>
          <cell r="DN385">
            <v>16783.333333333332</v>
          </cell>
          <cell r="DO385">
            <v>16783.333333333332</v>
          </cell>
          <cell r="DP385">
            <v>16783.333333333332</v>
          </cell>
          <cell r="DQ385">
            <v>16783.333333333332</v>
          </cell>
          <cell r="DR385">
            <v>16783.333333333332</v>
          </cell>
          <cell r="DS385">
            <v>16783.333333333332</v>
          </cell>
          <cell r="DT385">
            <v>16783.333333333332</v>
          </cell>
          <cell r="DU385">
            <v>16783.333333333332</v>
          </cell>
          <cell r="DV385">
            <v>16783.333333333332</v>
          </cell>
          <cell r="DW385">
            <v>201400.00000000003</v>
          </cell>
        </row>
        <row r="386">
          <cell r="D386" t="str">
            <v>F0600052010000LL04</v>
          </cell>
          <cell r="G386" t="str">
            <v>CME 40MBps - 10%</v>
          </cell>
          <cell r="H386" t="str">
            <v xml:space="preserve">Fixed </v>
          </cell>
          <cell r="R386">
            <v>0</v>
          </cell>
          <cell r="S386">
            <v>0</v>
          </cell>
          <cell r="T386">
            <v>0</v>
          </cell>
          <cell r="V386">
            <v>0</v>
          </cell>
          <cell r="AB386">
            <v>60000</v>
          </cell>
          <cell r="AD386" t="str">
            <v>1 Jan 2011</v>
          </cell>
          <cell r="AE386" t="str">
            <v>Leased Line Service Subcription</v>
          </cell>
          <cell r="AF386">
            <v>0</v>
          </cell>
          <cell r="AG386">
            <v>0</v>
          </cell>
          <cell r="AH386">
            <v>0</v>
          </cell>
          <cell r="AI386">
            <v>0</v>
          </cell>
          <cell r="AJ386">
            <v>0</v>
          </cell>
          <cell r="AK386">
            <v>0</v>
          </cell>
          <cell r="AL386">
            <v>0</v>
          </cell>
          <cell r="AM386">
            <v>0</v>
          </cell>
          <cell r="AN386">
            <v>0</v>
          </cell>
          <cell r="AO386">
            <v>0</v>
          </cell>
          <cell r="AP386">
            <v>0</v>
          </cell>
          <cell r="AQ386">
            <v>0</v>
          </cell>
          <cell r="AS386">
            <v>5000</v>
          </cell>
          <cell r="AT386">
            <v>5000</v>
          </cell>
          <cell r="AU386">
            <v>5000</v>
          </cell>
          <cell r="AV386">
            <v>5000</v>
          </cell>
          <cell r="AW386">
            <v>5000</v>
          </cell>
          <cell r="AX386">
            <v>5000</v>
          </cell>
          <cell r="AY386">
            <v>5000</v>
          </cell>
          <cell r="AZ386">
            <v>5000</v>
          </cell>
          <cell r="BA386">
            <v>5000</v>
          </cell>
          <cell r="BB386">
            <v>5000</v>
          </cell>
          <cell r="BC386">
            <v>5000</v>
          </cell>
          <cell r="BD386">
            <v>5000</v>
          </cell>
          <cell r="BF386">
            <v>60000</v>
          </cell>
          <cell r="BG386">
            <v>0</v>
          </cell>
          <cell r="BJ386">
            <v>60000</v>
          </cell>
          <cell r="BK386">
            <v>42407.066666666666</v>
          </cell>
          <cell r="BL386">
            <v>50888.480000000003</v>
          </cell>
          <cell r="BM386">
            <v>60000</v>
          </cell>
          <cell r="BO386">
            <v>60000</v>
          </cell>
          <cell r="BP386" t="e">
            <v>#DIV/0!</v>
          </cell>
          <cell r="BT386">
            <v>60000</v>
          </cell>
          <cell r="BU386">
            <v>60000</v>
          </cell>
          <cell r="BV386" t="str">
            <v>1 Jan 2011</v>
          </cell>
          <cell r="BW386">
            <v>60000</v>
          </cell>
          <cell r="BX386">
            <v>0</v>
          </cell>
          <cell r="BY386">
            <v>60000</v>
          </cell>
          <cell r="BZ386">
            <v>0</v>
          </cell>
          <cell r="CA386">
            <v>5000</v>
          </cell>
          <cell r="CB386">
            <v>5000</v>
          </cell>
          <cell r="CC386">
            <v>5000</v>
          </cell>
          <cell r="CD386">
            <v>5000</v>
          </cell>
          <cell r="CE386">
            <v>5000</v>
          </cell>
          <cell r="CF386">
            <v>5000</v>
          </cell>
          <cell r="CG386">
            <v>5000</v>
          </cell>
          <cell r="CH386">
            <v>5000</v>
          </cell>
          <cell r="CI386">
            <v>5000</v>
          </cell>
          <cell r="CJ386">
            <v>5000</v>
          </cell>
          <cell r="CK386">
            <v>5000</v>
          </cell>
          <cell r="CL386">
            <v>5000</v>
          </cell>
          <cell r="CM386">
            <v>60000</v>
          </cell>
          <cell r="CN386">
            <v>0</v>
          </cell>
          <cell r="CO386">
            <v>60000</v>
          </cell>
          <cell r="CP386">
            <v>0</v>
          </cell>
          <cell r="CQ386">
            <v>60000</v>
          </cell>
          <cell r="CR386">
            <v>0</v>
          </cell>
          <cell r="CS386">
            <v>60000</v>
          </cell>
          <cell r="CT386">
            <v>5000</v>
          </cell>
          <cell r="CU386">
            <v>5000</v>
          </cell>
          <cell r="CV386">
            <v>5000</v>
          </cell>
          <cell r="CW386">
            <v>5000</v>
          </cell>
          <cell r="CX386">
            <v>5000</v>
          </cell>
          <cell r="CY386">
            <v>5000</v>
          </cell>
          <cell r="CZ386">
            <v>5000</v>
          </cell>
          <cell r="DA386">
            <v>5000</v>
          </cell>
          <cell r="DB386">
            <v>5000</v>
          </cell>
          <cell r="DC386">
            <v>5000</v>
          </cell>
          <cell r="DD386">
            <v>5000</v>
          </cell>
          <cell r="DE386">
            <v>5000</v>
          </cell>
          <cell r="DF386">
            <v>60000</v>
          </cell>
          <cell r="DG386">
            <v>0</v>
          </cell>
          <cell r="DH386">
            <v>60000</v>
          </cell>
          <cell r="DI386">
            <v>0</v>
          </cell>
          <cell r="DJ386">
            <v>60000</v>
          </cell>
          <cell r="DK386">
            <v>5000</v>
          </cell>
          <cell r="DL386">
            <v>5000</v>
          </cell>
          <cell r="DM386">
            <v>5000</v>
          </cell>
          <cell r="DN386">
            <v>5000</v>
          </cell>
          <cell r="DO386">
            <v>5000</v>
          </cell>
          <cell r="DP386">
            <v>5000</v>
          </cell>
          <cell r="DQ386">
            <v>5000</v>
          </cell>
          <cell r="DR386">
            <v>5000</v>
          </cell>
          <cell r="DS386">
            <v>5000</v>
          </cell>
          <cell r="DT386">
            <v>5000</v>
          </cell>
          <cell r="DU386">
            <v>5000</v>
          </cell>
          <cell r="DV386">
            <v>5000</v>
          </cell>
          <cell r="DW386">
            <v>60000</v>
          </cell>
        </row>
        <row r="387">
          <cell r="G387" t="str">
            <v>Total:</v>
          </cell>
          <cell r="L387">
            <v>0</v>
          </cell>
          <cell r="N387">
            <v>429368</v>
          </cell>
          <cell r="P387">
            <v>0</v>
          </cell>
          <cell r="R387">
            <v>429368</v>
          </cell>
          <cell r="S387">
            <v>429368</v>
          </cell>
          <cell r="T387">
            <v>0</v>
          </cell>
          <cell r="V387">
            <v>429368</v>
          </cell>
          <cell r="X387">
            <v>0</v>
          </cell>
          <cell r="Y387">
            <v>0</v>
          </cell>
          <cell r="Z387">
            <v>0</v>
          </cell>
          <cell r="AB387">
            <v>489368</v>
          </cell>
          <cell r="BF387">
            <v>489368</v>
          </cell>
          <cell r="BG387">
            <v>0</v>
          </cell>
          <cell r="BH387">
            <v>0</v>
          </cell>
          <cell r="BI387">
            <v>0</v>
          </cell>
          <cell r="BJ387">
            <v>489368</v>
          </cell>
          <cell r="BK387">
            <v>276123.88444444444</v>
          </cell>
          <cell r="BL387">
            <v>331348.66133333335</v>
          </cell>
          <cell r="BM387">
            <v>489368</v>
          </cell>
          <cell r="BN387">
            <v>0</v>
          </cell>
          <cell r="BO387">
            <v>60000</v>
          </cell>
          <cell r="BP387" t="e">
            <v>#DIV/0!</v>
          </cell>
          <cell r="BQ387">
            <v>0</v>
          </cell>
          <cell r="BR387">
            <v>0</v>
          </cell>
          <cell r="BT387">
            <v>489368</v>
          </cell>
          <cell r="BU387">
            <v>493458</v>
          </cell>
          <cell r="BW387">
            <v>489368</v>
          </cell>
          <cell r="BX387">
            <v>4090.0000000000073</v>
          </cell>
          <cell r="BY387">
            <v>493458</v>
          </cell>
          <cell r="BZ387">
            <v>0</v>
          </cell>
          <cell r="CM387">
            <v>489368</v>
          </cell>
          <cell r="CN387">
            <v>4090.0000000000218</v>
          </cell>
          <cell r="CO387">
            <v>493458</v>
          </cell>
          <cell r="CP387">
            <v>-493458</v>
          </cell>
          <cell r="CQ387">
            <v>489368</v>
          </cell>
          <cell r="CR387">
            <v>4090.0000000000073</v>
          </cell>
          <cell r="CS387">
            <v>493458</v>
          </cell>
          <cell r="DF387">
            <v>489368</v>
          </cell>
          <cell r="DG387">
            <v>4090.0000000000218</v>
          </cell>
          <cell r="DH387">
            <v>493458</v>
          </cell>
          <cell r="DI387">
            <v>-493458</v>
          </cell>
          <cell r="DJ387">
            <v>493458</v>
          </cell>
          <cell r="DW387">
            <v>493458</v>
          </cell>
        </row>
        <row r="388">
          <cell r="L388">
            <v>0</v>
          </cell>
          <cell r="N388">
            <v>429368</v>
          </cell>
          <cell r="P388">
            <v>0</v>
          </cell>
          <cell r="BK388">
            <v>0</v>
          </cell>
          <cell r="BZ388">
            <v>0</v>
          </cell>
          <cell r="CP388">
            <v>0</v>
          </cell>
          <cell r="DI388">
            <v>0</v>
          </cell>
        </row>
        <row r="389">
          <cell r="G389" t="str">
            <v xml:space="preserve">ISDN </v>
          </cell>
          <cell r="BK389">
            <v>0</v>
          </cell>
          <cell r="BL389">
            <v>0</v>
          </cell>
          <cell r="BZ389">
            <v>0</v>
          </cell>
          <cell r="CP389">
            <v>0</v>
          </cell>
          <cell r="DI389">
            <v>0</v>
          </cell>
        </row>
        <row r="390">
          <cell r="D390" t="str">
            <v>F0600052010000ISDN01</v>
          </cell>
          <cell r="G390" t="str">
            <v>ISDN (Bursa &amp; DRC)</v>
          </cell>
          <cell r="H390" t="str">
            <v xml:space="preserve">Fixed </v>
          </cell>
          <cell r="N390">
            <v>306432</v>
          </cell>
          <cell r="R390">
            <v>306432</v>
          </cell>
          <cell r="S390">
            <v>306432</v>
          </cell>
          <cell r="T390">
            <v>-100000</v>
          </cell>
          <cell r="V390">
            <v>206432</v>
          </cell>
          <cell r="AB390">
            <v>200000</v>
          </cell>
          <cell r="AC390" t="str">
            <v>Reduction in ISDN</v>
          </cell>
          <cell r="AE390" t="str">
            <v xml:space="preserve">ISDN Service </v>
          </cell>
          <cell r="AF390">
            <v>17202.666666666668</v>
          </cell>
          <cell r="AG390">
            <v>17202.666666666668</v>
          </cell>
          <cell r="AH390">
            <v>17202.666666666668</v>
          </cell>
          <cell r="AI390">
            <v>17202.666666666668</v>
          </cell>
          <cell r="AJ390">
            <v>17202.666666666668</v>
          </cell>
          <cell r="AK390">
            <v>17202.666666666668</v>
          </cell>
          <cell r="AL390">
            <v>17202.666666666668</v>
          </cell>
          <cell r="AM390">
            <v>17202.666666666668</v>
          </cell>
          <cell r="AN390">
            <v>17202.666666666668</v>
          </cell>
          <cell r="AO390">
            <v>17202.666666666668</v>
          </cell>
          <cell r="AP390">
            <v>17202.666666666668</v>
          </cell>
          <cell r="AQ390">
            <v>17202.666666666668</v>
          </cell>
          <cell r="AS390">
            <v>16666.666666666668</v>
          </cell>
          <cell r="AT390">
            <v>16666.666666666668</v>
          </cell>
          <cell r="AU390">
            <v>16666.666666666668</v>
          </cell>
          <cell r="AV390">
            <v>16666.666666666668</v>
          </cell>
          <cell r="AW390">
            <v>16666.666666666668</v>
          </cell>
          <cell r="AX390">
            <v>16666.666666666668</v>
          </cell>
          <cell r="AY390">
            <v>16666.666666666668</v>
          </cell>
          <cell r="AZ390">
            <v>16666.666666666668</v>
          </cell>
          <cell r="BA390">
            <v>16666.666666666668</v>
          </cell>
          <cell r="BB390">
            <v>16666.666666666668</v>
          </cell>
          <cell r="BC390">
            <v>16666.666666666668</v>
          </cell>
          <cell r="BD390">
            <v>16666.666666666668</v>
          </cell>
          <cell r="BF390">
            <v>199999.99999999997</v>
          </cell>
          <cell r="BG390">
            <v>0</v>
          </cell>
          <cell r="BJ390">
            <v>199999.99999999997</v>
          </cell>
          <cell r="BK390">
            <v>150342.02222222224</v>
          </cell>
          <cell r="BL390">
            <v>180410.4266666667</v>
          </cell>
          <cell r="BM390">
            <v>200000</v>
          </cell>
          <cell r="BO390">
            <v>-6432.0000000000291</v>
          </cell>
          <cell r="BP390">
            <v>-3.1157960006200729E-2</v>
          </cell>
          <cell r="BT390">
            <v>200000</v>
          </cell>
          <cell r="BU390">
            <v>200000</v>
          </cell>
          <cell r="BV390">
            <v>40909</v>
          </cell>
          <cell r="BW390">
            <v>200000</v>
          </cell>
          <cell r="BX390">
            <v>0</v>
          </cell>
          <cell r="BY390">
            <v>200000</v>
          </cell>
          <cell r="BZ390">
            <v>0</v>
          </cell>
          <cell r="CA390">
            <v>16666.666666666668</v>
          </cell>
          <cell r="CB390">
            <v>16666.666666666668</v>
          </cell>
          <cell r="CC390">
            <v>16666.666666666668</v>
          </cell>
          <cell r="CD390">
            <v>16666.666666666668</v>
          </cell>
          <cell r="CE390">
            <v>16666.666666666668</v>
          </cell>
          <cell r="CF390">
            <v>16666.666666666668</v>
          </cell>
          <cell r="CG390">
            <v>16666.666666666668</v>
          </cell>
          <cell r="CH390">
            <v>16666.666666666668</v>
          </cell>
          <cell r="CI390">
            <v>16666.666666666668</v>
          </cell>
          <cell r="CJ390">
            <v>16666.666666666668</v>
          </cell>
          <cell r="CK390">
            <v>16666.666666666668</v>
          </cell>
          <cell r="CL390">
            <v>16666.666666666668</v>
          </cell>
          <cell r="CM390">
            <v>199999.99999999997</v>
          </cell>
          <cell r="CN390">
            <v>0</v>
          </cell>
          <cell r="CO390">
            <v>199999.99999999997</v>
          </cell>
          <cell r="CP390">
            <v>0</v>
          </cell>
          <cell r="CQ390">
            <v>200000</v>
          </cell>
          <cell r="CR390">
            <v>0</v>
          </cell>
          <cell r="CS390">
            <v>200000</v>
          </cell>
          <cell r="CT390">
            <v>16666.666666666668</v>
          </cell>
          <cell r="CU390">
            <v>16666.666666666668</v>
          </cell>
          <cell r="CV390">
            <v>16666.666666666668</v>
          </cell>
          <cell r="CW390">
            <v>16666.666666666668</v>
          </cell>
          <cell r="CX390">
            <v>16666.666666666668</v>
          </cell>
          <cell r="CY390">
            <v>16666.666666666668</v>
          </cell>
          <cell r="CZ390">
            <v>16666.666666666668</v>
          </cell>
          <cell r="DA390">
            <v>16666.666666666668</v>
          </cell>
          <cell r="DB390">
            <v>16666.666666666668</v>
          </cell>
          <cell r="DC390">
            <v>16666.666666666668</v>
          </cell>
          <cell r="DD390">
            <v>16666.666666666668</v>
          </cell>
          <cell r="DE390">
            <v>16666.666666666668</v>
          </cell>
          <cell r="DF390">
            <v>199999.99999999997</v>
          </cell>
          <cell r="DG390">
            <v>0</v>
          </cell>
          <cell r="DH390">
            <v>199999.99999999997</v>
          </cell>
          <cell r="DI390">
            <v>0</v>
          </cell>
          <cell r="DJ390">
            <v>200000</v>
          </cell>
          <cell r="DK390">
            <v>16666.666666666668</v>
          </cell>
          <cell r="DL390">
            <v>16666.666666666668</v>
          </cell>
          <cell r="DM390">
            <v>16666.666666666668</v>
          </cell>
          <cell r="DN390">
            <v>16666.666666666668</v>
          </cell>
          <cell r="DO390">
            <v>16666.666666666668</v>
          </cell>
          <cell r="DP390">
            <v>16666.666666666668</v>
          </cell>
          <cell r="DQ390">
            <v>16666.666666666668</v>
          </cell>
          <cell r="DR390">
            <v>16666.666666666668</v>
          </cell>
          <cell r="DS390">
            <v>16666.666666666668</v>
          </cell>
          <cell r="DT390">
            <v>16666.666666666668</v>
          </cell>
          <cell r="DU390">
            <v>16666.666666666668</v>
          </cell>
          <cell r="DV390">
            <v>16666.666666666668</v>
          </cell>
          <cell r="DW390">
            <v>199999.99999999997</v>
          </cell>
        </row>
        <row r="391">
          <cell r="G391" t="str">
            <v>ISDN Tech Refresh</v>
          </cell>
          <cell r="AD391">
            <v>41275</v>
          </cell>
          <cell r="AE391" t="str">
            <v xml:space="preserve">ISDN Service </v>
          </cell>
          <cell r="BK391">
            <v>0</v>
          </cell>
          <cell r="BL391">
            <v>0</v>
          </cell>
          <cell r="BX391">
            <v>0</v>
          </cell>
          <cell r="BZ391">
            <v>0</v>
          </cell>
          <cell r="CN391">
            <v>0</v>
          </cell>
          <cell r="CO391">
            <v>0</v>
          </cell>
          <cell r="CP391">
            <v>0</v>
          </cell>
          <cell r="CQ391">
            <v>300000</v>
          </cell>
          <cell r="CR391">
            <v>-300000</v>
          </cell>
          <cell r="DF391">
            <v>300000</v>
          </cell>
          <cell r="DG391">
            <v>-300000</v>
          </cell>
          <cell r="DH391">
            <v>0</v>
          </cell>
          <cell r="DI391">
            <v>0</v>
          </cell>
          <cell r="DK391">
            <v>0</v>
          </cell>
          <cell r="DL391">
            <v>0</v>
          </cell>
          <cell r="DM391">
            <v>0</v>
          </cell>
          <cell r="DN391">
            <v>0</v>
          </cell>
          <cell r="DO391">
            <v>0</v>
          </cell>
          <cell r="DP391">
            <v>0</v>
          </cell>
          <cell r="DQ391">
            <v>0</v>
          </cell>
          <cell r="DR391">
            <v>0</v>
          </cell>
          <cell r="DS391">
            <v>0</v>
          </cell>
          <cell r="DT391">
            <v>0</v>
          </cell>
          <cell r="DU391">
            <v>0</v>
          </cell>
          <cell r="DV391">
            <v>0</v>
          </cell>
          <cell r="DW391">
            <v>0</v>
          </cell>
        </row>
        <row r="392">
          <cell r="G392" t="str">
            <v>Total:</v>
          </cell>
          <cell r="L392">
            <v>0</v>
          </cell>
          <cell r="N392">
            <v>306432</v>
          </cell>
          <cell r="P392">
            <v>0</v>
          </cell>
          <cell r="R392">
            <v>306432</v>
          </cell>
          <cell r="S392">
            <v>306432</v>
          </cell>
          <cell r="T392">
            <v>-100000</v>
          </cell>
          <cell r="V392">
            <v>206432</v>
          </cell>
          <cell r="X392">
            <v>0</v>
          </cell>
          <cell r="Y392">
            <v>0</v>
          </cell>
          <cell r="Z392">
            <v>0</v>
          </cell>
          <cell r="AB392">
            <v>200000</v>
          </cell>
          <cell r="BF392">
            <v>199999.99999999997</v>
          </cell>
          <cell r="BG392">
            <v>0</v>
          </cell>
          <cell r="BH392">
            <v>0</v>
          </cell>
          <cell r="BI392">
            <v>0</v>
          </cell>
          <cell r="BJ392">
            <v>199999.99999999997</v>
          </cell>
          <cell r="BK392">
            <v>150342.02222222224</v>
          </cell>
          <cell r="BL392">
            <v>180410.4266666667</v>
          </cell>
          <cell r="BM392">
            <v>200000</v>
          </cell>
          <cell r="BN392">
            <v>0</v>
          </cell>
          <cell r="BO392">
            <v>-6432.0000000000291</v>
          </cell>
          <cell r="BP392">
            <v>-3.1157960006200729E-2</v>
          </cell>
          <cell r="BQ392">
            <v>0</v>
          </cell>
          <cell r="BR392">
            <v>0</v>
          </cell>
          <cell r="BT392">
            <v>200000</v>
          </cell>
          <cell r="BU392">
            <v>200000</v>
          </cell>
          <cell r="BW392">
            <v>200000</v>
          </cell>
          <cell r="BX392">
            <v>0</v>
          </cell>
          <cell r="BY392">
            <v>200000</v>
          </cell>
          <cell r="BZ392">
            <v>0</v>
          </cell>
          <cell r="CM392">
            <v>199999.99999999997</v>
          </cell>
          <cell r="CN392">
            <v>0</v>
          </cell>
          <cell r="CO392">
            <v>199999.99999999997</v>
          </cell>
          <cell r="CP392">
            <v>-199999.99999999997</v>
          </cell>
          <cell r="CQ392">
            <v>500000</v>
          </cell>
          <cell r="CR392">
            <v>-300000</v>
          </cell>
          <cell r="CS392">
            <v>200000</v>
          </cell>
          <cell r="DF392">
            <v>500000</v>
          </cell>
          <cell r="DG392">
            <v>-300000</v>
          </cell>
          <cell r="DH392">
            <v>199999.99999999997</v>
          </cell>
          <cell r="DI392">
            <v>-199999.99999999997</v>
          </cell>
          <cell r="DJ392">
            <v>200000</v>
          </cell>
          <cell r="DW392">
            <v>199999.99999999997</v>
          </cell>
        </row>
        <row r="393">
          <cell r="L393">
            <v>0</v>
          </cell>
          <cell r="N393">
            <v>306432</v>
          </cell>
          <cell r="P393">
            <v>0</v>
          </cell>
          <cell r="BZ393">
            <v>0</v>
          </cell>
          <cell r="CP393">
            <v>0</v>
          </cell>
          <cell r="DI393">
            <v>0</v>
          </cell>
        </row>
        <row r="394">
          <cell r="G394" t="str">
            <v>Analog Dial Up</v>
          </cell>
          <cell r="BL394">
            <v>0</v>
          </cell>
          <cell r="BZ394">
            <v>0</v>
          </cell>
          <cell r="CP394">
            <v>0</v>
          </cell>
          <cell r="DI394">
            <v>0</v>
          </cell>
        </row>
        <row r="395">
          <cell r="D395" t="str">
            <v>F0600052010000NEW13</v>
          </cell>
          <cell r="G395" t="str">
            <v>Dial Up Lines (to maintain)</v>
          </cell>
          <cell r="H395" t="str">
            <v xml:space="preserve">Fixed </v>
          </cell>
          <cell r="N395">
            <v>12000</v>
          </cell>
          <cell r="R395">
            <v>12000</v>
          </cell>
          <cell r="S395">
            <v>12000</v>
          </cell>
          <cell r="T395">
            <v>0</v>
          </cell>
          <cell r="V395">
            <v>12000</v>
          </cell>
          <cell r="AB395">
            <v>1500</v>
          </cell>
          <cell r="AC395" t="str">
            <v>Reduction in Dial-up</v>
          </cell>
          <cell r="AE395" t="str">
            <v>Dial Up Service</v>
          </cell>
          <cell r="AF395">
            <v>1000</v>
          </cell>
          <cell r="AG395">
            <v>1000</v>
          </cell>
          <cell r="AH395">
            <v>1000</v>
          </cell>
          <cell r="AI395">
            <v>1000</v>
          </cell>
          <cell r="AJ395">
            <v>1000</v>
          </cell>
          <cell r="AK395">
            <v>1000</v>
          </cell>
          <cell r="AL395">
            <v>1000</v>
          </cell>
          <cell r="AM395">
            <v>1000</v>
          </cell>
          <cell r="AN395">
            <v>1000</v>
          </cell>
          <cell r="AO395">
            <v>1000</v>
          </cell>
          <cell r="AP395">
            <v>1000</v>
          </cell>
          <cell r="AQ395">
            <v>1000</v>
          </cell>
          <cell r="AS395">
            <v>125</v>
          </cell>
          <cell r="AT395">
            <v>125</v>
          </cell>
          <cell r="AU395">
            <v>125</v>
          </cell>
          <cell r="AV395">
            <v>125</v>
          </cell>
          <cell r="AW395">
            <v>125</v>
          </cell>
          <cell r="AX395">
            <v>125</v>
          </cell>
          <cell r="AY395">
            <v>125</v>
          </cell>
          <cell r="AZ395">
            <v>125</v>
          </cell>
          <cell r="BA395">
            <v>125</v>
          </cell>
          <cell r="BB395">
            <v>125</v>
          </cell>
          <cell r="BC395">
            <v>125</v>
          </cell>
          <cell r="BD395">
            <v>125</v>
          </cell>
          <cell r="BF395">
            <v>1500</v>
          </cell>
          <cell r="BG395">
            <v>0</v>
          </cell>
          <cell r="BJ395">
            <v>1500</v>
          </cell>
          <cell r="BK395">
            <v>170.77777777777777</v>
          </cell>
          <cell r="BL395">
            <v>204.93333333333331</v>
          </cell>
          <cell r="BM395">
            <v>1500</v>
          </cell>
          <cell r="BO395">
            <v>-10500</v>
          </cell>
          <cell r="BP395">
            <v>-0.875</v>
          </cell>
          <cell r="BT395">
            <v>1500</v>
          </cell>
          <cell r="BU395">
            <v>4000</v>
          </cell>
          <cell r="BV395">
            <v>40909</v>
          </cell>
          <cell r="BW395">
            <v>1500</v>
          </cell>
          <cell r="BX395">
            <v>2500</v>
          </cell>
          <cell r="BY395">
            <v>4000</v>
          </cell>
          <cell r="BZ395">
            <v>0</v>
          </cell>
          <cell r="CA395">
            <v>333.33333333333331</v>
          </cell>
          <cell r="CB395">
            <v>333.33333333333331</v>
          </cell>
          <cell r="CC395">
            <v>333.33333333333331</v>
          </cell>
          <cell r="CD395">
            <v>333.33333333333331</v>
          </cell>
          <cell r="CE395">
            <v>333.33333333333331</v>
          </cell>
          <cell r="CF395">
            <v>333.33333333333331</v>
          </cell>
          <cell r="CG395">
            <v>333.33333333333331</v>
          </cell>
          <cell r="CH395">
            <v>333.33333333333331</v>
          </cell>
          <cell r="CI395">
            <v>333.33333333333331</v>
          </cell>
          <cell r="CJ395">
            <v>333.33333333333331</v>
          </cell>
          <cell r="CK395">
            <v>333.33333333333331</v>
          </cell>
          <cell r="CL395">
            <v>333.33333333333331</v>
          </cell>
          <cell r="CM395">
            <v>1500</v>
          </cell>
          <cell r="CN395">
            <v>2500.0000000000005</v>
          </cell>
          <cell r="CO395">
            <v>4000.0000000000005</v>
          </cell>
          <cell r="CP395">
            <v>0</v>
          </cell>
          <cell r="CQ395">
            <v>1500</v>
          </cell>
          <cell r="CR395">
            <v>2500</v>
          </cell>
          <cell r="CS395">
            <v>4000</v>
          </cell>
          <cell r="CT395">
            <v>333.33333333333331</v>
          </cell>
          <cell r="CU395">
            <v>333.33333333333331</v>
          </cell>
          <cell r="CV395">
            <v>333.33333333333331</v>
          </cell>
          <cell r="CW395">
            <v>333.33333333333331</v>
          </cell>
          <cell r="CX395">
            <v>333.33333333333331</v>
          </cell>
          <cell r="CY395">
            <v>333.33333333333331</v>
          </cell>
          <cell r="CZ395">
            <v>333.33333333333331</v>
          </cell>
          <cell r="DA395">
            <v>333.33333333333331</v>
          </cell>
          <cell r="DB395">
            <v>333.33333333333331</v>
          </cell>
          <cell r="DC395">
            <v>333.33333333333331</v>
          </cell>
          <cell r="DD395">
            <v>333.33333333333331</v>
          </cell>
          <cell r="DE395">
            <v>333.33333333333331</v>
          </cell>
          <cell r="DF395">
            <v>1500</v>
          </cell>
          <cell r="DG395">
            <v>2500.0000000000005</v>
          </cell>
          <cell r="DH395">
            <v>4000.0000000000005</v>
          </cell>
          <cell r="DI395">
            <v>0</v>
          </cell>
          <cell r="DJ395">
            <v>4000</v>
          </cell>
          <cell r="DK395">
            <v>333.33333333333331</v>
          </cell>
          <cell r="DL395">
            <v>333.33333333333331</v>
          </cell>
          <cell r="DM395">
            <v>333.33333333333331</v>
          </cell>
          <cell r="DN395">
            <v>333.33333333333331</v>
          </cell>
          <cell r="DO395">
            <v>333.33333333333331</v>
          </cell>
          <cell r="DP395">
            <v>333.33333333333331</v>
          </cell>
          <cell r="DQ395">
            <v>333.33333333333331</v>
          </cell>
          <cell r="DR395">
            <v>333.33333333333331</v>
          </cell>
          <cell r="DS395">
            <v>333.33333333333331</v>
          </cell>
          <cell r="DT395">
            <v>333.33333333333331</v>
          </cell>
          <cell r="DU395">
            <v>333.33333333333331</v>
          </cell>
          <cell r="DV395">
            <v>333.33333333333331</v>
          </cell>
          <cell r="DW395">
            <v>4000.0000000000005</v>
          </cell>
        </row>
        <row r="396">
          <cell r="G396" t="str">
            <v>Total:</v>
          </cell>
          <cell r="L396">
            <v>0</v>
          </cell>
          <cell r="N396">
            <v>12000</v>
          </cell>
          <cell r="P396">
            <v>0</v>
          </cell>
          <cell r="R396">
            <v>12000</v>
          </cell>
          <cell r="S396">
            <v>12000</v>
          </cell>
          <cell r="T396">
            <v>0</v>
          </cell>
          <cell r="V396">
            <v>12000</v>
          </cell>
          <cell r="X396">
            <v>0</v>
          </cell>
          <cell r="Y396">
            <v>0</v>
          </cell>
          <cell r="Z396">
            <v>0</v>
          </cell>
          <cell r="AB396">
            <v>1500</v>
          </cell>
          <cell r="BF396">
            <v>1500</v>
          </cell>
          <cell r="BG396">
            <v>0</v>
          </cell>
          <cell r="BH396">
            <v>0</v>
          </cell>
          <cell r="BI396">
            <v>0</v>
          </cell>
          <cell r="BJ396">
            <v>1500</v>
          </cell>
          <cell r="BK396">
            <v>170.77777777777777</v>
          </cell>
          <cell r="BL396">
            <v>204.93333333333331</v>
          </cell>
          <cell r="BM396">
            <v>1500</v>
          </cell>
          <cell r="BN396">
            <v>0</v>
          </cell>
          <cell r="BO396">
            <v>-10500</v>
          </cell>
          <cell r="BP396">
            <v>-0.875</v>
          </cell>
          <cell r="BQ396">
            <v>0</v>
          </cell>
          <cell r="BR396">
            <v>0</v>
          </cell>
          <cell r="BT396">
            <v>1500</v>
          </cell>
          <cell r="BU396">
            <v>4000</v>
          </cell>
          <cell r="BW396">
            <v>1500</v>
          </cell>
          <cell r="BX396">
            <v>2500</v>
          </cell>
          <cell r="BY396">
            <v>4000</v>
          </cell>
          <cell r="BZ396">
            <v>0</v>
          </cell>
          <cell r="CM396">
            <v>1500</v>
          </cell>
          <cell r="CN396">
            <v>2500.0000000000005</v>
          </cell>
          <cell r="CO396">
            <v>4000.0000000000005</v>
          </cell>
          <cell r="CP396">
            <v>-4000.0000000000005</v>
          </cell>
          <cell r="CQ396">
            <v>1500</v>
          </cell>
          <cell r="CR396">
            <v>2500</v>
          </cell>
          <cell r="CS396">
            <v>4000</v>
          </cell>
          <cell r="DF396">
            <v>1500</v>
          </cell>
          <cell r="DG396">
            <v>2500.0000000000005</v>
          </cell>
          <cell r="DH396">
            <v>4000.0000000000005</v>
          </cell>
          <cell r="DI396">
            <v>-4000.0000000000005</v>
          </cell>
          <cell r="DJ396">
            <v>4000</v>
          </cell>
          <cell r="DW396">
            <v>4000.0000000000005</v>
          </cell>
        </row>
        <row r="397">
          <cell r="L397">
            <v>0</v>
          </cell>
          <cell r="N397">
            <v>12000</v>
          </cell>
          <cell r="P397">
            <v>0</v>
          </cell>
          <cell r="BK397">
            <v>0</v>
          </cell>
          <cell r="BZ397">
            <v>0</v>
          </cell>
          <cell r="CP397">
            <v>0</v>
          </cell>
          <cell r="DI397">
            <v>0</v>
          </cell>
        </row>
        <row r="398">
          <cell r="G398" t="str">
            <v xml:space="preserve">Internet and ISP </v>
          </cell>
          <cell r="BK398">
            <v>0</v>
          </cell>
          <cell r="BL398">
            <v>0</v>
          </cell>
          <cell r="BZ398">
            <v>0</v>
          </cell>
          <cell r="CP398">
            <v>0</v>
          </cell>
          <cell r="DI398">
            <v>0</v>
          </cell>
        </row>
        <row r="399">
          <cell r="D399" t="str">
            <v>F0600052010000INTLL01</v>
          </cell>
          <cell r="G399" t="str">
            <v>Internet Leased Line (DRC)</v>
          </cell>
          <cell r="H399" t="str">
            <v xml:space="preserve">Fixed </v>
          </cell>
          <cell r="N399">
            <v>94920</v>
          </cell>
          <cell r="R399">
            <v>94920</v>
          </cell>
          <cell r="S399">
            <v>94920</v>
          </cell>
          <cell r="T399">
            <v>0</v>
          </cell>
          <cell r="V399">
            <v>94920</v>
          </cell>
          <cell r="AB399">
            <v>94920</v>
          </cell>
          <cell r="AD399" t="str">
            <v>1 July 2011</v>
          </cell>
          <cell r="AE399" t="str">
            <v>Leased Line Service Subcription</v>
          </cell>
          <cell r="AF399">
            <v>7910</v>
          </cell>
          <cell r="AG399">
            <v>7910</v>
          </cell>
          <cell r="AH399">
            <v>7910</v>
          </cell>
          <cell r="AI399">
            <v>7910</v>
          </cell>
          <cell r="AJ399">
            <v>7910</v>
          </cell>
          <cell r="AK399">
            <v>7910</v>
          </cell>
          <cell r="AL399">
            <v>7910</v>
          </cell>
          <cell r="AM399">
            <v>7910</v>
          </cell>
          <cell r="AN399">
            <v>7910</v>
          </cell>
          <cell r="AO399">
            <v>7910</v>
          </cell>
          <cell r="AP399">
            <v>7910</v>
          </cell>
          <cell r="AQ399">
            <v>7910</v>
          </cell>
          <cell r="AS399">
            <v>7910</v>
          </cell>
          <cell r="AT399">
            <v>7910</v>
          </cell>
          <cell r="AU399">
            <v>7910</v>
          </cell>
          <cell r="AV399">
            <v>7910</v>
          </cell>
          <cell r="AW399">
            <v>7910</v>
          </cell>
          <cell r="AX399">
            <v>7910</v>
          </cell>
          <cell r="AY399">
            <v>7910</v>
          </cell>
          <cell r="AZ399">
            <v>7910</v>
          </cell>
          <cell r="BA399">
            <v>7910</v>
          </cell>
          <cell r="BB399">
            <v>7910</v>
          </cell>
          <cell r="BC399">
            <v>7910</v>
          </cell>
          <cell r="BD399">
            <v>7910</v>
          </cell>
          <cell r="BF399">
            <v>94920</v>
          </cell>
          <cell r="BG399">
            <v>0</v>
          </cell>
          <cell r="BJ399">
            <v>94920</v>
          </cell>
          <cell r="BK399">
            <v>75334.444444444453</v>
          </cell>
          <cell r="BL399">
            <v>90401.333333333343</v>
          </cell>
          <cell r="BM399">
            <v>94920</v>
          </cell>
          <cell r="BO399">
            <v>0</v>
          </cell>
          <cell r="BT399">
            <v>94920</v>
          </cell>
          <cell r="BU399">
            <v>95824</v>
          </cell>
          <cell r="BV399" t="str">
            <v>1 Jan 2011</v>
          </cell>
          <cell r="BW399">
            <v>94920</v>
          </cell>
          <cell r="BX399">
            <v>904</v>
          </cell>
          <cell r="BY399">
            <v>95824</v>
          </cell>
          <cell r="BZ399">
            <v>0</v>
          </cell>
          <cell r="CA399">
            <v>7985.333333333333</v>
          </cell>
          <cell r="CB399">
            <v>7985.333333333333</v>
          </cell>
          <cell r="CC399">
            <v>7985.333333333333</v>
          </cell>
          <cell r="CD399">
            <v>7985.333333333333</v>
          </cell>
          <cell r="CE399">
            <v>7985.333333333333</v>
          </cell>
          <cell r="CF399">
            <v>7985.333333333333</v>
          </cell>
          <cell r="CG399">
            <v>7985.333333333333</v>
          </cell>
          <cell r="CH399">
            <v>7985.333333333333</v>
          </cell>
          <cell r="CI399">
            <v>7985.333333333333</v>
          </cell>
          <cell r="CJ399">
            <v>7985.333333333333</v>
          </cell>
          <cell r="CK399">
            <v>7985.333333333333</v>
          </cell>
          <cell r="CL399">
            <v>7985.333333333333</v>
          </cell>
          <cell r="CM399">
            <v>94920</v>
          </cell>
          <cell r="CN399">
            <v>903.99999999998545</v>
          </cell>
          <cell r="CO399">
            <v>95823.999999999985</v>
          </cell>
          <cell r="CP399">
            <v>0</v>
          </cell>
          <cell r="CQ399">
            <v>94920</v>
          </cell>
          <cell r="CR399">
            <v>904</v>
          </cell>
          <cell r="CS399">
            <v>95824</v>
          </cell>
          <cell r="CT399">
            <v>7985.333333333333</v>
          </cell>
          <cell r="CU399">
            <v>7985.333333333333</v>
          </cell>
          <cell r="CV399">
            <v>7985.333333333333</v>
          </cell>
          <cell r="CW399">
            <v>7985.333333333333</v>
          </cell>
          <cell r="CX399">
            <v>7985.333333333333</v>
          </cell>
          <cell r="CY399">
            <v>7985.333333333333</v>
          </cell>
          <cell r="CZ399">
            <v>7985.333333333333</v>
          </cell>
          <cell r="DA399">
            <v>7985.333333333333</v>
          </cell>
          <cell r="DB399">
            <v>7985.333333333333</v>
          </cell>
          <cell r="DC399">
            <v>7985.333333333333</v>
          </cell>
          <cell r="DD399">
            <v>7985.333333333333</v>
          </cell>
          <cell r="DE399">
            <v>7985.333333333333</v>
          </cell>
          <cell r="DF399">
            <v>94920</v>
          </cell>
          <cell r="DG399">
            <v>903.99999999998545</v>
          </cell>
          <cell r="DH399">
            <v>95823.999999999985</v>
          </cell>
          <cell r="DI399">
            <v>0</v>
          </cell>
          <cell r="DJ399">
            <v>95824</v>
          </cell>
          <cell r="DK399">
            <v>7985.333333333333</v>
          </cell>
          <cell r="DL399">
            <v>7985.333333333333</v>
          </cell>
          <cell r="DM399">
            <v>7985.333333333333</v>
          </cell>
          <cell r="DN399">
            <v>7985.333333333333</v>
          </cell>
          <cell r="DO399">
            <v>7985.333333333333</v>
          </cell>
          <cell r="DP399">
            <v>7985.333333333333</v>
          </cell>
          <cell r="DQ399">
            <v>7985.333333333333</v>
          </cell>
          <cell r="DR399">
            <v>7985.333333333333</v>
          </cell>
          <cell r="DS399">
            <v>7985.333333333333</v>
          </cell>
          <cell r="DT399">
            <v>7985.333333333333</v>
          </cell>
          <cell r="DU399">
            <v>7985.333333333333</v>
          </cell>
          <cell r="DV399">
            <v>7985.333333333333</v>
          </cell>
          <cell r="DW399">
            <v>95823.999999999985</v>
          </cell>
        </row>
        <row r="400">
          <cell r="D400" t="str">
            <v>F0600052010000INTLL02</v>
          </cell>
          <cell r="G400" t="str">
            <v>Internet Leased Line (Main)</v>
          </cell>
          <cell r="H400" t="str">
            <v xml:space="preserve">Fixed </v>
          </cell>
          <cell r="N400">
            <v>136920</v>
          </cell>
          <cell r="R400">
            <v>136920</v>
          </cell>
          <cell r="S400">
            <v>136920</v>
          </cell>
          <cell r="T400">
            <v>0</v>
          </cell>
          <cell r="V400">
            <v>136920</v>
          </cell>
          <cell r="AB400">
            <v>136920</v>
          </cell>
          <cell r="AD400" t="str">
            <v>1 July 2011</v>
          </cell>
          <cell r="AE400" t="str">
            <v>Leased Line Service Subcription</v>
          </cell>
          <cell r="AF400">
            <v>11410</v>
          </cell>
          <cell r="AG400">
            <v>11410</v>
          </cell>
          <cell r="AH400">
            <v>11410</v>
          </cell>
          <cell r="AI400">
            <v>11410</v>
          </cell>
          <cell r="AJ400">
            <v>11410</v>
          </cell>
          <cell r="AK400">
            <v>11410</v>
          </cell>
          <cell r="AL400">
            <v>11410</v>
          </cell>
          <cell r="AM400">
            <v>11410</v>
          </cell>
          <cell r="AN400">
            <v>11410</v>
          </cell>
          <cell r="AO400">
            <v>11410</v>
          </cell>
          <cell r="AP400">
            <v>11410</v>
          </cell>
          <cell r="AQ400">
            <v>11410</v>
          </cell>
          <cell r="AS400">
            <v>11410</v>
          </cell>
          <cell r="AT400">
            <v>11410</v>
          </cell>
          <cell r="AU400">
            <v>11410</v>
          </cell>
          <cell r="AV400">
            <v>11410</v>
          </cell>
          <cell r="AW400">
            <v>11410</v>
          </cell>
          <cell r="AX400">
            <v>11410</v>
          </cell>
          <cell r="AY400">
            <v>11410</v>
          </cell>
          <cell r="AZ400">
            <v>11410</v>
          </cell>
          <cell r="BA400">
            <v>11410</v>
          </cell>
          <cell r="BB400">
            <v>11410</v>
          </cell>
          <cell r="BC400">
            <v>11410</v>
          </cell>
          <cell r="BD400">
            <v>11410</v>
          </cell>
          <cell r="BF400">
            <v>136920</v>
          </cell>
          <cell r="BG400">
            <v>0</v>
          </cell>
          <cell r="BJ400">
            <v>136920</v>
          </cell>
          <cell r="BK400">
            <v>144145.27777777778</v>
          </cell>
          <cell r="BL400">
            <v>172974.33333333331</v>
          </cell>
          <cell r="BM400">
            <v>136920</v>
          </cell>
          <cell r="BO400">
            <v>0</v>
          </cell>
          <cell r="BT400">
            <v>136920</v>
          </cell>
          <cell r="BU400">
            <v>138224</v>
          </cell>
          <cell r="BV400" t="str">
            <v>1 Jan 2011</v>
          </cell>
          <cell r="BW400">
            <v>136920</v>
          </cell>
          <cell r="BX400">
            <v>1304</v>
          </cell>
          <cell r="BY400">
            <v>138224</v>
          </cell>
          <cell r="BZ400">
            <v>0</v>
          </cell>
          <cell r="CA400">
            <v>11518.666666666666</v>
          </cell>
          <cell r="CB400">
            <v>11518.666666666666</v>
          </cell>
          <cell r="CC400">
            <v>11518.666666666666</v>
          </cell>
          <cell r="CD400">
            <v>11518.666666666666</v>
          </cell>
          <cell r="CE400">
            <v>11518.666666666666</v>
          </cell>
          <cell r="CF400">
            <v>11518.666666666666</v>
          </cell>
          <cell r="CG400">
            <v>11518.666666666666</v>
          </cell>
          <cell r="CH400">
            <v>11518.666666666666</v>
          </cell>
          <cell r="CI400">
            <v>11518.666666666666</v>
          </cell>
          <cell r="CJ400">
            <v>11518.666666666666</v>
          </cell>
          <cell r="CK400">
            <v>11518.666666666666</v>
          </cell>
          <cell r="CL400">
            <v>11518.666666666666</v>
          </cell>
          <cell r="CM400">
            <v>136920</v>
          </cell>
          <cell r="CN400">
            <v>1304.0000000000291</v>
          </cell>
          <cell r="CO400">
            <v>138224.00000000003</v>
          </cell>
          <cell r="CP400">
            <v>0</v>
          </cell>
          <cell r="CQ400">
            <v>136920</v>
          </cell>
          <cell r="CR400">
            <v>1304</v>
          </cell>
          <cell r="CS400">
            <v>138224</v>
          </cell>
          <cell r="CT400">
            <v>11518.666666666666</v>
          </cell>
          <cell r="CU400">
            <v>11518.666666666666</v>
          </cell>
          <cell r="CV400">
            <v>11518.666666666666</v>
          </cell>
          <cell r="CW400">
            <v>11518.666666666666</v>
          </cell>
          <cell r="CX400">
            <v>11518.666666666666</v>
          </cell>
          <cell r="CY400">
            <v>11518.666666666666</v>
          </cell>
          <cell r="CZ400">
            <v>11518.666666666666</v>
          </cell>
          <cell r="DA400">
            <v>11518.666666666666</v>
          </cell>
          <cell r="DB400">
            <v>11518.666666666666</v>
          </cell>
          <cell r="DC400">
            <v>11518.666666666666</v>
          </cell>
          <cell r="DD400">
            <v>11518.666666666666</v>
          </cell>
          <cell r="DE400">
            <v>11518.666666666666</v>
          </cell>
          <cell r="DF400">
            <v>136920</v>
          </cell>
          <cell r="DG400">
            <v>1304.0000000000291</v>
          </cell>
          <cell r="DH400">
            <v>138224.00000000003</v>
          </cell>
          <cell r="DI400">
            <v>0</v>
          </cell>
          <cell r="DJ400">
            <v>138224</v>
          </cell>
          <cell r="DK400">
            <v>11518.666666666666</v>
          </cell>
          <cell r="DL400">
            <v>11518.666666666666</v>
          </cell>
          <cell r="DM400">
            <v>11518.666666666666</v>
          </cell>
          <cell r="DN400">
            <v>11518.666666666666</v>
          </cell>
          <cell r="DO400">
            <v>11518.666666666666</v>
          </cell>
          <cell r="DP400">
            <v>11518.666666666666</v>
          </cell>
          <cell r="DQ400">
            <v>11518.666666666666</v>
          </cell>
          <cell r="DR400">
            <v>11518.666666666666</v>
          </cell>
          <cell r="DS400">
            <v>11518.666666666666</v>
          </cell>
          <cell r="DT400">
            <v>11518.666666666666</v>
          </cell>
          <cell r="DU400">
            <v>11518.666666666666</v>
          </cell>
          <cell r="DV400">
            <v>11518.666666666666</v>
          </cell>
          <cell r="DW400">
            <v>138224.00000000003</v>
          </cell>
        </row>
        <row r="401">
          <cell r="D401" t="str">
            <v>F0600052010000INTLL03</v>
          </cell>
          <cell r="G401" t="str">
            <v>Internet Leased Line (Bderv-Metro E(40MBps))</v>
          </cell>
          <cell r="H401" t="str">
            <v xml:space="preserve">Fixed </v>
          </cell>
          <cell r="AB401">
            <v>531200</v>
          </cell>
          <cell r="AD401" t="str">
            <v>1 Jan 2011</v>
          </cell>
          <cell r="AE401" t="str">
            <v>Leased Line Service Subcription</v>
          </cell>
          <cell r="AS401">
            <v>10416.666666666666</v>
          </cell>
          <cell r="AT401">
            <v>10416.666666666666</v>
          </cell>
          <cell r="AU401">
            <v>10416.666666666666</v>
          </cell>
          <cell r="AV401">
            <v>10416.666666666666</v>
          </cell>
          <cell r="AW401">
            <v>10416.666666666666</v>
          </cell>
          <cell r="AX401">
            <v>10416.666666666666</v>
          </cell>
          <cell r="AY401">
            <v>10416.666666666666</v>
          </cell>
          <cell r="AZ401">
            <v>10416.666666666666</v>
          </cell>
          <cell r="BA401">
            <v>10416.666666666666</v>
          </cell>
          <cell r="BB401">
            <v>10416.666666666666</v>
          </cell>
          <cell r="BC401">
            <v>10416.666666666666</v>
          </cell>
          <cell r="BD401">
            <v>10416.666666666666</v>
          </cell>
          <cell r="BF401">
            <v>531200</v>
          </cell>
          <cell r="BG401">
            <v>-406200</v>
          </cell>
          <cell r="BJ401">
            <v>125000</v>
          </cell>
          <cell r="BK401">
            <v>0</v>
          </cell>
          <cell r="BL401">
            <v>0</v>
          </cell>
          <cell r="BM401">
            <v>531200</v>
          </cell>
          <cell r="BO401">
            <v>531200</v>
          </cell>
          <cell r="BT401">
            <v>125000</v>
          </cell>
          <cell r="BU401">
            <v>125000</v>
          </cell>
          <cell r="BV401" t="str">
            <v>1 Jan 2011</v>
          </cell>
          <cell r="BW401">
            <v>125000</v>
          </cell>
          <cell r="BX401">
            <v>0</v>
          </cell>
          <cell r="BY401">
            <v>125000</v>
          </cell>
          <cell r="BZ401">
            <v>0</v>
          </cell>
          <cell r="CA401">
            <v>10416.666666666666</v>
          </cell>
          <cell r="CB401">
            <v>10416.666666666666</v>
          </cell>
          <cell r="CC401">
            <v>10416.666666666666</v>
          </cell>
          <cell r="CD401">
            <v>10416.666666666666</v>
          </cell>
          <cell r="CE401">
            <v>10416.666666666666</v>
          </cell>
          <cell r="CF401">
            <v>10416.666666666666</v>
          </cell>
          <cell r="CG401">
            <v>10416.666666666666</v>
          </cell>
          <cell r="CH401">
            <v>10416.666666666666</v>
          </cell>
          <cell r="CI401">
            <v>10416.666666666666</v>
          </cell>
          <cell r="CJ401">
            <v>10416.666666666666</v>
          </cell>
          <cell r="CK401">
            <v>10416.666666666666</v>
          </cell>
          <cell r="CL401">
            <v>10416.666666666666</v>
          </cell>
          <cell r="CM401">
            <v>125000.00000000001</v>
          </cell>
          <cell r="CN401">
            <v>0</v>
          </cell>
          <cell r="CO401">
            <v>125000.00000000001</v>
          </cell>
          <cell r="CP401">
            <v>0</v>
          </cell>
          <cell r="CQ401">
            <v>125000</v>
          </cell>
          <cell r="CR401">
            <v>-125000</v>
          </cell>
          <cell r="CS401">
            <v>0</v>
          </cell>
          <cell r="CT401">
            <v>0</v>
          </cell>
          <cell r="CU401">
            <v>0</v>
          </cell>
          <cell r="CV401">
            <v>0</v>
          </cell>
          <cell r="CW401">
            <v>0</v>
          </cell>
          <cell r="CX401">
            <v>0</v>
          </cell>
          <cell r="CY401">
            <v>0</v>
          </cell>
          <cell r="CZ401">
            <v>0</v>
          </cell>
          <cell r="DA401">
            <v>0</v>
          </cell>
          <cell r="DB401">
            <v>0</v>
          </cell>
          <cell r="DC401">
            <v>0</v>
          </cell>
          <cell r="DD401">
            <v>0</v>
          </cell>
          <cell r="DE401">
            <v>0</v>
          </cell>
          <cell r="DF401">
            <v>125000.00000000001</v>
          </cell>
          <cell r="DG401">
            <v>-125000.00000000001</v>
          </cell>
          <cell r="DH401">
            <v>0</v>
          </cell>
          <cell r="DI401">
            <v>0</v>
          </cell>
          <cell r="DJ401">
            <v>0</v>
          </cell>
          <cell r="DK401">
            <v>0</v>
          </cell>
          <cell r="DL401">
            <v>0</v>
          </cell>
          <cell r="DM401">
            <v>0</v>
          </cell>
          <cell r="DN401">
            <v>0</v>
          </cell>
          <cell r="DO401">
            <v>0</v>
          </cell>
          <cell r="DP401">
            <v>0</v>
          </cell>
          <cell r="DQ401">
            <v>0</v>
          </cell>
          <cell r="DR401">
            <v>0</v>
          </cell>
          <cell r="DS401">
            <v>0</v>
          </cell>
          <cell r="DT401">
            <v>0</v>
          </cell>
          <cell r="DU401">
            <v>0</v>
          </cell>
          <cell r="DV401">
            <v>0</v>
          </cell>
          <cell r="DW401">
            <v>0</v>
          </cell>
        </row>
        <row r="402">
          <cell r="G402" t="str">
            <v>Internet Leased Line (CMH)</v>
          </cell>
          <cell r="H402" t="str">
            <v xml:space="preserve">Fixed </v>
          </cell>
          <cell r="N402">
            <v>47460</v>
          </cell>
          <cell r="R402">
            <v>47460</v>
          </cell>
          <cell r="S402">
            <v>47460</v>
          </cell>
          <cell r="T402">
            <v>0</v>
          </cell>
          <cell r="V402">
            <v>47460</v>
          </cell>
          <cell r="AB402">
            <v>47460</v>
          </cell>
          <cell r="AD402" t="str">
            <v>1 July 2011</v>
          </cell>
          <cell r="AE402" t="str">
            <v>Leased Line Service Subcription</v>
          </cell>
          <cell r="AF402">
            <v>3955</v>
          </cell>
          <cell r="AG402">
            <v>3955</v>
          </cell>
          <cell r="AH402">
            <v>3955</v>
          </cell>
          <cell r="AI402">
            <v>3955</v>
          </cell>
          <cell r="AJ402">
            <v>3955</v>
          </cell>
          <cell r="AK402">
            <v>3955</v>
          </cell>
          <cell r="AL402">
            <v>3955</v>
          </cell>
          <cell r="AM402">
            <v>3955</v>
          </cell>
          <cell r="AN402">
            <v>3955</v>
          </cell>
          <cell r="AO402">
            <v>3955</v>
          </cell>
          <cell r="AP402">
            <v>3955</v>
          </cell>
          <cell r="AQ402">
            <v>3955</v>
          </cell>
          <cell r="AS402">
            <v>3955</v>
          </cell>
          <cell r="AT402">
            <v>3955</v>
          </cell>
          <cell r="AU402">
            <v>3955</v>
          </cell>
          <cell r="AV402">
            <v>3955</v>
          </cell>
          <cell r="AW402">
            <v>3955</v>
          </cell>
          <cell r="AX402">
            <v>3955</v>
          </cell>
          <cell r="AY402">
            <v>3955</v>
          </cell>
          <cell r="AZ402">
            <v>3955</v>
          </cell>
          <cell r="BA402">
            <v>3955</v>
          </cell>
          <cell r="BB402">
            <v>3955</v>
          </cell>
          <cell r="BC402">
            <v>3955</v>
          </cell>
          <cell r="BD402">
            <v>3955</v>
          </cell>
          <cell r="BF402">
            <v>47460</v>
          </cell>
          <cell r="BG402">
            <v>0</v>
          </cell>
          <cell r="BJ402">
            <v>47460</v>
          </cell>
          <cell r="BK402">
            <v>82241.111111111109</v>
          </cell>
          <cell r="BL402">
            <v>98689.333333333343</v>
          </cell>
          <cell r="BM402">
            <v>47460</v>
          </cell>
          <cell r="BO402">
            <v>0</v>
          </cell>
          <cell r="BT402">
            <v>0</v>
          </cell>
          <cell r="BU402">
            <v>0</v>
          </cell>
          <cell r="BV402" t="str">
            <v>terminated</v>
          </cell>
          <cell r="BW402">
            <v>47460</v>
          </cell>
          <cell r="BX402">
            <v>-47460</v>
          </cell>
          <cell r="BY402">
            <v>0</v>
          </cell>
          <cell r="BZ402">
            <v>0</v>
          </cell>
          <cell r="CA402">
            <v>0</v>
          </cell>
          <cell r="CB402">
            <v>0</v>
          </cell>
          <cell r="CC402">
            <v>0</v>
          </cell>
          <cell r="CD402">
            <v>0</v>
          </cell>
          <cell r="CE402">
            <v>0</v>
          </cell>
          <cell r="CF402">
            <v>0</v>
          </cell>
          <cell r="CG402">
            <v>0</v>
          </cell>
          <cell r="CH402">
            <v>0</v>
          </cell>
          <cell r="CI402">
            <v>0</v>
          </cell>
          <cell r="CJ402">
            <v>0</v>
          </cell>
          <cell r="CK402">
            <v>0</v>
          </cell>
          <cell r="CL402">
            <v>0</v>
          </cell>
          <cell r="CM402">
            <v>47460</v>
          </cell>
          <cell r="CN402">
            <v>-47460</v>
          </cell>
          <cell r="CO402">
            <v>0</v>
          </cell>
          <cell r="CP402">
            <v>0</v>
          </cell>
          <cell r="CQ402">
            <v>47460</v>
          </cell>
          <cell r="CR402">
            <v>-47460</v>
          </cell>
          <cell r="CS402">
            <v>0</v>
          </cell>
          <cell r="CT402">
            <v>0</v>
          </cell>
          <cell r="CU402">
            <v>0</v>
          </cell>
          <cell r="CV402">
            <v>0</v>
          </cell>
          <cell r="CW402">
            <v>0</v>
          </cell>
          <cell r="CX402">
            <v>0</v>
          </cell>
          <cell r="CY402">
            <v>0</v>
          </cell>
          <cell r="CZ402">
            <v>0</v>
          </cell>
          <cell r="DA402">
            <v>0</v>
          </cell>
          <cell r="DB402">
            <v>0</v>
          </cell>
          <cell r="DC402">
            <v>0</v>
          </cell>
          <cell r="DD402">
            <v>0</v>
          </cell>
          <cell r="DE402">
            <v>0</v>
          </cell>
          <cell r="DF402">
            <v>47460</v>
          </cell>
          <cell r="DG402">
            <v>-47460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0</v>
          </cell>
          <cell r="DV402">
            <v>0</v>
          </cell>
          <cell r="DW402">
            <v>0</v>
          </cell>
        </row>
        <row r="403">
          <cell r="D403" t="str">
            <v>F0600052010000INTLL05</v>
          </cell>
          <cell r="G403" t="str">
            <v>Internet leased line (BSAS and BMD OMS)-2x4Mbps</v>
          </cell>
          <cell r="H403" t="str">
            <v xml:space="preserve">Fixed </v>
          </cell>
          <cell r="N403">
            <v>51660</v>
          </cell>
          <cell r="R403">
            <v>51660</v>
          </cell>
          <cell r="S403">
            <v>51660</v>
          </cell>
          <cell r="T403">
            <v>0</v>
          </cell>
          <cell r="V403">
            <v>51660</v>
          </cell>
          <cell r="AB403">
            <v>51660</v>
          </cell>
          <cell r="AD403" t="str">
            <v>1 July 2011</v>
          </cell>
          <cell r="AE403" t="str">
            <v>Leased Line Service Subcription</v>
          </cell>
          <cell r="AF403">
            <v>4305</v>
          </cell>
          <cell r="AG403">
            <v>4305</v>
          </cell>
          <cell r="AH403">
            <v>4305</v>
          </cell>
          <cell r="AI403">
            <v>4305</v>
          </cell>
          <cell r="AJ403">
            <v>4305</v>
          </cell>
          <cell r="AK403">
            <v>4305</v>
          </cell>
          <cell r="AL403">
            <v>4305</v>
          </cell>
          <cell r="AM403">
            <v>4305</v>
          </cell>
          <cell r="AN403">
            <v>4305</v>
          </cell>
          <cell r="AO403">
            <v>4305</v>
          </cell>
          <cell r="AP403">
            <v>4305</v>
          </cell>
          <cell r="AQ403">
            <v>4305</v>
          </cell>
          <cell r="AS403">
            <v>4305</v>
          </cell>
          <cell r="AT403">
            <v>4305</v>
          </cell>
          <cell r="AU403">
            <v>4305</v>
          </cell>
          <cell r="AV403">
            <v>4305</v>
          </cell>
          <cell r="AW403">
            <v>4305</v>
          </cell>
          <cell r="AX403">
            <v>4305</v>
          </cell>
          <cell r="AY403">
            <v>4305</v>
          </cell>
          <cell r="AZ403">
            <v>4305</v>
          </cell>
          <cell r="BA403">
            <v>4305</v>
          </cell>
          <cell r="BB403">
            <v>4305</v>
          </cell>
          <cell r="BC403">
            <v>4305</v>
          </cell>
          <cell r="BD403">
            <v>4305</v>
          </cell>
          <cell r="BF403">
            <v>51660</v>
          </cell>
          <cell r="BG403">
            <v>0</v>
          </cell>
          <cell r="BJ403">
            <v>51660</v>
          </cell>
          <cell r="BK403">
            <v>47382.222222222226</v>
          </cell>
          <cell r="BL403">
            <v>56858.666666666672</v>
          </cell>
          <cell r="BM403">
            <v>51660</v>
          </cell>
          <cell r="BO403">
            <v>0</v>
          </cell>
          <cell r="BT403">
            <v>63812</v>
          </cell>
          <cell r="BU403">
            <v>63812</v>
          </cell>
          <cell r="BV403" t="str">
            <v>1 Jan 2011</v>
          </cell>
          <cell r="BW403">
            <v>51660</v>
          </cell>
          <cell r="BX403">
            <v>12152</v>
          </cell>
          <cell r="BY403">
            <v>63812</v>
          </cell>
          <cell r="BZ403">
            <v>0</v>
          </cell>
          <cell r="CA403">
            <v>5317.666666666667</v>
          </cell>
          <cell r="CB403">
            <v>5317.666666666667</v>
          </cell>
          <cell r="CC403">
            <v>5317.666666666667</v>
          </cell>
          <cell r="CD403">
            <v>5317.666666666667</v>
          </cell>
          <cell r="CE403">
            <v>5317.666666666667</v>
          </cell>
          <cell r="CF403">
            <v>5317.666666666667</v>
          </cell>
          <cell r="CG403">
            <v>5317.666666666667</v>
          </cell>
          <cell r="CH403">
            <v>5317.666666666667</v>
          </cell>
          <cell r="CI403">
            <v>5317.666666666667</v>
          </cell>
          <cell r="CJ403">
            <v>5317.666666666667</v>
          </cell>
          <cell r="CK403">
            <v>5317.666666666667</v>
          </cell>
          <cell r="CL403">
            <v>5317.666666666667</v>
          </cell>
          <cell r="CM403">
            <v>51660</v>
          </cell>
          <cell r="CN403">
            <v>12151.999999999993</v>
          </cell>
          <cell r="CO403">
            <v>63811.999999999993</v>
          </cell>
          <cell r="CP403">
            <v>0</v>
          </cell>
          <cell r="CQ403">
            <v>51660</v>
          </cell>
          <cell r="CR403">
            <v>12152</v>
          </cell>
          <cell r="CS403">
            <v>63812</v>
          </cell>
          <cell r="CT403">
            <v>5317.666666666667</v>
          </cell>
          <cell r="CU403">
            <v>5317.666666666667</v>
          </cell>
          <cell r="CV403">
            <v>5317.666666666667</v>
          </cell>
          <cell r="CW403">
            <v>5317.666666666667</v>
          </cell>
          <cell r="CX403">
            <v>5317.666666666667</v>
          </cell>
          <cell r="CY403">
            <v>5317.666666666667</v>
          </cell>
          <cell r="CZ403">
            <v>5317.666666666667</v>
          </cell>
          <cell r="DA403">
            <v>5317.666666666667</v>
          </cell>
          <cell r="DB403">
            <v>5317.666666666667</v>
          </cell>
          <cell r="DC403">
            <v>5317.666666666667</v>
          </cell>
          <cell r="DD403">
            <v>5317.666666666667</v>
          </cell>
          <cell r="DE403">
            <v>5317.666666666667</v>
          </cell>
          <cell r="DF403">
            <v>51660</v>
          </cell>
          <cell r="DG403">
            <v>12151.999999999993</v>
          </cell>
          <cell r="DH403">
            <v>63811.999999999993</v>
          </cell>
          <cell r="DI403">
            <v>0</v>
          </cell>
          <cell r="DJ403">
            <v>63812</v>
          </cell>
          <cell r="DK403">
            <v>5317.666666666667</v>
          </cell>
          <cell r="DL403">
            <v>5317.666666666667</v>
          </cell>
          <cell r="DM403">
            <v>5317.666666666667</v>
          </cell>
          <cell r="DN403">
            <v>5317.666666666667</v>
          </cell>
          <cell r="DO403">
            <v>5317.666666666667</v>
          </cell>
          <cell r="DP403">
            <v>5317.666666666667</v>
          </cell>
          <cell r="DQ403">
            <v>5317.666666666667</v>
          </cell>
          <cell r="DR403">
            <v>5317.666666666667</v>
          </cell>
          <cell r="DS403">
            <v>5317.666666666667</v>
          </cell>
          <cell r="DT403">
            <v>5317.666666666667</v>
          </cell>
          <cell r="DU403">
            <v>5317.666666666667</v>
          </cell>
          <cell r="DV403">
            <v>5317.666666666667</v>
          </cell>
          <cell r="DW403">
            <v>63811.999999999993</v>
          </cell>
        </row>
        <row r="404">
          <cell r="D404" t="str">
            <v>F0600052010000INTLL06</v>
          </cell>
          <cell r="G404" t="str">
            <v>Internet leased line (BSAS and BMD OMS)-2x4Mbps</v>
          </cell>
          <cell r="BK404">
            <v>0</v>
          </cell>
          <cell r="BL404">
            <v>0</v>
          </cell>
          <cell r="BT404">
            <v>66035</v>
          </cell>
          <cell r="BU404">
            <v>66035</v>
          </cell>
          <cell r="BV404" t="str">
            <v>15 Dec 2011</v>
          </cell>
          <cell r="BX404">
            <v>66035</v>
          </cell>
          <cell r="BY404">
            <v>66035</v>
          </cell>
          <cell r="BZ404">
            <v>0</v>
          </cell>
          <cell r="CA404">
            <v>5502.916666666667</v>
          </cell>
          <cell r="CB404">
            <v>5502.916666666667</v>
          </cell>
          <cell r="CC404">
            <v>5502.916666666667</v>
          </cell>
          <cell r="CD404">
            <v>5502.916666666667</v>
          </cell>
          <cell r="CE404">
            <v>5502.916666666667</v>
          </cell>
          <cell r="CF404">
            <v>5502.916666666667</v>
          </cell>
          <cell r="CG404">
            <v>5502.916666666667</v>
          </cell>
          <cell r="CH404">
            <v>5502.916666666667</v>
          </cell>
          <cell r="CI404">
            <v>5502.916666666667</v>
          </cell>
          <cell r="CJ404">
            <v>5502.916666666667</v>
          </cell>
          <cell r="CK404">
            <v>5502.916666666667</v>
          </cell>
          <cell r="CL404">
            <v>5502.916666666667</v>
          </cell>
          <cell r="CN404">
            <v>66034.999999999985</v>
          </cell>
          <cell r="CO404">
            <v>66034.999999999985</v>
          </cell>
          <cell r="CP404">
            <v>0</v>
          </cell>
          <cell r="CR404">
            <v>66035</v>
          </cell>
          <cell r="CS404">
            <v>66035</v>
          </cell>
          <cell r="CT404">
            <v>5502.916666666667</v>
          </cell>
          <cell r="CU404">
            <v>5502.916666666667</v>
          </cell>
          <cell r="CV404">
            <v>5502.916666666667</v>
          </cell>
          <cell r="CW404">
            <v>5502.916666666667</v>
          </cell>
          <cell r="CX404">
            <v>5502.916666666667</v>
          </cell>
          <cell r="CY404">
            <v>5502.916666666667</v>
          </cell>
          <cell r="CZ404">
            <v>5502.916666666667</v>
          </cell>
          <cell r="DA404">
            <v>5502.916666666667</v>
          </cell>
          <cell r="DB404">
            <v>5502.916666666667</v>
          </cell>
          <cell r="DC404">
            <v>5502.916666666667</v>
          </cell>
          <cell r="DD404">
            <v>5502.916666666667</v>
          </cell>
          <cell r="DE404">
            <v>5502.916666666667</v>
          </cell>
          <cell r="DG404">
            <v>66034.999999999985</v>
          </cell>
          <cell r="DH404">
            <v>66034.999999999985</v>
          </cell>
          <cell r="DI404">
            <v>0</v>
          </cell>
          <cell r="DJ404">
            <v>66035</v>
          </cell>
          <cell r="DK404">
            <v>5502.916666666667</v>
          </cell>
          <cell r="DL404">
            <v>5502.916666666667</v>
          </cell>
          <cell r="DM404">
            <v>5502.916666666667</v>
          </cell>
          <cell r="DN404">
            <v>5502.916666666667</v>
          </cell>
          <cell r="DO404">
            <v>5502.916666666667</v>
          </cell>
          <cell r="DP404">
            <v>5502.916666666667</v>
          </cell>
          <cell r="DQ404">
            <v>5502.916666666667</v>
          </cell>
          <cell r="DR404">
            <v>5502.916666666667</v>
          </cell>
          <cell r="DS404">
            <v>5502.916666666667</v>
          </cell>
          <cell r="DT404">
            <v>5502.916666666667</v>
          </cell>
          <cell r="DU404">
            <v>5502.916666666667</v>
          </cell>
          <cell r="DV404">
            <v>5502.916666666667</v>
          </cell>
          <cell r="DW404">
            <v>66034.999999999985</v>
          </cell>
        </row>
        <row r="405">
          <cell r="D405" t="str">
            <v>F0600052010000INTLL07</v>
          </cell>
          <cell r="G405" t="str">
            <v>Verisign SSL Certificate for VPN</v>
          </cell>
          <cell r="BK405">
            <v>0</v>
          </cell>
          <cell r="BL405">
            <v>0</v>
          </cell>
          <cell r="BT405">
            <v>3200</v>
          </cell>
          <cell r="BU405">
            <v>3200</v>
          </cell>
          <cell r="BV405" t="str">
            <v>10 Aug 2011</v>
          </cell>
          <cell r="BX405">
            <v>3200</v>
          </cell>
          <cell r="BY405">
            <v>3200</v>
          </cell>
          <cell r="BZ405">
            <v>0</v>
          </cell>
          <cell r="CA405">
            <v>266.66666666666669</v>
          </cell>
          <cell r="CB405">
            <v>266.66666666666669</v>
          </cell>
          <cell r="CC405">
            <v>266.66666666666669</v>
          </cell>
          <cell r="CD405">
            <v>266.66666666666669</v>
          </cell>
          <cell r="CE405">
            <v>266.66666666666669</v>
          </cell>
          <cell r="CF405">
            <v>266.66666666666669</v>
          </cell>
          <cell r="CG405">
            <v>266.66666666666669</v>
          </cell>
          <cell r="CH405">
            <v>266.66666666666669</v>
          </cell>
          <cell r="CI405">
            <v>266.66666666666669</v>
          </cell>
          <cell r="CJ405">
            <v>266.66666666666669</v>
          </cell>
          <cell r="CK405">
            <v>266.66666666666669</v>
          </cell>
          <cell r="CL405">
            <v>266.66666666666669</v>
          </cell>
          <cell r="CN405">
            <v>3199.9999999999995</v>
          </cell>
          <cell r="CO405">
            <v>3199.9999999999995</v>
          </cell>
          <cell r="CP405">
            <v>0</v>
          </cell>
          <cell r="CR405">
            <v>3200</v>
          </cell>
          <cell r="CS405">
            <v>3200</v>
          </cell>
          <cell r="CT405">
            <v>266.66666666666669</v>
          </cell>
          <cell r="CU405">
            <v>266.66666666666669</v>
          </cell>
          <cell r="CV405">
            <v>266.66666666666669</v>
          </cell>
          <cell r="CW405">
            <v>266.66666666666669</v>
          </cell>
          <cell r="CX405">
            <v>266.66666666666669</v>
          </cell>
          <cell r="CY405">
            <v>266.66666666666669</v>
          </cell>
          <cell r="CZ405">
            <v>266.66666666666669</v>
          </cell>
          <cell r="DA405">
            <v>266.66666666666669</v>
          </cell>
          <cell r="DB405">
            <v>266.66666666666669</v>
          </cell>
          <cell r="DC405">
            <v>266.66666666666669</v>
          </cell>
          <cell r="DD405">
            <v>266.66666666666669</v>
          </cell>
          <cell r="DE405">
            <v>266.66666666666669</v>
          </cell>
          <cell r="DG405">
            <v>3199.9999999999995</v>
          </cell>
          <cell r="DH405">
            <v>3199.9999999999995</v>
          </cell>
          <cell r="DI405">
            <v>0</v>
          </cell>
          <cell r="DJ405">
            <v>3200</v>
          </cell>
          <cell r="DK405">
            <v>266.66666666666669</v>
          </cell>
          <cell r="DL405">
            <v>266.66666666666669</v>
          </cell>
          <cell r="DM405">
            <v>266.66666666666669</v>
          </cell>
          <cell r="DN405">
            <v>266.66666666666669</v>
          </cell>
          <cell r="DO405">
            <v>266.66666666666669</v>
          </cell>
          <cell r="DP405">
            <v>266.66666666666669</v>
          </cell>
          <cell r="DQ405">
            <v>266.66666666666669</v>
          </cell>
          <cell r="DR405">
            <v>266.66666666666669</v>
          </cell>
          <cell r="DS405">
            <v>266.66666666666669</v>
          </cell>
          <cell r="DT405">
            <v>266.66666666666669</v>
          </cell>
          <cell r="DU405">
            <v>266.66666666666669</v>
          </cell>
          <cell r="DV405">
            <v>266.66666666666669</v>
          </cell>
          <cell r="DW405">
            <v>3199.9999999999995</v>
          </cell>
        </row>
        <row r="406">
          <cell r="G406" t="str">
            <v>Total:</v>
          </cell>
          <cell r="L406">
            <v>0</v>
          </cell>
          <cell r="N406">
            <v>330960</v>
          </cell>
          <cell r="P406">
            <v>0</v>
          </cell>
          <cell r="R406">
            <v>330960</v>
          </cell>
          <cell r="S406">
            <v>330960</v>
          </cell>
          <cell r="T406">
            <v>0</v>
          </cell>
          <cell r="V406">
            <v>330960</v>
          </cell>
          <cell r="X406">
            <v>0</v>
          </cell>
          <cell r="Y406">
            <v>0</v>
          </cell>
          <cell r="Z406">
            <v>0</v>
          </cell>
          <cell r="AB406">
            <v>862160</v>
          </cell>
          <cell r="BF406">
            <v>862160</v>
          </cell>
          <cell r="BG406">
            <v>-406200</v>
          </cell>
          <cell r="BH406">
            <v>0</v>
          </cell>
          <cell r="BI406">
            <v>0</v>
          </cell>
          <cell r="BJ406">
            <v>455960</v>
          </cell>
          <cell r="BK406">
            <v>349103.05555555562</v>
          </cell>
          <cell r="BL406">
            <v>418923.66666666669</v>
          </cell>
          <cell r="BM406">
            <v>862160</v>
          </cell>
          <cell r="BN406">
            <v>0</v>
          </cell>
          <cell r="BO406">
            <v>531200</v>
          </cell>
          <cell r="BP406">
            <v>0</v>
          </cell>
          <cell r="BQ406">
            <v>0</v>
          </cell>
          <cell r="BR406">
            <v>0</v>
          </cell>
          <cell r="BT406">
            <v>489887</v>
          </cell>
          <cell r="BU406">
            <v>492095</v>
          </cell>
          <cell r="BW406">
            <v>455960</v>
          </cell>
          <cell r="BX406">
            <v>36135</v>
          </cell>
          <cell r="BY406">
            <v>492095</v>
          </cell>
          <cell r="BZ406">
            <v>0</v>
          </cell>
          <cell r="CM406">
            <v>455960</v>
          </cell>
          <cell r="CN406">
            <v>36134.999999999993</v>
          </cell>
          <cell r="CO406">
            <v>492095</v>
          </cell>
          <cell r="CP406">
            <v>-492095</v>
          </cell>
          <cell r="CQ406">
            <v>455960</v>
          </cell>
          <cell r="CR406">
            <v>-88865</v>
          </cell>
          <cell r="CS406">
            <v>367095</v>
          </cell>
          <cell r="DF406">
            <v>455960</v>
          </cell>
          <cell r="DG406">
            <v>-88865.000000000015</v>
          </cell>
          <cell r="DH406">
            <v>367095</v>
          </cell>
          <cell r="DI406">
            <v>-367095</v>
          </cell>
          <cell r="DJ406">
            <v>367095</v>
          </cell>
          <cell r="DW406">
            <v>367095</v>
          </cell>
        </row>
        <row r="407">
          <cell r="L407">
            <v>0</v>
          </cell>
          <cell r="N407">
            <v>330960</v>
          </cell>
          <cell r="P407">
            <v>0</v>
          </cell>
          <cell r="BZ407">
            <v>0</v>
          </cell>
          <cell r="CP407">
            <v>0</v>
          </cell>
          <cell r="DI407">
            <v>0</v>
          </cell>
        </row>
        <row r="408">
          <cell r="G408" t="str">
            <v>Data Centre Infrastructure</v>
          </cell>
          <cell r="L408">
            <v>0</v>
          </cell>
          <cell r="N408">
            <v>730281</v>
          </cell>
          <cell r="P408">
            <v>0</v>
          </cell>
          <cell r="R408">
            <v>953540</v>
          </cell>
          <cell r="S408">
            <v>730281</v>
          </cell>
          <cell r="T408">
            <v>-235699</v>
          </cell>
          <cell r="V408">
            <v>717841</v>
          </cell>
          <cell r="X408" t="e">
            <v>#REF!</v>
          </cell>
          <cell r="Y408" t="e">
            <v>#REF!</v>
          </cell>
          <cell r="Z408">
            <v>0</v>
          </cell>
          <cell r="AB408">
            <v>885341</v>
          </cell>
          <cell r="BF408">
            <v>704341</v>
          </cell>
          <cell r="BG408">
            <v>1259.0000000000218</v>
          </cell>
          <cell r="BH408">
            <v>0</v>
          </cell>
          <cell r="BI408">
            <v>0</v>
          </cell>
          <cell r="BJ408">
            <v>705600</v>
          </cell>
          <cell r="BK408">
            <v>74075.577777777784</v>
          </cell>
          <cell r="BL408">
            <v>88890.693333333329</v>
          </cell>
          <cell r="BM408">
            <v>885341</v>
          </cell>
          <cell r="BN408">
            <v>0</v>
          </cell>
          <cell r="BO408">
            <v>71888.070000000007</v>
          </cell>
          <cell r="BP408">
            <v>0.65884702066950895</v>
          </cell>
          <cell r="BQ408">
            <v>0</v>
          </cell>
          <cell r="BR408">
            <v>0</v>
          </cell>
          <cell r="BT408">
            <v>888600</v>
          </cell>
          <cell r="BU408">
            <v>888600</v>
          </cell>
          <cell r="BW408">
            <v>887600</v>
          </cell>
          <cell r="BX408">
            <v>1000</v>
          </cell>
          <cell r="BY408">
            <v>888600</v>
          </cell>
          <cell r="BZ408">
            <v>0</v>
          </cell>
          <cell r="CA408">
            <v>73633.333333333328</v>
          </cell>
          <cell r="CB408">
            <v>73633.333333333328</v>
          </cell>
          <cell r="CC408">
            <v>73633.333333333328</v>
          </cell>
          <cell r="CD408">
            <v>73633.333333333328</v>
          </cell>
          <cell r="CE408">
            <v>73633.333333333328</v>
          </cell>
          <cell r="CF408">
            <v>73633.333333333328</v>
          </cell>
          <cell r="CG408">
            <v>73633.333333333328</v>
          </cell>
          <cell r="CH408">
            <v>73633.333333333328</v>
          </cell>
          <cell r="CI408">
            <v>74050</v>
          </cell>
          <cell r="CJ408">
            <v>74050</v>
          </cell>
          <cell r="CK408">
            <v>74050</v>
          </cell>
          <cell r="CL408">
            <v>74050</v>
          </cell>
          <cell r="CM408">
            <v>845600</v>
          </cell>
          <cell r="CN408">
            <v>39666.666666666701</v>
          </cell>
          <cell r="CO408">
            <v>885266.66666666674</v>
          </cell>
          <cell r="CP408">
            <v>0</v>
          </cell>
          <cell r="CQ408">
            <v>847600</v>
          </cell>
          <cell r="CR408">
            <v>41000</v>
          </cell>
          <cell r="CS408">
            <v>888600</v>
          </cell>
          <cell r="CT408">
            <v>74050</v>
          </cell>
          <cell r="CU408">
            <v>74050</v>
          </cell>
          <cell r="CV408">
            <v>74050</v>
          </cell>
          <cell r="CW408">
            <v>74050</v>
          </cell>
          <cell r="CX408">
            <v>74050</v>
          </cell>
          <cell r="CY408">
            <v>74050</v>
          </cell>
          <cell r="CZ408">
            <v>74050</v>
          </cell>
          <cell r="DA408">
            <v>74050</v>
          </cell>
          <cell r="DB408">
            <v>74050</v>
          </cell>
          <cell r="DC408">
            <v>74050</v>
          </cell>
          <cell r="DD408">
            <v>74050</v>
          </cell>
          <cell r="DE408">
            <v>74050</v>
          </cell>
          <cell r="DF408">
            <v>847600</v>
          </cell>
          <cell r="DG408">
            <v>41000.000000000051</v>
          </cell>
          <cell r="DH408">
            <v>888600</v>
          </cell>
          <cell r="DI408">
            <v>0</v>
          </cell>
          <cell r="DJ408">
            <v>888600</v>
          </cell>
          <cell r="DK408">
            <v>74050</v>
          </cell>
          <cell r="DL408">
            <v>74050</v>
          </cell>
          <cell r="DM408">
            <v>74050</v>
          </cell>
          <cell r="DN408">
            <v>74050</v>
          </cell>
          <cell r="DO408">
            <v>74050</v>
          </cell>
          <cell r="DP408">
            <v>74050</v>
          </cell>
          <cell r="DQ408">
            <v>74050</v>
          </cell>
          <cell r="DR408">
            <v>74050</v>
          </cell>
          <cell r="DS408">
            <v>74050</v>
          </cell>
          <cell r="DT408">
            <v>74050</v>
          </cell>
          <cell r="DU408">
            <v>74050</v>
          </cell>
          <cell r="DV408">
            <v>74050</v>
          </cell>
          <cell r="DW408">
            <v>888600</v>
          </cell>
        </row>
        <row r="409">
          <cell r="BZ409">
            <v>0</v>
          </cell>
          <cell r="CP409">
            <v>0</v>
          </cell>
          <cell r="DI409">
            <v>0</v>
          </cell>
        </row>
        <row r="410">
          <cell r="D410" t="str">
            <v/>
          </cell>
          <cell r="G410" t="str">
            <v>M&amp;E At Main Site</v>
          </cell>
          <cell r="BL410">
            <v>0</v>
          </cell>
          <cell r="BZ410">
            <v>0</v>
          </cell>
          <cell r="CP410">
            <v>0</v>
          </cell>
          <cell r="DI410">
            <v>0</v>
          </cell>
        </row>
        <row r="411">
          <cell r="G411" t="str">
            <v>M &amp; E maintenance (UPS, Air Cond, EMS, Fire Fighting, Card Access)</v>
          </cell>
          <cell r="H411" t="str">
            <v xml:space="preserve">Fixed </v>
          </cell>
          <cell r="N411">
            <v>250817</v>
          </cell>
          <cell r="R411">
            <v>250817</v>
          </cell>
          <cell r="S411">
            <v>250817</v>
          </cell>
          <cell r="T411">
            <v>0</v>
          </cell>
          <cell r="V411">
            <v>250817</v>
          </cell>
          <cell r="AB411">
            <v>250817</v>
          </cell>
          <cell r="AD411" t="str">
            <v>1 Sep 2011</v>
          </cell>
          <cell r="AE411" t="str">
            <v>Maintenance</v>
          </cell>
          <cell r="AF411">
            <v>20901.416666666668</v>
          </cell>
          <cell r="AG411">
            <v>20901.416666666668</v>
          </cell>
          <cell r="AH411">
            <v>20901.416666666668</v>
          </cell>
          <cell r="AI411">
            <v>20901.416666666668</v>
          </cell>
          <cell r="AJ411">
            <v>20901.416666666668</v>
          </cell>
          <cell r="AK411">
            <v>20901.416666666668</v>
          </cell>
          <cell r="AL411">
            <v>20901.416666666668</v>
          </cell>
          <cell r="AM411">
            <v>20901.416666666668</v>
          </cell>
          <cell r="AN411">
            <v>20901.416666666668</v>
          </cell>
          <cell r="AO411">
            <v>20901.416666666668</v>
          </cell>
          <cell r="AP411">
            <v>20901.416666666668</v>
          </cell>
          <cell r="AQ411">
            <v>20901.416666666668</v>
          </cell>
          <cell r="AS411">
            <v>20901.416666666668</v>
          </cell>
          <cell r="AT411">
            <v>20901.416666666668</v>
          </cell>
          <cell r="AU411">
            <v>20901.416666666668</v>
          </cell>
          <cell r="AV411">
            <v>20901.416666666668</v>
          </cell>
          <cell r="AW411">
            <v>20901.416666666668</v>
          </cell>
          <cell r="AX411">
            <v>20901.416666666668</v>
          </cell>
          <cell r="AY411">
            <v>20901.416666666668</v>
          </cell>
          <cell r="AZ411">
            <v>20901.416666666668</v>
          </cell>
          <cell r="BA411">
            <v>20901.416666666668</v>
          </cell>
          <cell r="BB411">
            <v>20901.416666666668</v>
          </cell>
          <cell r="BC411">
            <v>20901.416666666668</v>
          </cell>
          <cell r="BD411">
            <v>20901.416666666668</v>
          </cell>
          <cell r="BF411">
            <v>250816.99999999997</v>
          </cell>
          <cell r="BG411">
            <v>-5816.9999999999709</v>
          </cell>
          <cell r="BJ411">
            <v>245000</v>
          </cell>
          <cell r="BL411">
            <v>0</v>
          </cell>
          <cell r="BM411">
            <v>250817</v>
          </cell>
          <cell r="BO411">
            <v>0</v>
          </cell>
          <cell r="BT411">
            <v>245000</v>
          </cell>
          <cell r="BU411">
            <v>250000</v>
          </cell>
          <cell r="BV411">
            <v>41153</v>
          </cell>
          <cell r="BW411">
            <v>245000</v>
          </cell>
          <cell r="BX411">
            <v>5000</v>
          </cell>
          <cell r="BY411">
            <v>250000</v>
          </cell>
          <cell r="BZ411">
            <v>0</v>
          </cell>
          <cell r="CA411">
            <v>20416.666666666668</v>
          </cell>
          <cell r="CB411">
            <v>20416.666666666668</v>
          </cell>
          <cell r="CC411">
            <v>20416.666666666668</v>
          </cell>
          <cell r="CD411">
            <v>20416.666666666668</v>
          </cell>
          <cell r="CE411">
            <v>20416.666666666668</v>
          </cell>
          <cell r="CF411">
            <v>20416.666666666668</v>
          </cell>
          <cell r="CG411">
            <v>20416.666666666668</v>
          </cell>
          <cell r="CH411">
            <v>20416.666666666668</v>
          </cell>
          <cell r="CI411">
            <v>20833.333333333332</v>
          </cell>
          <cell r="CJ411">
            <v>20833.333333333332</v>
          </cell>
          <cell r="CK411">
            <v>20833.333333333332</v>
          </cell>
          <cell r="CL411">
            <v>20833.333333333332</v>
          </cell>
          <cell r="CM411">
            <v>245000</v>
          </cell>
          <cell r="CN411">
            <v>1666.6666666667152</v>
          </cell>
          <cell r="CO411">
            <v>246666.66666666672</v>
          </cell>
          <cell r="CP411">
            <v>0</v>
          </cell>
          <cell r="CQ411">
            <v>245000</v>
          </cell>
          <cell r="CR411">
            <v>5000</v>
          </cell>
          <cell r="CS411">
            <v>250000</v>
          </cell>
          <cell r="CT411">
            <v>20833.333333333332</v>
          </cell>
          <cell r="CU411">
            <v>20833.333333333332</v>
          </cell>
          <cell r="CV411">
            <v>20833.333333333332</v>
          </cell>
          <cell r="CW411">
            <v>20833.333333333332</v>
          </cell>
          <cell r="CX411">
            <v>20833.333333333332</v>
          </cell>
          <cell r="CY411">
            <v>20833.333333333332</v>
          </cell>
          <cell r="CZ411">
            <v>20833.333333333332</v>
          </cell>
          <cell r="DA411">
            <v>20833.333333333332</v>
          </cell>
          <cell r="DB411">
            <v>20833.333333333332</v>
          </cell>
          <cell r="DC411">
            <v>20833.333333333332</v>
          </cell>
          <cell r="DD411">
            <v>20833.333333333332</v>
          </cell>
          <cell r="DE411">
            <v>20833.333333333332</v>
          </cell>
          <cell r="DF411">
            <v>244999.99999999997</v>
          </cell>
          <cell r="DG411">
            <v>5000.0000000000582</v>
          </cell>
          <cell r="DH411">
            <v>250000.00000000003</v>
          </cell>
          <cell r="DI411">
            <v>0</v>
          </cell>
          <cell r="DJ411">
            <v>250000</v>
          </cell>
          <cell r="DK411">
            <v>20833.333333333332</v>
          </cell>
          <cell r="DL411">
            <v>20833.333333333332</v>
          </cell>
          <cell r="DM411">
            <v>20833.333333333332</v>
          </cell>
          <cell r="DN411">
            <v>20833.333333333332</v>
          </cell>
          <cell r="DO411">
            <v>20833.333333333332</v>
          </cell>
          <cell r="DP411">
            <v>20833.333333333332</v>
          </cell>
          <cell r="DQ411">
            <v>20833.333333333332</v>
          </cell>
          <cell r="DR411">
            <v>20833.333333333332</v>
          </cell>
          <cell r="DS411">
            <v>20833.333333333332</v>
          </cell>
          <cell r="DT411">
            <v>20833.333333333332</v>
          </cell>
          <cell r="DU411">
            <v>20833.333333333332</v>
          </cell>
          <cell r="DV411">
            <v>20833.333333333332</v>
          </cell>
          <cell r="DW411">
            <v>250000.00000000003</v>
          </cell>
        </row>
        <row r="412">
          <cell r="G412" t="str">
            <v>M &amp; E maintenance (1600KVA Diesel Gen Set)</v>
          </cell>
          <cell r="N412">
            <v>0</v>
          </cell>
          <cell r="R412">
            <v>0</v>
          </cell>
          <cell r="S412">
            <v>0</v>
          </cell>
          <cell r="T412">
            <v>0</v>
          </cell>
          <cell r="V412">
            <v>0</v>
          </cell>
          <cell r="AB412">
            <v>0</v>
          </cell>
          <cell r="AF412">
            <v>0</v>
          </cell>
          <cell r="AG412">
            <v>0</v>
          </cell>
          <cell r="AH412">
            <v>0</v>
          </cell>
          <cell r="AI412">
            <v>0</v>
          </cell>
          <cell r="AJ412">
            <v>0</v>
          </cell>
          <cell r="AK412">
            <v>0</v>
          </cell>
          <cell r="AL412">
            <v>0</v>
          </cell>
          <cell r="AM412">
            <v>0</v>
          </cell>
          <cell r="AN412">
            <v>0</v>
          </cell>
          <cell r="AO412">
            <v>0</v>
          </cell>
          <cell r="AP412">
            <v>0</v>
          </cell>
          <cell r="AQ412">
            <v>0</v>
          </cell>
          <cell r="AS412">
            <v>0</v>
          </cell>
          <cell r="AT412">
            <v>0</v>
          </cell>
          <cell r="AU412">
            <v>0</v>
          </cell>
          <cell r="AV412">
            <v>0</v>
          </cell>
          <cell r="AW412">
            <v>0</v>
          </cell>
          <cell r="AX412">
            <v>0</v>
          </cell>
          <cell r="AY412">
            <v>0</v>
          </cell>
          <cell r="AZ412">
            <v>0</v>
          </cell>
          <cell r="BA412">
            <v>0</v>
          </cell>
          <cell r="BB412">
            <v>0</v>
          </cell>
          <cell r="BC412">
            <v>0</v>
          </cell>
          <cell r="BD412">
            <v>0</v>
          </cell>
          <cell r="BF412">
            <v>0</v>
          </cell>
          <cell r="BJ412">
            <v>0</v>
          </cell>
          <cell r="BL412">
            <v>0</v>
          </cell>
          <cell r="BM412">
            <v>0</v>
          </cell>
          <cell r="BO412">
            <v>0</v>
          </cell>
          <cell r="BX412">
            <v>0</v>
          </cell>
          <cell r="BZ412">
            <v>0</v>
          </cell>
          <cell r="CN412">
            <v>0</v>
          </cell>
          <cell r="CO412">
            <v>0</v>
          </cell>
          <cell r="CP412">
            <v>0</v>
          </cell>
          <cell r="CR412">
            <v>0</v>
          </cell>
          <cell r="DG412">
            <v>0</v>
          </cell>
          <cell r="DH412">
            <v>0</v>
          </cell>
          <cell r="DI412">
            <v>0</v>
          </cell>
        </row>
        <row r="413">
          <cell r="G413" t="str">
            <v>M&amp;E Maintenance (Chiller system )</v>
          </cell>
          <cell r="H413" t="str">
            <v xml:space="preserve">Fixed </v>
          </cell>
          <cell r="N413">
            <v>103000</v>
          </cell>
          <cell r="R413">
            <v>103000</v>
          </cell>
          <cell r="S413">
            <v>103000</v>
          </cell>
          <cell r="T413">
            <v>0</v>
          </cell>
          <cell r="V413">
            <v>103000</v>
          </cell>
          <cell r="AB413">
            <v>103000</v>
          </cell>
          <cell r="AD413" t="str">
            <v>1 May 2011</v>
          </cell>
          <cell r="AE413" t="str">
            <v>Maintenance</v>
          </cell>
          <cell r="AF413">
            <v>8583.3333333333339</v>
          </cell>
          <cell r="AG413">
            <v>8583.3333333333339</v>
          </cell>
          <cell r="AH413">
            <v>8583.3333333333339</v>
          </cell>
          <cell r="AI413">
            <v>8583.3333333333339</v>
          </cell>
          <cell r="AJ413">
            <v>8583.3333333333339</v>
          </cell>
          <cell r="AK413">
            <v>8583.3333333333339</v>
          </cell>
          <cell r="AL413">
            <v>8583.3333333333339</v>
          </cell>
          <cell r="AM413">
            <v>8583.3333333333339</v>
          </cell>
          <cell r="AN413">
            <v>8583.3333333333339</v>
          </cell>
          <cell r="AO413">
            <v>8583.3333333333339</v>
          </cell>
          <cell r="AP413">
            <v>8583.3333333333339</v>
          </cell>
          <cell r="AQ413">
            <v>8583.3333333333339</v>
          </cell>
          <cell r="AS413">
            <v>8583.3333333333339</v>
          </cell>
          <cell r="AT413">
            <v>8583.3333333333339</v>
          </cell>
          <cell r="AU413">
            <v>8583.3333333333339</v>
          </cell>
          <cell r="AV413">
            <v>8583.3333333333339</v>
          </cell>
          <cell r="AW413">
            <v>8583.3333333333339</v>
          </cell>
          <cell r="AX413">
            <v>8583.3333333333339</v>
          </cell>
          <cell r="AY413">
            <v>8583.3333333333339</v>
          </cell>
          <cell r="AZ413">
            <v>8583.3333333333339</v>
          </cell>
          <cell r="BA413">
            <v>8583.3333333333339</v>
          </cell>
          <cell r="BB413">
            <v>8583.3333333333339</v>
          </cell>
          <cell r="BC413">
            <v>8583.3333333333339</v>
          </cell>
          <cell r="BD413">
            <v>8583.3333333333339</v>
          </cell>
          <cell r="BF413">
            <v>102999.99999999999</v>
          </cell>
          <cell r="BG413">
            <v>0</v>
          </cell>
          <cell r="BJ413">
            <v>102999.99999999999</v>
          </cell>
          <cell r="BL413">
            <v>0</v>
          </cell>
          <cell r="BM413">
            <v>103000</v>
          </cell>
          <cell r="BO413">
            <v>0</v>
          </cell>
          <cell r="BT413">
            <v>103000</v>
          </cell>
          <cell r="BU413">
            <v>103000</v>
          </cell>
          <cell r="BV413">
            <v>41030</v>
          </cell>
          <cell r="BW413">
            <v>102999.99999999999</v>
          </cell>
          <cell r="BX413">
            <v>0</v>
          </cell>
          <cell r="BY413">
            <v>103000</v>
          </cell>
          <cell r="BZ413">
            <v>0</v>
          </cell>
          <cell r="CA413">
            <v>8583.3333333333339</v>
          </cell>
          <cell r="CB413">
            <v>8583.3333333333339</v>
          </cell>
          <cell r="CC413">
            <v>8583.3333333333339</v>
          </cell>
          <cell r="CD413">
            <v>8583.3333333333339</v>
          </cell>
          <cell r="CE413">
            <v>8583.3333333333339</v>
          </cell>
          <cell r="CF413">
            <v>8583.3333333333339</v>
          </cell>
          <cell r="CG413">
            <v>8583.3333333333339</v>
          </cell>
          <cell r="CH413">
            <v>8583.3333333333339</v>
          </cell>
          <cell r="CI413">
            <v>8583.3333333333339</v>
          </cell>
          <cell r="CJ413">
            <v>8583.3333333333339</v>
          </cell>
          <cell r="CK413">
            <v>8583.3333333333339</v>
          </cell>
          <cell r="CL413">
            <v>8583.3333333333339</v>
          </cell>
          <cell r="CM413">
            <v>102999.99999999996</v>
          </cell>
          <cell r="CN413">
            <v>0</v>
          </cell>
          <cell r="CO413">
            <v>102999.99999999999</v>
          </cell>
          <cell r="CP413">
            <v>0</v>
          </cell>
          <cell r="CQ413">
            <v>102999.99999999999</v>
          </cell>
          <cell r="CR413">
            <v>0</v>
          </cell>
          <cell r="CS413">
            <v>103000</v>
          </cell>
          <cell r="CT413">
            <v>8583.3333333333339</v>
          </cell>
          <cell r="CU413">
            <v>8583.3333333333339</v>
          </cell>
          <cell r="CV413">
            <v>8583.3333333333339</v>
          </cell>
          <cell r="CW413">
            <v>8583.3333333333339</v>
          </cell>
          <cell r="CX413">
            <v>8583.3333333333339</v>
          </cell>
          <cell r="CY413">
            <v>8583.3333333333339</v>
          </cell>
          <cell r="CZ413">
            <v>8583.3333333333339</v>
          </cell>
          <cell r="DA413">
            <v>8583.3333333333339</v>
          </cell>
          <cell r="DB413">
            <v>8583.3333333333339</v>
          </cell>
          <cell r="DC413">
            <v>8583.3333333333339</v>
          </cell>
          <cell r="DD413">
            <v>8583.3333333333339</v>
          </cell>
          <cell r="DE413">
            <v>8583.3333333333339</v>
          </cell>
          <cell r="DF413">
            <v>102999.99999999996</v>
          </cell>
          <cell r="DG413">
            <v>0</v>
          </cell>
          <cell r="DH413">
            <v>102999.99999999999</v>
          </cell>
          <cell r="DI413">
            <v>0</v>
          </cell>
          <cell r="DJ413">
            <v>103000</v>
          </cell>
          <cell r="DK413">
            <v>8583.3333333333339</v>
          </cell>
          <cell r="DL413">
            <v>8583.3333333333339</v>
          </cell>
          <cell r="DM413">
            <v>8583.3333333333339</v>
          </cell>
          <cell r="DN413">
            <v>8583.3333333333339</v>
          </cell>
          <cell r="DO413">
            <v>8583.3333333333339</v>
          </cell>
          <cell r="DP413">
            <v>8583.3333333333339</v>
          </cell>
          <cell r="DQ413">
            <v>8583.3333333333339</v>
          </cell>
          <cell r="DR413">
            <v>8583.3333333333339</v>
          </cell>
          <cell r="DS413">
            <v>8583.3333333333339</v>
          </cell>
          <cell r="DT413">
            <v>8583.3333333333339</v>
          </cell>
          <cell r="DU413">
            <v>8583.3333333333339</v>
          </cell>
          <cell r="DV413">
            <v>8583.3333333333339</v>
          </cell>
          <cell r="DW413">
            <v>102999.99999999999</v>
          </cell>
        </row>
        <row r="414">
          <cell r="G414" t="str">
            <v>Total:</v>
          </cell>
          <cell r="L414">
            <v>0</v>
          </cell>
          <cell r="N414">
            <v>353817</v>
          </cell>
          <cell r="P414">
            <v>0</v>
          </cell>
          <cell r="R414">
            <v>353817</v>
          </cell>
          <cell r="S414">
            <v>353817</v>
          </cell>
          <cell r="T414">
            <v>0</v>
          </cell>
          <cell r="V414">
            <v>353817</v>
          </cell>
          <cell r="X414">
            <v>0</v>
          </cell>
          <cell r="Y414">
            <v>0</v>
          </cell>
          <cell r="Z414">
            <v>0</v>
          </cell>
          <cell r="AB414">
            <v>353817</v>
          </cell>
          <cell r="AS414">
            <v>0</v>
          </cell>
          <cell r="AT414">
            <v>0</v>
          </cell>
          <cell r="AU414">
            <v>0</v>
          </cell>
          <cell r="AV414">
            <v>0</v>
          </cell>
          <cell r="AW414">
            <v>0</v>
          </cell>
          <cell r="AX414">
            <v>0</v>
          </cell>
          <cell r="AY414">
            <v>0</v>
          </cell>
          <cell r="AZ414">
            <v>0</v>
          </cell>
          <cell r="BA414">
            <v>0</v>
          </cell>
          <cell r="BB414">
            <v>0</v>
          </cell>
          <cell r="BC414">
            <v>0</v>
          </cell>
          <cell r="BD414">
            <v>0</v>
          </cell>
          <cell r="BF414">
            <v>353816.99999999994</v>
          </cell>
          <cell r="BG414">
            <v>-5816.9999999999709</v>
          </cell>
          <cell r="BH414">
            <v>0</v>
          </cell>
          <cell r="BI414">
            <v>0</v>
          </cell>
          <cell r="BJ414">
            <v>348000</v>
          </cell>
          <cell r="BK414">
            <v>0</v>
          </cell>
          <cell r="BL414">
            <v>0</v>
          </cell>
          <cell r="BM414">
            <v>353817</v>
          </cell>
          <cell r="BN414">
            <v>0</v>
          </cell>
          <cell r="BO414">
            <v>0</v>
          </cell>
          <cell r="BP414">
            <v>0</v>
          </cell>
          <cell r="BQ414">
            <v>0</v>
          </cell>
          <cell r="BR414">
            <v>0</v>
          </cell>
          <cell r="BT414">
            <v>348000</v>
          </cell>
          <cell r="BU414">
            <v>353000</v>
          </cell>
          <cell r="BW414">
            <v>348000</v>
          </cell>
          <cell r="BX414">
            <v>5000</v>
          </cell>
          <cell r="BY414">
            <v>353000</v>
          </cell>
          <cell r="BZ414">
            <v>0</v>
          </cell>
          <cell r="CM414">
            <v>347999.99999999994</v>
          </cell>
          <cell r="CN414">
            <v>1666.6666666667152</v>
          </cell>
          <cell r="CO414">
            <v>349666.66666666669</v>
          </cell>
          <cell r="CP414">
            <v>-349666.66666666669</v>
          </cell>
          <cell r="CQ414">
            <v>348000</v>
          </cell>
          <cell r="CR414">
            <v>5000</v>
          </cell>
          <cell r="CS414">
            <v>353000</v>
          </cell>
          <cell r="DF414">
            <v>347999.99999999994</v>
          </cell>
          <cell r="DG414">
            <v>5000.0000000000582</v>
          </cell>
          <cell r="DH414">
            <v>353000</v>
          </cell>
          <cell r="DI414">
            <v>-353000</v>
          </cell>
          <cell r="DJ414">
            <v>353000</v>
          </cell>
          <cell r="DW414">
            <v>353000</v>
          </cell>
        </row>
        <row r="415">
          <cell r="L415">
            <v>0</v>
          </cell>
          <cell r="N415">
            <v>353817</v>
          </cell>
          <cell r="P415">
            <v>0</v>
          </cell>
          <cell r="AS415">
            <v>0</v>
          </cell>
          <cell r="AT415">
            <v>0</v>
          </cell>
          <cell r="AU415">
            <v>0</v>
          </cell>
          <cell r="AV415">
            <v>0</v>
          </cell>
          <cell r="AW415">
            <v>0</v>
          </cell>
          <cell r="AX415">
            <v>0</v>
          </cell>
          <cell r="AY415">
            <v>0</v>
          </cell>
          <cell r="AZ415">
            <v>0</v>
          </cell>
          <cell r="BA415">
            <v>0</v>
          </cell>
          <cell r="BB415">
            <v>0</v>
          </cell>
          <cell r="BC415">
            <v>0</v>
          </cell>
          <cell r="BD415">
            <v>0</v>
          </cell>
          <cell r="BF415">
            <v>0</v>
          </cell>
          <cell r="BM415">
            <v>0</v>
          </cell>
          <cell r="BO415">
            <v>0</v>
          </cell>
          <cell r="BZ415">
            <v>0</v>
          </cell>
          <cell r="CP415">
            <v>0</v>
          </cell>
          <cell r="DI415">
            <v>0</v>
          </cell>
        </row>
        <row r="416">
          <cell r="G416" t="str">
            <v>M&amp;E At DR Site</v>
          </cell>
          <cell r="AS416">
            <v>0</v>
          </cell>
          <cell r="AT416">
            <v>0</v>
          </cell>
          <cell r="AU416">
            <v>0</v>
          </cell>
          <cell r="AV416">
            <v>0</v>
          </cell>
          <cell r="AW416">
            <v>0</v>
          </cell>
          <cell r="AX416">
            <v>0</v>
          </cell>
          <cell r="AY416">
            <v>0</v>
          </cell>
          <cell r="AZ416">
            <v>0</v>
          </cell>
          <cell r="BA416">
            <v>0</v>
          </cell>
          <cell r="BB416">
            <v>0</v>
          </cell>
          <cell r="BC416">
            <v>0</v>
          </cell>
          <cell r="BD416">
            <v>0</v>
          </cell>
          <cell r="BF416">
            <v>0</v>
          </cell>
          <cell r="BL416">
            <v>0</v>
          </cell>
          <cell r="BM416">
            <v>0</v>
          </cell>
          <cell r="BO416">
            <v>0</v>
          </cell>
          <cell r="BZ416">
            <v>0</v>
          </cell>
          <cell r="CP416">
            <v>0</v>
          </cell>
          <cell r="DI416">
            <v>0</v>
          </cell>
        </row>
        <row r="417">
          <cell r="G417" t="str">
            <v>M &amp; E Maintenance (Liebert Env. Control System &amp; Atlas Air )</v>
          </cell>
          <cell r="H417" t="str">
            <v>Fixed</v>
          </cell>
          <cell r="N417">
            <v>42000</v>
          </cell>
          <cell r="R417">
            <v>42000</v>
          </cell>
          <cell r="S417">
            <v>42000</v>
          </cell>
          <cell r="T417">
            <v>0</v>
          </cell>
          <cell r="V417">
            <v>42000</v>
          </cell>
          <cell r="AB417">
            <v>42000</v>
          </cell>
          <cell r="AD417" t="str">
            <v>1 Jan 2011</v>
          </cell>
          <cell r="AE417" t="str">
            <v>Maintenance</v>
          </cell>
          <cell r="AF417">
            <v>3500</v>
          </cell>
          <cell r="AG417">
            <v>3500</v>
          </cell>
          <cell r="AH417">
            <v>3500</v>
          </cell>
          <cell r="AI417">
            <v>3500</v>
          </cell>
          <cell r="AJ417">
            <v>3500</v>
          </cell>
          <cell r="AK417">
            <v>3500</v>
          </cell>
          <cell r="AL417">
            <v>3500</v>
          </cell>
          <cell r="AM417">
            <v>3500</v>
          </cell>
          <cell r="AN417">
            <v>3500</v>
          </cell>
          <cell r="AO417">
            <v>3500</v>
          </cell>
          <cell r="AP417">
            <v>3500</v>
          </cell>
          <cell r="AQ417">
            <v>3500</v>
          </cell>
          <cell r="AS417">
            <v>3500</v>
          </cell>
          <cell r="AT417">
            <v>3500</v>
          </cell>
          <cell r="AU417">
            <v>3500</v>
          </cell>
          <cell r="AV417">
            <v>3500</v>
          </cell>
          <cell r="AW417">
            <v>3500</v>
          </cell>
          <cell r="AX417">
            <v>3500</v>
          </cell>
          <cell r="AY417">
            <v>3500</v>
          </cell>
          <cell r="AZ417">
            <v>3500</v>
          </cell>
          <cell r="BA417">
            <v>3500</v>
          </cell>
          <cell r="BB417">
            <v>3500</v>
          </cell>
          <cell r="BC417">
            <v>3500</v>
          </cell>
          <cell r="BD417">
            <v>3500</v>
          </cell>
          <cell r="BF417">
            <v>42000</v>
          </cell>
          <cell r="BG417">
            <v>0</v>
          </cell>
          <cell r="BJ417">
            <v>42000</v>
          </cell>
          <cell r="BL417">
            <v>0</v>
          </cell>
          <cell r="BM417">
            <v>42000</v>
          </cell>
          <cell r="BO417">
            <v>0</v>
          </cell>
          <cell r="BT417">
            <v>42000</v>
          </cell>
          <cell r="BU417">
            <v>42000</v>
          </cell>
          <cell r="BV417">
            <v>40909</v>
          </cell>
          <cell r="BW417">
            <v>42000</v>
          </cell>
          <cell r="BX417">
            <v>0</v>
          </cell>
          <cell r="BY417">
            <v>42000</v>
          </cell>
          <cell r="BZ417">
            <v>0</v>
          </cell>
          <cell r="CA417">
            <v>3500</v>
          </cell>
          <cell r="CB417">
            <v>3500</v>
          </cell>
          <cell r="CC417">
            <v>3500</v>
          </cell>
          <cell r="CD417">
            <v>3500</v>
          </cell>
          <cell r="CE417">
            <v>3500</v>
          </cell>
          <cell r="CF417">
            <v>3500</v>
          </cell>
          <cell r="CG417">
            <v>3500</v>
          </cell>
          <cell r="CH417">
            <v>3500</v>
          </cell>
          <cell r="CI417">
            <v>3500</v>
          </cell>
          <cell r="CJ417">
            <v>3500</v>
          </cell>
          <cell r="CK417">
            <v>3500</v>
          </cell>
          <cell r="CL417">
            <v>3500</v>
          </cell>
          <cell r="CN417">
            <v>42000</v>
          </cell>
          <cell r="CO417">
            <v>42000</v>
          </cell>
          <cell r="CP417">
            <v>0</v>
          </cell>
          <cell r="CR417">
            <v>42000</v>
          </cell>
          <cell r="CS417">
            <v>42000</v>
          </cell>
          <cell r="CT417">
            <v>3500</v>
          </cell>
          <cell r="CU417">
            <v>3500</v>
          </cell>
          <cell r="CV417">
            <v>3500</v>
          </cell>
          <cell r="CW417">
            <v>3500</v>
          </cell>
          <cell r="CX417">
            <v>3500</v>
          </cell>
          <cell r="CY417">
            <v>3500</v>
          </cell>
          <cell r="CZ417">
            <v>3500</v>
          </cell>
          <cell r="DA417">
            <v>3500</v>
          </cell>
          <cell r="DB417">
            <v>3500</v>
          </cell>
          <cell r="DC417">
            <v>3500</v>
          </cell>
          <cell r="DD417">
            <v>3500</v>
          </cell>
          <cell r="DE417">
            <v>3500</v>
          </cell>
          <cell r="DG417">
            <v>42000</v>
          </cell>
          <cell r="DH417">
            <v>42000</v>
          </cell>
          <cell r="DI417">
            <v>0</v>
          </cell>
          <cell r="DJ417">
            <v>42000</v>
          </cell>
          <cell r="DK417">
            <v>3500</v>
          </cell>
          <cell r="DL417">
            <v>3500</v>
          </cell>
          <cell r="DM417">
            <v>3500</v>
          </cell>
          <cell r="DN417">
            <v>3500</v>
          </cell>
          <cell r="DO417">
            <v>3500</v>
          </cell>
          <cell r="DP417">
            <v>3500</v>
          </cell>
          <cell r="DQ417">
            <v>3500</v>
          </cell>
          <cell r="DR417">
            <v>3500</v>
          </cell>
          <cell r="DS417">
            <v>3500</v>
          </cell>
          <cell r="DT417">
            <v>3500</v>
          </cell>
          <cell r="DU417">
            <v>3500</v>
          </cell>
          <cell r="DV417">
            <v>3500</v>
          </cell>
          <cell r="DW417">
            <v>42000</v>
          </cell>
        </row>
        <row r="418">
          <cell r="G418" t="str">
            <v>M &amp; E maintenance (UPS, Air Cond, EMS, Fire Fighting, Card Access)</v>
          </cell>
          <cell r="H418" t="str">
            <v xml:space="preserve">Fixed </v>
          </cell>
          <cell r="N418">
            <v>46924</v>
          </cell>
          <cell r="R418">
            <v>46924</v>
          </cell>
          <cell r="S418">
            <v>46924</v>
          </cell>
          <cell r="T418">
            <v>0</v>
          </cell>
          <cell r="V418">
            <v>46924</v>
          </cell>
          <cell r="AB418">
            <v>46924</v>
          </cell>
          <cell r="AD418" t="str">
            <v>1 Jan 2011</v>
          </cell>
          <cell r="AE418" t="str">
            <v>Maintenance</v>
          </cell>
          <cell r="AF418">
            <v>3910.3333333333335</v>
          </cell>
          <cell r="AG418">
            <v>3910.3333333333335</v>
          </cell>
          <cell r="AH418">
            <v>3910.3333333333335</v>
          </cell>
          <cell r="AI418">
            <v>3910.3333333333335</v>
          </cell>
          <cell r="AJ418">
            <v>3910.3333333333335</v>
          </cell>
          <cell r="AK418">
            <v>3910.3333333333335</v>
          </cell>
          <cell r="AL418">
            <v>3910.3333333333335</v>
          </cell>
          <cell r="AM418">
            <v>3910.3333333333335</v>
          </cell>
          <cell r="AN418">
            <v>3910.3333333333335</v>
          </cell>
          <cell r="AO418">
            <v>3910.3333333333335</v>
          </cell>
          <cell r="AP418">
            <v>3910.3333333333335</v>
          </cell>
          <cell r="AQ418">
            <v>3910.3333333333335</v>
          </cell>
          <cell r="AS418">
            <v>3910.3333333333335</v>
          </cell>
          <cell r="AT418">
            <v>3910.3333333333335</v>
          </cell>
          <cell r="AU418">
            <v>3910.3333333333335</v>
          </cell>
          <cell r="AV418">
            <v>3910.3333333333335</v>
          </cell>
          <cell r="AW418">
            <v>3910.3333333333335</v>
          </cell>
          <cell r="AX418">
            <v>3910.3333333333335</v>
          </cell>
          <cell r="AY418">
            <v>3910.3333333333335</v>
          </cell>
          <cell r="AZ418">
            <v>3910.3333333333335</v>
          </cell>
          <cell r="BA418">
            <v>3910.3333333333335</v>
          </cell>
          <cell r="BB418">
            <v>3910.3333333333335</v>
          </cell>
          <cell r="BC418">
            <v>3910.3333333333335</v>
          </cell>
          <cell r="BD418">
            <v>3910.3333333333335</v>
          </cell>
          <cell r="BF418">
            <v>46924.000000000007</v>
          </cell>
          <cell r="BG418">
            <v>7075.9999999999927</v>
          </cell>
          <cell r="BJ418">
            <v>54000</v>
          </cell>
          <cell r="BL418">
            <v>0</v>
          </cell>
          <cell r="BM418">
            <v>46924</v>
          </cell>
          <cell r="BO418">
            <v>0</v>
          </cell>
          <cell r="BT418">
            <v>56000</v>
          </cell>
          <cell r="BU418">
            <v>56000</v>
          </cell>
          <cell r="BV418">
            <v>40909</v>
          </cell>
          <cell r="BW418">
            <v>55000</v>
          </cell>
          <cell r="BX418">
            <v>1000</v>
          </cell>
          <cell r="BY418">
            <v>56000</v>
          </cell>
          <cell r="BZ418">
            <v>0</v>
          </cell>
          <cell r="CA418">
            <v>4666.666666666667</v>
          </cell>
          <cell r="CB418">
            <v>4666.666666666667</v>
          </cell>
          <cell r="CC418">
            <v>4666.666666666667</v>
          </cell>
          <cell r="CD418">
            <v>4666.666666666667</v>
          </cell>
          <cell r="CE418">
            <v>4666.666666666667</v>
          </cell>
          <cell r="CF418">
            <v>4666.666666666667</v>
          </cell>
          <cell r="CG418">
            <v>4666.666666666667</v>
          </cell>
          <cell r="CH418">
            <v>4666.666666666667</v>
          </cell>
          <cell r="CI418">
            <v>4666.666666666667</v>
          </cell>
          <cell r="CJ418">
            <v>4666.666666666667</v>
          </cell>
          <cell r="CK418">
            <v>4666.666666666667</v>
          </cell>
          <cell r="CL418">
            <v>4666.666666666667</v>
          </cell>
          <cell r="CM418">
            <v>55000.000000000007</v>
          </cell>
          <cell r="CN418">
            <v>999.99999999998545</v>
          </cell>
          <cell r="CO418">
            <v>55999.999999999993</v>
          </cell>
          <cell r="CP418">
            <v>0</v>
          </cell>
          <cell r="CQ418">
            <v>57000</v>
          </cell>
          <cell r="CR418">
            <v>-1000</v>
          </cell>
          <cell r="CS418">
            <v>56000</v>
          </cell>
          <cell r="CT418">
            <v>4666.666666666667</v>
          </cell>
          <cell r="CU418">
            <v>4666.666666666667</v>
          </cell>
          <cell r="CV418">
            <v>4666.666666666667</v>
          </cell>
          <cell r="CW418">
            <v>4666.666666666667</v>
          </cell>
          <cell r="CX418">
            <v>4666.666666666667</v>
          </cell>
          <cell r="CY418">
            <v>4666.666666666667</v>
          </cell>
          <cell r="CZ418">
            <v>4666.666666666667</v>
          </cell>
          <cell r="DA418">
            <v>4666.666666666667</v>
          </cell>
          <cell r="DB418">
            <v>4666.666666666667</v>
          </cell>
          <cell r="DC418">
            <v>4666.666666666667</v>
          </cell>
          <cell r="DD418">
            <v>4666.666666666667</v>
          </cell>
          <cell r="DE418">
            <v>4666.666666666667</v>
          </cell>
          <cell r="DF418">
            <v>57000</v>
          </cell>
          <cell r="DG418">
            <v>-1000.0000000000073</v>
          </cell>
          <cell r="DH418">
            <v>55999.999999999993</v>
          </cell>
          <cell r="DI418">
            <v>0</v>
          </cell>
          <cell r="DJ418">
            <v>56000</v>
          </cell>
          <cell r="DK418">
            <v>4666.666666666667</v>
          </cell>
          <cell r="DL418">
            <v>4666.666666666667</v>
          </cell>
          <cell r="DM418">
            <v>4666.666666666667</v>
          </cell>
          <cell r="DN418">
            <v>4666.666666666667</v>
          </cell>
          <cell r="DO418">
            <v>4666.666666666667</v>
          </cell>
          <cell r="DP418">
            <v>4666.666666666667</v>
          </cell>
          <cell r="DQ418">
            <v>4666.666666666667</v>
          </cell>
          <cell r="DR418">
            <v>4666.666666666667</v>
          </cell>
          <cell r="DS418">
            <v>4666.666666666667</v>
          </cell>
          <cell r="DT418">
            <v>4666.666666666667</v>
          </cell>
          <cell r="DU418">
            <v>4666.666666666667</v>
          </cell>
          <cell r="DV418">
            <v>4666.666666666667</v>
          </cell>
          <cell r="DW418">
            <v>55999.999999999993</v>
          </cell>
        </row>
        <row r="419">
          <cell r="G419" t="str">
            <v>M &amp; E maintenance (800KVA Detroid Diesel Generator)</v>
          </cell>
          <cell r="N419">
            <v>0</v>
          </cell>
          <cell r="R419">
            <v>0</v>
          </cell>
          <cell r="S419">
            <v>0</v>
          </cell>
          <cell r="T419">
            <v>0</v>
          </cell>
          <cell r="V419">
            <v>0</v>
          </cell>
          <cell r="AB419">
            <v>0</v>
          </cell>
          <cell r="AF419">
            <v>0</v>
          </cell>
          <cell r="AG419">
            <v>0</v>
          </cell>
          <cell r="AH419">
            <v>0</v>
          </cell>
          <cell r="AI419">
            <v>0</v>
          </cell>
          <cell r="AJ419">
            <v>0</v>
          </cell>
          <cell r="AK419">
            <v>0</v>
          </cell>
          <cell r="AL419">
            <v>0</v>
          </cell>
          <cell r="AM419">
            <v>0</v>
          </cell>
          <cell r="AN419">
            <v>0</v>
          </cell>
          <cell r="AO419">
            <v>0</v>
          </cell>
          <cell r="AP419">
            <v>0</v>
          </cell>
          <cell r="AQ419">
            <v>0</v>
          </cell>
          <cell r="AS419">
            <v>0</v>
          </cell>
          <cell r="AT419">
            <v>0</v>
          </cell>
          <cell r="AU419">
            <v>0</v>
          </cell>
          <cell r="AV419">
            <v>0</v>
          </cell>
          <cell r="AW419">
            <v>0</v>
          </cell>
          <cell r="AX419">
            <v>0</v>
          </cell>
          <cell r="AY419">
            <v>0</v>
          </cell>
          <cell r="AZ419">
            <v>0</v>
          </cell>
          <cell r="BA419">
            <v>0</v>
          </cell>
          <cell r="BB419">
            <v>0</v>
          </cell>
          <cell r="BC419">
            <v>0</v>
          </cell>
          <cell r="BD419">
            <v>0</v>
          </cell>
          <cell r="BF419">
            <v>0</v>
          </cell>
          <cell r="BJ419">
            <v>0</v>
          </cell>
          <cell r="BL419">
            <v>0</v>
          </cell>
          <cell r="BM419">
            <v>0</v>
          </cell>
          <cell r="BO419">
            <v>0</v>
          </cell>
          <cell r="BX419">
            <v>0</v>
          </cell>
          <cell r="BZ419">
            <v>0</v>
          </cell>
          <cell r="CN419">
            <v>0</v>
          </cell>
          <cell r="CO419">
            <v>0</v>
          </cell>
          <cell r="CP419">
            <v>0</v>
          </cell>
          <cell r="CR419">
            <v>0</v>
          </cell>
          <cell r="DG419">
            <v>0</v>
          </cell>
          <cell r="DH419">
            <v>0</v>
          </cell>
          <cell r="DI419">
            <v>0</v>
          </cell>
        </row>
        <row r="420">
          <cell r="G420" t="str">
            <v>Total:</v>
          </cell>
          <cell r="L420">
            <v>0</v>
          </cell>
          <cell r="N420">
            <v>88924</v>
          </cell>
          <cell r="P420">
            <v>0</v>
          </cell>
          <cell r="R420">
            <v>88924</v>
          </cell>
          <cell r="S420">
            <v>88924</v>
          </cell>
          <cell r="T420">
            <v>0</v>
          </cell>
          <cell r="V420">
            <v>88924</v>
          </cell>
          <cell r="X420">
            <v>0</v>
          </cell>
          <cell r="Y420">
            <v>0</v>
          </cell>
          <cell r="Z420">
            <v>0</v>
          </cell>
          <cell r="AB420">
            <v>88924</v>
          </cell>
          <cell r="BF420">
            <v>88924</v>
          </cell>
          <cell r="BG420">
            <v>7075.9999999999927</v>
          </cell>
          <cell r="BH420">
            <v>0</v>
          </cell>
          <cell r="BI420">
            <v>0</v>
          </cell>
          <cell r="BJ420">
            <v>96000</v>
          </cell>
          <cell r="BK420">
            <v>0</v>
          </cell>
          <cell r="BL420">
            <v>0</v>
          </cell>
          <cell r="BM420">
            <v>88924</v>
          </cell>
          <cell r="BN420">
            <v>0</v>
          </cell>
          <cell r="BO420">
            <v>0</v>
          </cell>
          <cell r="BP420">
            <v>0</v>
          </cell>
          <cell r="BQ420">
            <v>0</v>
          </cell>
          <cell r="BR420">
            <v>0</v>
          </cell>
          <cell r="BT420">
            <v>98000</v>
          </cell>
          <cell r="BU420">
            <v>98000</v>
          </cell>
          <cell r="BW420">
            <v>97000</v>
          </cell>
          <cell r="BX420">
            <v>1000</v>
          </cell>
          <cell r="BY420">
            <v>98000</v>
          </cell>
          <cell r="BZ420">
            <v>0</v>
          </cell>
          <cell r="CM420">
            <v>55000.000000000007</v>
          </cell>
          <cell r="CN420">
            <v>42999.999999999985</v>
          </cell>
          <cell r="CO420">
            <v>98000</v>
          </cell>
          <cell r="CP420">
            <v>-98000</v>
          </cell>
          <cell r="CQ420">
            <v>57000</v>
          </cell>
          <cell r="CR420">
            <v>41000</v>
          </cell>
          <cell r="CS420">
            <v>98000</v>
          </cell>
          <cell r="DF420">
            <v>57000</v>
          </cell>
          <cell r="DG420">
            <v>40999.999999999993</v>
          </cell>
          <cell r="DH420">
            <v>98000</v>
          </cell>
          <cell r="DI420">
            <v>-98000</v>
          </cell>
          <cell r="DJ420">
            <v>98000</v>
          </cell>
          <cell r="DW420">
            <v>98000</v>
          </cell>
        </row>
        <row r="421">
          <cell r="L421">
            <v>0</v>
          </cell>
          <cell r="N421">
            <v>88924</v>
          </cell>
          <cell r="P421">
            <v>0</v>
          </cell>
          <cell r="BL421">
            <v>0</v>
          </cell>
          <cell r="BZ421">
            <v>0</v>
          </cell>
          <cell r="CP421">
            <v>0</v>
          </cell>
          <cell r="DI421">
            <v>0</v>
          </cell>
        </row>
        <row r="422">
          <cell r="G422" t="str">
            <v>Common Storage Infrastructure</v>
          </cell>
          <cell r="BL422">
            <v>0</v>
          </cell>
          <cell r="BZ422">
            <v>0</v>
          </cell>
          <cell r="CP422">
            <v>0</v>
          </cell>
          <cell r="DI422">
            <v>0</v>
          </cell>
        </row>
        <row r="423">
          <cell r="D423" t="str">
            <v>F0600052010000CSI01</v>
          </cell>
          <cell r="G423" t="str">
            <v>Common Storage Infrastructure</v>
          </cell>
          <cell r="H423" t="str">
            <v xml:space="preserve">Fixed </v>
          </cell>
          <cell r="N423">
            <v>206940</v>
          </cell>
          <cell r="R423">
            <v>206940</v>
          </cell>
          <cell r="S423">
            <v>206940</v>
          </cell>
          <cell r="T423">
            <v>-97828.07</v>
          </cell>
          <cell r="V423">
            <v>109111.93</v>
          </cell>
          <cell r="AB423">
            <v>362000</v>
          </cell>
          <cell r="AD423" t="str">
            <v>1 July 2011</v>
          </cell>
          <cell r="AE423" t="str">
            <v>Maintenance
Licenses</v>
          </cell>
          <cell r="AF423">
            <v>18185</v>
          </cell>
          <cell r="AG423">
            <v>18185</v>
          </cell>
          <cell r="AH423">
            <v>18185</v>
          </cell>
          <cell r="AI423">
            <v>18185</v>
          </cell>
          <cell r="AJ423">
            <v>18185</v>
          </cell>
          <cell r="AK423">
            <v>18185</v>
          </cell>
          <cell r="AL423">
            <v>0</v>
          </cell>
          <cell r="AM423">
            <v>0</v>
          </cell>
          <cell r="AN423">
            <v>0</v>
          </cell>
          <cell r="AO423">
            <v>0</v>
          </cell>
          <cell r="AP423">
            <v>0</v>
          </cell>
          <cell r="AQ423">
            <v>0</v>
          </cell>
          <cell r="AS423">
            <v>0</v>
          </cell>
          <cell r="AT423">
            <v>0</v>
          </cell>
          <cell r="AU423">
            <v>0</v>
          </cell>
          <cell r="AV423">
            <v>0</v>
          </cell>
          <cell r="AW423">
            <v>0</v>
          </cell>
          <cell r="AX423">
            <v>0</v>
          </cell>
          <cell r="AY423">
            <v>30166.666666666668</v>
          </cell>
          <cell r="AZ423">
            <v>30166.666666666668</v>
          </cell>
          <cell r="BA423">
            <v>30166.666666666668</v>
          </cell>
          <cell r="BB423">
            <v>30166.666666666668</v>
          </cell>
          <cell r="BC423">
            <v>30166.666666666668</v>
          </cell>
          <cell r="BD423">
            <v>30166.666666666668</v>
          </cell>
          <cell r="BF423">
            <v>181000</v>
          </cell>
          <cell r="BG423">
            <v>0</v>
          </cell>
          <cell r="BJ423">
            <v>181000</v>
          </cell>
          <cell r="BK423">
            <v>71434.166666666672</v>
          </cell>
          <cell r="BL423">
            <v>85721</v>
          </cell>
          <cell r="BM423">
            <v>362000</v>
          </cell>
          <cell r="BO423">
            <v>71888.070000000007</v>
          </cell>
          <cell r="BP423">
            <v>0.65884702066950895</v>
          </cell>
          <cell r="BT423">
            <v>362000</v>
          </cell>
          <cell r="BU423">
            <v>362000</v>
          </cell>
          <cell r="BV423" t="str">
            <v>1 Jul 2011 - 30 Jun 2012</v>
          </cell>
          <cell r="BW423">
            <v>362000</v>
          </cell>
          <cell r="BX423">
            <v>0</v>
          </cell>
          <cell r="BY423">
            <v>362000</v>
          </cell>
          <cell r="BZ423">
            <v>0</v>
          </cell>
          <cell r="CA423">
            <v>30166.666666666668</v>
          </cell>
          <cell r="CB423">
            <v>30166.666666666668</v>
          </cell>
          <cell r="CC423">
            <v>30166.666666666668</v>
          </cell>
          <cell r="CD423">
            <v>30166.666666666668</v>
          </cell>
          <cell r="CE423">
            <v>30166.666666666668</v>
          </cell>
          <cell r="CF423">
            <v>30166.666666666668</v>
          </cell>
          <cell r="CG423">
            <v>30166.666666666668</v>
          </cell>
          <cell r="CH423">
            <v>30166.666666666668</v>
          </cell>
          <cell r="CI423">
            <v>30166.666666666668</v>
          </cell>
          <cell r="CJ423">
            <v>30166.666666666668</v>
          </cell>
          <cell r="CK423">
            <v>30166.666666666668</v>
          </cell>
          <cell r="CL423">
            <v>30166.666666666668</v>
          </cell>
          <cell r="CM423">
            <v>362000.00000000006</v>
          </cell>
          <cell r="CN423">
            <v>0</v>
          </cell>
          <cell r="CO423">
            <v>362000.00000000006</v>
          </cell>
          <cell r="CP423">
            <v>0</v>
          </cell>
          <cell r="CQ423">
            <v>362000</v>
          </cell>
          <cell r="CR423">
            <v>0</v>
          </cell>
          <cell r="CS423">
            <v>362000</v>
          </cell>
          <cell r="CT423">
            <v>30166.666666666668</v>
          </cell>
          <cell r="CU423">
            <v>30166.666666666668</v>
          </cell>
          <cell r="CV423">
            <v>30166.666666666668</v>
          </cell>
          <cell r="CW423">
            <v>30166.666666666668</v>
          </cell>
          <cell r="CX423">
            <v>30166.666666666668</v>
          </cell>
          <cell r="CY423">
            <v>30166.666666666668</v>
          </cell>
          <cell r="CZ423">
            <v>30166.666666666668</v>
          </cell>
          <cell r="DA423">
            <v>30166.666666666668</v>
          </cell>
          <cell r="DB423">
            <v>30166.666666666668</v>
          </cell>
          <cell r="DC423">
            <v>30166.666666666668</v>
          </cell>
          <cell r="DD423">
            <v>30166.666666666668</v>
          </cell>
          <cell r="DE423">
            <v>30166.666666666668</v>
          </cell>
          <cell r="DF423">
            <v>362000.00000000006</v>
          </cell>
          <cell r="DG423">
            <v>0</v>
          </cell>
          <cell r="DH423">
            <v>362000.00000000006</v>
          </cell>
          <cell r="DI423">
            <v>0</v>
          </cell>
          <cell r="DJ423">
            <v>362000</v>
          </cell>
          <cell r="DK423">
            <v>30166.666666666668</v>
          </cell>
          <cell r="DL423">
            <v>30166.666666666668</v>
          </cell>
          <cell r="DM423">
            <v>30166.666666666668</v>
          </cell>
          <cell r="DN423">
            <v>30166.666666666668</v>
          </cell>
          <cell r="DO423">
            <v>30166.666666666668</v>
          </cell>
          <cell r="DP423">
            <v>30166.666666666668</v>
          </cell>
          <cell r="DQ423">
            <v>30166.666666666668</v>
          </cell>
          <cell r="DR423">
            <v>30166.666666666668</v>
          </cell>
          <cell r="DS423">
            <v>30166.666666666668</v>
          </cell>
          <cell r="DT423">
            <v>30166.666666666668</v>
          </cell>
          <cell r="DU423">
            <v>30166.666666666668</v>
          </cell>
          <cell r="DV423">
            <v>30166.666666666668</v>
          </cell>
          <cell r="DW423">
            <v>362000.00000000006</v>
          </cell>
        </row>
        <row r="424">
          <cell r="G424" t="str">
            <v>Storage &amp; Tapes Maintenance (CTP)</v>
          </cell>
          <cell r="R424">
            <v>223259</v>
          </cell>
          <cell r="T424">
            <v>-137870.93</v>
          </cell>
          <cell r="V424">
            <v>85388.07</v>
          </cell>
          <cell r="AF424">
            <v>14232</v>
          </cell>
          <cell r="AG424">
            <v>14232</v>
          </cell>
          <cell r="AH424">
            <v>14232</v>
          </cell>
          <cell r="AI424">
            <v>14232</v>
          </cell>
          <cell r="AJ424">
            <v>14232</v>
          </cell>
          <cell r="AK424">
            <v>14232</v>
          </cell>
          <cell r="AL424">
            <v>0</v>
          </cell>
          <cell r="AM424">
            <v>0</v>
          </cell>
          <cell r="AN424">
            <v>0</v>
          </cell>
          <cell r="AO424">
            <v>0</v>
          </cell>
          <cell r="AP424">
            <v>0</v>
          </cell>
          <cell r="AQ424">
            <v>0</v>
          </cell>
          <cell r="AS424">
            <v>0</v>
          </cell>
          <cell r="AT424">
            <v>0</v>
          </cell>
          <cell r="AU424">
            <v>0</v>
          </cell>
          <cell r="AV424">
            <v>0</v>
          </cell>
          <cell r="AW424">
            <v>0</v>
          </cell>
          <cell r="AX424">
            <v>0</v>
          </cell>
          <cell r="AY424">
            <v>0</v>
          </cell>
          <cell r="AZ424">
            <v>0</v>
          </cell>
          <cell r="BA424">
            <v>0</v>
          </cell>
          <cell r="BB424">
            <v>0</v>
          </cell>
          <cell r="BC424">
            <v>0</v>
          </cell>
          <cell r="BD424">
            <v>0</v>
          </cell>
          <cell r="BF424">
            <v>0</v>
          </cell>
          <cell r="BJ424">
            <v>0</v>
          </cell>
          <cell r="BK424">
            <v>0</v>
          </cell>
          <cell r="BL424">
            <v>0</v>
          </cell>
          <cell r="BM424">
            <v>0</v>
          </cell>
          <cell r="BO424">
            <v>-85388.07</v>
          </cell>
          <cell r="BP424">
            <v>-1</v>
          </cell>
          <cell r="BX424">
            <v>0</v>
          </cell>
          <cell r="BZ424">
            <v>0</v>
          </cell>
          <cell r="CN424">
            <v>0</v>
          </cell>
          <cell r="CO424">
            <v>0</v>
          </cell>
          <cell r="CP424">
            <v>0</v>
          </cell>
          <cell r="CR424">
            <v>0</v>
          </cell>
          <cell r="DG424">
            <v>0</v>
          </cell>
          <cell r="DH424">
            <v>0</v>
          </cell>
          <cell r="DI424">
            <v>0</v>
          </cell>
        </row>
        <row r="425">
          <cell r="G425" t="str">
            <v>Total:</v>
          </cell>
          <cell r="L425">
            <v>0</v>
          </cell>
          <cell r="N425">
            <v>206940</v>
          </cell>
          <cell r="P425">
            <v>0</v>
          </cell>
          <cell r="R425">
            <v>430199</v>
          </cell>
          <cell r="S425">
            <v>206940</v>
          </cell>
          <cell r="T425">
            <v>-235699</v>
          </cell>
          <cell r="V425">
            <v>194500</v>
          </cell>
          <cell r="X425" t="e">
            <v>#REF!</v>
          </cell>
          <cell r="Y425" t="e">
            <v>#REF!</v>
          </cell>
          <cell r="Z425">
            <v>0</v>
          </cell>
          <cell r="AB425">
            <v>362000</v>
          </cell>
          <cell r="BF425">
            <v>181000</v>
          </cell>
          <cell r="BG425">
            <v>0</v>
          </cell>
          <cell r="BH425">
            <v>0</v>
          </cell>
          <cell r="BI425">
            <v>0</v>
          </cell>
          <cell r="BJ425">
            <v>181000</v>
          </cell>
          <cell r="BK425">
            <v>71434.166666666672</v>
          </cell>
          <cell r="BL425">
            <v>85721</v>
          </cell>
          <cell r="BM425">
            <v>362000</v>
          </cell>
          <cell r="BN425">
            <v>0</v>
          </cell>
          <cell r="BO425">
            <v>71888.070000000007</v>
          </cell>
          <cell r="BP425">
            <v>0.65884702066950895</v>
          </cell>
          <cell r="BQ425">
            <v>0</v>
          </cell>
          <cell r="BR425">
            <v>0</v>
          </cell>
          <cell r="BT425">
            <v>362000</v>
          </cell>
          <cell r="BU425">
            <v>362000</v>
          </cell>
          <cell r="BW425">
            <v>362000</v>
          </cell>
          <cell r="BX425">
            <v>0</v>
          </cell>
          <cell r="BY425">
            <v>362000</v>
          </cell>
          <cell r="BZ425">
            <v>0</v>
          </cell>
          <cell r="CM425">
            <v>362000.00000000006</v>
          </cell>
          <cell r="CN425">
            <v>0</v>
          </cell>
          <cell r="CO425">
            <v>362000.00000000006</v>
          </cell>
          <cell r="CP425">
            <v>-362000.00000000006</v>
          </cell>
          <cell r="CQ425">
            <v>362000</v>
          </cell>
          <cell r="CR425">
            <v>0</v>
          </cell>
          <cell r="CS425">
            <v>362000</v>
          </cell>
          <cell r="DF425">
            <v>362000.00000000006</v>
          </cell>
          <cell r="DG425">
            <v>0</v>
          </cell>
          <cell r="DH425">
            <v>362000.00000000006</v>
          </cell>
          <cell r="DI425">
            <v>-362000.00000000006</v>
          </cell>
          <cell r="DJ425">
            <v>362000</v>
          </cell>
          <cell r="DW425">
            <v>362000.00000000006</v>
          </cell>
        </row>
        <row r="426">
          <cell r="L426">
            <v>0</v>
          </cell>
          <cell r="N426">
            <v>206940</v>
          </cell>
          <cell r="P426">
            <v>0</v>
          </cell>
          <cell r="AC426" t="str">
            <v>..</v>
          </cell>
          <cell r="BK426">
            <v>0</v>
          </cell>
          <cell r="BL426">
            <v>0</v>
          </cell>
          <cell r="BZ426">
            <v>0</v>
          </cell>
          <cell r="CP426">
            <v>0</v>
          </cell>
          <cell r="DI426">
            <v>0</v>
          </cell>
        </row>
        <row r="427">
          <cell r="G427" t="str">
            <v>Media Storage</v>
          </cell>
          <cell r="BK427">
            <v>0</v>
          </cell>
          <cell r="BL427">
            <v>0</v>
          </cell>
          <cell r="BX427">
            <v>0</v>
          </cell>
          <cell r="BZ427">
            <v>0</v>
          </cell>
          <cell r="CP427">
            <v>0</v>
          </cell>
          <cell r="CR427">
            <v>0</v>
          </cell>
          <cell r="DI427">
            <v>0</v>
          </cell>
        </row>
        <row r="428">
          <cell r="G428" t="str">
            <v>Media Storage charges</v>
          </cell>
          <cell r="H428" t="str">
            <v xml:space="preserve">Variable </v>
          </cell>
          <cell r="N428">
            <v>5000</v>
          </cell>
          <cell r="R428">
            <v>5000</v>
          </cell>
          <cell r="S428">
            <v>5000</v>
          </cell>
          <cell r="T428">
            <v>0</v>
          </cell>
          <cell r="V428">
            <v>5000</v>
          </cell>
          <cell r="AB428">
            <v>5000</v>
          </cell>
          <cell r="AE428" t="str">
            <v>Storage Service</v>
          </cell>
          <cell r="AF428">
            <v>416.66666666666669</v>
          </cell>
          <cell r="AG428">
            <v>416.66666666666669</v>
          </cell>
          <cell r="AH428">
            <v>416.66666666666669</v>
          </cell>
          <cell r="AI428">
            <v>416.66666666666669</v>
          </cell>
          <cell r="AJ428">
            <v>416.66666666666669</v>
          </cell>
          <cell r="AK428">
            <v>416.66666666666669</v>
          </cell>
          <cell r="AL428">
            <v>416.66666666666669</v>
          </cell>
          <cell r="AM428">
            <v>416.66666666666669</v>
          </cell>
          <cell r="AN428">
            <v>416.66666666666669</v>
          </cell>
          <cell r="AO428">
            <v>416.66666666666669</v>
          </cell>
          <cell r="AP428">
            <v>416.66666666666669</v>
          </cell>
          <cell r="AQ428">
            <v>416.66666666666669</v>
          </cell>
          <cell r="AS428">
            <v>416.66666666666669</v>
          </cell>
          <cell r="AT428">
            <v>416.66666666666669</v>
          </cell>
          <cell r="AU428">
            <v>416.66666666666669</v>
          </cell>
          <cell r="AV428">
            <v>416.66666666666669</v>
          </cell>
          <cell r="AW428">
            <v>416.66666666666669</v>
          </cell>
          <cell r="AX428">
            <v>416.66666666666669</v>
          </cell>
          <cell r="AY428">
            <v>416.66666666666669</v>
          </cell>
          <cell r="AZ428">
            <v>416.66666666666669</v>
          </cell>
          <cell r="BA428">
            <v>416.66666666666669</v>
          </cell>
          <cell r="BB428">
            <v>416.66666666666669</v>
          </cell>
          <cell r="BC428">
            <v>416.66666666666669</v>
          </cell>
          <cell r="BD428">
            <v>416.66666666666669</v>
          </cell>
          <cell r="BF428">
            <v>5000</v>
          </cell>
          <cell r="BG428">
            <v>0</v>
          </cell>
          <cell r="BJ428">
            <v>5000</v>
          </cell>
          <cell r="BK428">
            <v>2641.411111111111</v>
          </cell>
          <cell r="BL428">
            <v>3169.6933333333336</v>
          </cell>
          <cell r="BM428">
            <v>5000</v>
          </cell>
          <cell r="BO428">
            <v>0</v>
          </cell>
          <cell r="BP428">
            <v>0</v>
          </cell>
          <cell r="BT428">
            <v>5000</v>
          </cell>
          <cell r="BU428">
            <v>0</v>
          </cell>
          <cell r="BV428">
            <v>40544</v>
          </cell>
          <cell r="BW428">
            <v>5000</v>
          </cell>
          <cell r="BX428">
            <v>-5000</v>
          </cell>
          <cell r="BY428">
            <v>0</v>
          </cell>
          <cell r="BZ428">
            <v>0</v>
          </cell>
          <cell r="CA428">
            <v>0</v>
          </cell>
          <cell r="CB428">
            <v>0</v>
          </cell>
          <cell r="CC428">
            <v>0</v>
          </cell>
          <cell r="CD428">
            <v>0</v>
          </cell>
          <cell r="CE428">
            <v>0</v>
          </cell>
          <cell r="CF428">
            <v>0</v>
          </cell>
          <cell r="CG428">
            <v>0</v>
          </cell>
          <cell r="CH428">
            <v>0</v>
          </cell>
          <cell r="CI428">
            <v>0</v>
          </cell>
          <cell r="CJ428">
            <v>0</v>
          </cell>
          <cell r="CK428">
            <v>0</v>
          </cell>
          <cell r="CL428">
            <v>0</v>
          </cell>
          <cell r="CM428">
            <v>5000</v>
          </cell>
          <cell r="CN428">
            <v>-5000</v>
          </cell>
          <cell r="CO428">
            <v>0</v>
          </cell>
          <cell r="CP428">
            <v>0</v>
          </cell>
          <cell r="CQ428">
            <v>5000</v>
          </cell>
          <cell r="CR428">
            <v>-5000</v>
          </cell>
          <cell r="CS428">
            <v>0</v>
          </cell>
          <cell r="CT428">
            <v>0</v>
          </cell>
          <cell r="CU428">
            <v>0</v>
          </cell>
          <cell r="CV428">
            <v>0</v>
          </cell>
          <cell r="CW428">
            <v>0</v>
          </cell>
          <cell r="CX428">
            <v>0</v>
          </cell>
          <cell r="CY428">
            <v>0</v>
          </cell>
          <cell r="CZ428">
            <v>0</v>
          </cell>
          <cell r="DA428">
            <v>0</v>
          </cell>
          <cell r="DB428">
            <v>0</v>
          </cell>
          <cell r="DC428">
            <v>0</v>
          </cell>
          <cell r="DD428">
            <v>0</v>
          </cell>
          <cell r="DE428">
            <v>0</v>
          </cell>
          <cell r="DF428">
            <v>5000</v>
          </cell>
          <cell r="DG428">
            <v>-5000</v>
          </cell>
          <cell r="DH428">
            <v>0</v>
          </cell>
          <cell r="DI428">
            <v>0</v>
          </cell>
          <cell r="DJ428">
            <v>0</v>
          </cell>
          <cell r="DK428">
            <v>0</v>
          </cell>
          <cell r="DL428">
            <v>0</v>
          </cell>
          <cell r="DM428">
            <v>0</v>
          </cell>
          <cell r="DN428">
            <v>0</v>
          </cell>
          <cell r="DO428">
            <v>0</v>
          </cell>
          <cell r="DP428">
            <v>0</v>
          </cell>
          <cell r="DQ428">
            <v>0</v>
          </cell>
          <cell r="DR428">
            <v>0</v>
          </cell>
          <cell r="DS428">
            <v>0</v>
          </cell>
          <cell r="DT428">
            <v>0</v>
          </cell>
          <cell r="DU428">
            <v>0</v>
          </cell>
          <cell r="DV428">
            <v>0</v>
          </cell>
          <cell r="DW428">
            <v>0</v>
          </cell>
        </row>
        <row r="429">
          <cell r="G429" t="str">
            <v>Total:</v>
          </cell>
          <cell r="L429">
            <v>0</v>
          </cell>
          <cell r="N429">
            <v>5000</v>
          </cell>
          <cell r="P429">
            <v>0</v>
          </cell>
          <cell r="R429">
            <v>5000</v>
          </cell>
          <cell r="S429">
            <v>5000</v>
          </cell>
          <cell r="T429">
            <v>0</v>
          </cell>
          <cell r="V429">
            <v>5000</v>
          </cell>
          <cell r="X429" t="e">
            <v>#REF!</v>
          </cell>
          <cell r="Y429" t="e">
            <v>#REF!</v>
          </cell>
          <cell r="Z429">
            <v>0</v>
          </cell>
          <cell r="AB429">
            <v>5000</v>
          </cell>
          <cell r="BF429">
            <v>5000</v>
          </cell>
          <cell r="BG429">
            <v>0</v>
          </cell>
          <cell r="BH429">
            <v>0</v>
          </cell>
          <cell r="BI429">
            <v>0</v>
          </cell>
          <cell r="BJ429">
            <v>5000</v>
          </cell>
          <cell r="BK429">
            <v>2641.411111111111</v>
          </cell>
          <cell r="BL429">
            <v>3169.6933333333336</v>
          </cell>
          <cell r="BM429">
            <v>5000</v>
          </cell>
          <cell r="BN429">
            <v>0</v>
          </cell>
          <cell r="BO429">
            <v>0</v>
          </cell>
          <cell r="BP429">
            <v>0</v>
          </cell>
          <cell r="BQ429">
            <v>0</v>
          </cell>
          <cell r="BR429">
            <v>0</v>
          </cell>
          <cell r="BT429">
            <v>5000</v>
          </cell>
          <cell r="BU429">
            <v>0</v>
          </cell>
          <cell r="BW429">
            <v>5000</v>
          </cell>
          <cell r="BX429">
            <v>-5000</v>
          </cell>
          <cell r="BY429">
            <v>0</v>
          </cell>
          <cell r="BZ429">
            <v>0</v>
          </cell>
          <cell r="CM429">
            <v>5000</v>
          </cell>
          <cell r="CN429">
            <v>-5000</v>
          </cell>
          <cell r="CO429">
            <v>0</v>
          </cell>
          <cell r="CP429">
            <v>0</v>
          </cell>
          <cell r="CQ429">
            <v>5000</v>
          </cell>
          <cell r="CR429">
            <v>-5000</v>
          </cell>
          <cell r="CS429">
            <v>0</v>
          </cell>
          <cell r="DF429">
            <v>5000</v>
          </cell>
          <cell r="DG429">
            <v>-5000</v>
          </cell>
          <cell r="DH429">
            <v>0</v>
          </cell>
          <cell r="DI429">
            <v>0</v>
          </cell>
          <cell r="DJ429">
            <v>0</v>
          </cell>
          <cell r="DW429">
            <v>0</v>
          </cell>
        </row>
        <row r="430">
          <cell r="L430">
            <v>0</v>
          </cell>
          <cell r="N430">
            <v>5000</v>
          </cell>
          <cell r="P430">
            <v>0</v>
          </cell>
          <cell r="BL430">
            <v>0</v>
          </cell>
          <cell r="BZ430">
            <v>0</v>
          </cell>
          <cell r="CP430">
            <v>0</v>
          </cell>
          <cell r="DI430">
            <v>0</v>
          </cell>
        </row>
        <row r="431">
          <cell r="G431" t="str">
            <v xml:space="preserve">Consumables </v>
          </cell>
          <cell r="BL431">
            <v>0</v>
          </cell>
          <cell r="BZ431">
            <v>0</v>
          </cell>
          <cell r="CP431">
            <v>0</v>
          </cell>
          <cell r="DI431">
            <v>0</v>
          </cell>
        </row>
        <row r="432">
          <cell r="G432" t="str">
            <v xml:space="preserve">Consumables </v>
          </cell>
          <cell r="H432" t="str">
            <v xml:space="preserve">Variable </v>
          </cell>
          <cell r="N432">
            <v>75600</v>
          </cell>
          <cell r="R432">
            <v>75600</v>
          </cell>
          <cell r="S432">
            <v>75600</v>
          </cell>
          <cell r="T432">
            <v>0</v>
          </cell>
          <cell r="V432">
            <v>75600</v>
          </cell>
          <cell r="AB432">
            <v>75600</v>
          </cell>
          <cell r="AE432" t="str">
            <v>Comsumable Items</v>
          </cell>
          <cell r="AF432">
            <v>6300</v>
          </cell>
          <cell r="AG432">
            <v>6300</v>
          </cell>
          <cell r="AH432">
            <v>6300</v>
          </cell>
          <cell r="AI432">
            <v>6300</v>
          </cell>
          <cell r="AJ432">
            <v>6300</v>
          </cell>
          <cell r="AK432">
            <v>6300</v>
          </cell>
          <cell r="AL432">
            <v>6300</v>
          </cell>
          <cell r="AM432">
            <v>6300</v>
          </cell>
          <cell r="AN432">
            <v>6300</v>
          </cell>
          <cell r="AO432">
            <v>6300</v>
          </cell>
          <cell r="AP432">
            <v>6300</v>
          </cell>
          <cell r="AQ432">
            <v>6300</v>
          </cell>
          <cell r="AS432">
            <v>6300</v>
          </cell>
          <cell r="AT432">
            <v>6300</v>
          </cell>
          <cell r="AU432">
            <v>6300</v>
          </cell>
          <cell r="AV432">
            <v>6300</v>
          </cell>
          <cell r="AW432">
            <v>6300</v>
          </cell>
          <cell r="AX432">
            <v>6300</v>
          </cell>
          <cell r="AY432">
            <v>6300</v>
          </cell>
          <cell r="AZ432">
            <v>6300</v>
          </cell>
          <cell r="BA432">
            <v>6300</v>
          </cell>
          <cell r="BB432">
            <v>6300</v>
          </cell>
          <cell r="BC432">
            <v>6300</v>
          </cell>
          <cell r="BD432">
            <v>6300</v>
          </cell>
          <cell r="BF432">
            <v>75600</v>
          </cell>
          <cell r="BG432">
            <v>0</v>
          </cell>
          <cell r="BJ432">
            <v>75600</v>
          </cell>
          <cell r="BL432">
            <v>0</v>
          </cell>
          <cell r="BM432">
            <v>75600</v>
          </cell>
          <cell r="BO432">
            <v>0</v>
          </cell>
          <cell r="BP432">
            <v>0</v>
          </cell>
          <cell r="BT432">
            <v>75600</v>
          </cell>
          <cell r="BU432">
            <v>75600</v>
          </cell>
          <cell r="BV432">
            <v>40544</v>
          </cell>
          <cell r="BW432">
            <v>75600</v>
          </cell>
          <cell r="BX432">
            <v>0</v>
          </cell>
          <cell r="BY432">
            <v>75600</v>
          </cell>
          <cell r="BZ432">
            <v>0</v>
          </cell>
          <cell r="CA432">
            <v>6300</v>
          </cell>
          <cell r="CB432">
            <v>6300</v>
          </cell>
          <cell r="CC432">
            <v>6300</v>
          </cell>
          <cell r="CD432">
            <v>6300</v>
          </cell>
          <cell r="CE432">
            <v>6300</v>
          </cell>
          <cell r="CF432">
            <v>6300</v>
          </cell>
          <cell r="CG432">
            <v>6300</v>
          </cell>
          <cell r="CH432">
            <v>6300</v>
          </cell>
          <cell r="CI432">
            <v>6300</v>
          </cell>
          <cell r="CJ432">
            <v>6300</v>
          </cell>
          <cell r="CK432">
            <v>6300</v>
          </cell>
          <cell r="CL432">
            <v>6300</v>
          </cell>
          <cell r="CM432">
            <v>75600</v>
          </cell>
          <cell r="CN432">
            <v>0</v>
          </cell>
          <cell r="CO432">
            <v>75600</v>
          </cell>
          <cell r="CP432">
            <v>0</v>
          </cell>
          <cell r="CQ432">
            <v>75600</v>
          </cell>
          <cell r="CR432">
            <v>0</v>
          </cell>
          <cell r="CS432">
            <v>75600</v>
          </cell>
          <cell r="CT432">
            <v>6300</v>
          </cell>
          <cell r="CU432">
            <v>6300</v>
          </cell>
          <cell r="CV432">
            <v>6300</v>
          </cell>
          <cell r="CW432">
            <v>6300</v>
          </cell>
          <cell r="CX432">
            <v>6300</v>
          </cell>
          <cell r="CY432">
            <v>6300</v>
          </cell>
          <cell r="CZ432">
            <v>6300</v>
          </cell>
          <cell r="DA432">
            <v>6300</v>
          </cell>
          <cell r="DB432">
            <v>6300</v>
          </cell>
          <cell r="DC432">
            <v>6300</v>
          </cell>
          <cell r="DD432">
            <v>6300</v>
          </cell>
          <cell r="DE432">
            <v>6300</v>
          </cell>
          <cell r="DF432">
            <v>75600</v>
          </cell>
          <cell r="DG432">
            <v>0</v>
          </cell>
          <cell r="DH432">
            <v>75600</v>
          </cell>
          <cell r="DI432">
            <v>0</v>
          </cell>
          <cell r="DJ432">
            <v>75600</v>
          </cell>
          <cell r="DK432">
            <v>6300</v>
          </cell>
          <cell r="DL432">
            <v>6300</v>
          </cell>
          <cell r="DM432">
            <v>6300</v>
          </cell>
          <cell r="DN432">
            <v>6300</v>
          </cell>
          <cell r="DO432">
            <v>6300</v>
          </cell>
          <cell r="DP432">
            <v>6300</v>
          </cell>
          <cell r="DQ432">
            <v>6300</v>
          </cell>
          <cell r="DR432">
            <v>6300</v>
          </cell>
          <cell r="DS432">
            <v>6300</v>
          </cell>
          <cell r="DT432">
            <v>6300</v>
          </cell>
          <cell r="DU432">
            <v>6300</v>
          </cell>
          <cell r="DV432">
            <v>6300</v>
          </cell>
          <cell r="DW432">
            <v>75600</v>
          </cell>
        </row>
        <row r="433">
          <cell r="G433" t="str">
            <v>Total:</v>
          </cell>
          <cell r="L433">
            <v>0</v>
          </cell>
          <cell r="N433">
            <v>75600</v>
          </cell>
          <cell r="P433">
            <v>0</v>
          </cell>
          <cell r="R433">
            <v>75600</v>
          </cell>
          <cell r="S433">
            <v>75600</v>
          </cell>
          <cell r="T433">
            <v>0</v>
          </cell>
          <cell r="V433">
            <v>75600</v>
          </cell>
          <cell r="X433">
            <v>0</v>
          </cell>
          <cell r="Y433">
            <v>0</v>
          </cell>
          <cell r="Z433">
            <v>0</v>
          </cell>
          <cell r="AB433">
            <v>75600</v>
          </cell>
          <cell r="BF433">
            <v>75600</v>
          </cell>
          <cell r="BG433">
            <v>0</v>
          </cell>
          <cell r="BH433">
            <v>0</v>
          </cell>
          <cell r="BI433">
            <v>0</v>
          </cell>
          <cell r="BJ433">
            <v>75600</v>
          </cell>
          <cell r="BK433">
            <v>0</v>
          </cell>
          <cell r="BL433">
            <v>0</v>
          </cell>
          <cell r="BM433">
            <v>75600</v>
          </cell>
          <cell r="BN433">
            <v>0</v>
          </cell>
          <cell r="BO433">
            <v>0</v>
          </cell>
          <cell r="BP433">
            <v>0</v>
          </cell>
          <cell r="BQ433">
            <v>0</v>
          </cell>
          <cell r="BR433">
            <v>0</v>
          </cell>
          <cell r="BT433">
            <v>75600</v>
          </cell>
          <cell r="BU433">
            <v>75600</v>
          </cell>
          <cell r="BW433">
            <v>75600</v>
          </cell>
          <cell r="BX433">
            <v>0</v>
          </cell>
          <cell r="BY433">
            <v>75600</v>
          </cell>
          <cell r="BZ433">
            <v>0</v>
          </cell>
          <cell r="CM433">
            <v>75600</v>
          </cell>
          <cell r="CN433">
            <v>0</v>
          </cell>
          <cell r="CO433">
            <v>75600</v>
          </cell>
          <cell r="CP433">
            <v>-75600</v>
          </cell>
          <cell r="CQ433">
            <v>75600</v>
          </cell>
          <cell r="CR433">
            <v>0</v>
          </cell>
          <cell r="CS433">
            <v>75600</v>
          </cell>
          <cell r="DF433">
            <v>75600</v>
          </cell>
          <cell r="DG433">
            <v>0</v>
          </cell>
          <cell r="DH433">
            <v>75600</v>
          </cell>
          <cell r="DI433">
            <v>-75600</v>
          </cell>
          <cell r="DJ433">
            <v>75600</v>
          </cell>
          <cell r="DW433">
            <v>75600</v>
          </cell>
        </row>
        <row r="434">
          <cell r="L434">
            <v>0</v>
          </cell>
          <cell r="N434">
            <v>75600</v>
          </cell>
          <cell r="P434">
            <v>0</v>
          </cell>
          <cell r="BZ434">
            <v>0</v>
          </cell>
          <cell r="CP434">
            <v>0</v>
          </cell>
          <cell r="DI434">
            <v>0</v>
          </cell>
        </row>
        <row r="435">
          <cell r="L435" t="e">
            <v>#REF!</v>
          </cell>
          <cell r="N435" t="e">
            <v>#REF!</v>
          </cell>
          <cell r="P435" t="e">
            <v>#REF!</v>
          </cell>
          <cell r="R435" t="e">
            <v>#REF!</v>
          </cell>
          <cell r="S435" t="e">
            <v>#REF!</v>
          </cell>
          <cell r="T435" t="e">
            <v>#REF!</v>
          </cell>
          <cell r="V435" t="e">
            <v>#REF!</v>
          </cell>
          <cell r="X435" t="e">
            <v>#REF!</v>
          </cell>
          <cell r="Y435" t="e">
            <v>#REF!</v>
          </cell>
          <cell r="Z435" t="e">
            <v>#REF!</v>
          </cell>
          <cell r="AB435">
            <v>20281502.163599998</v>
          </cell>
          <cell r="AS435">
            <v>1470917.0958333337</v>
          </cell>
          <cell r="AT435">
            <v>1508953.67625</v>
          </cell>
          <cell r="AU435">
            <v>1509190.8429166668</v>
          </cell>
          <cell r="AV435">
            <v>1509823.5929166668</v>
          </cell>
          <cell r="AW435">
            <v>1715555.2685416667</v>
          </cell>
          <cell r="AX435">
            <v>1563299.1018750004</v>
          </cell>
          <cell r="AY435">
            <v>1603634.3285416672</v>
          </cell>
          <cell r="AZ435">
            <v>1608046.5499583338</v>
          </cell>
          <cell r="BA435">
            <v>1633427.3582916672</v>
          </cell>
          <cell r="BB435">
            <v>1645164.0969666673</v>
          </cell>
          <cell r="BC435">
            <v>1658247.4303000006</v>
          </cell>
          <cell r="BD435">
            <v>1666373.0969666671</v>
          </cell>
          <cell r="BF435">
            <v>19331615.772691667</v>
          </cell>
          <cell r="BG435">
            <v>-877474.44248333341</v>
          </cell>
          <cell r="BH435">
            <v>0</v>
          </cell>
          <cell r="BI435">
            <v>0</v>
          </cell>
          <cell r="BJ435">
            <v>18454141.330208331</v>
          </cell>
          <cell r="BK435">
            <v>12686777.817777781</v>
          </cell>
          <cell r="BL435">
            <v>15224133.381333333</v>
          </cell>
          <cell r="BM435">
            <v>20319823.609155558</v>
          </cell>
          <cell r="BN435">
            <v>146264.22222222222</v>
          </cell>
          <cell r="BO435">
            <v>3353140.8004694451</v>
          </cell>
          <cell r="BP435" t="e">
            <v>#DIV/0!</v>
          </cell>
          <cell r="BQ435">
            <v>628075.77777777775</v>
          </cell>
          <cell r="BR435">
            <v>1015245.7777777778</v>
          </cell>
          <cell r="BT435">
            <v>21900997.82</v>
          </cell>
          <cell r="BU435">
            <v>21538773.787</v>
          </cell>
          <cell r="BW435">
            <v>24345173.533045832</v>
          </cell>
          <cell r="BX435">
            <v>-3869237.7460458335</v>
          </cell>
          <cell r="BY435">
            <v>20475935.787</v>
          </cell>
          <cell r="BZ435">
            <v>1062838</v>
          </cell>
          <cell r="CA435">
            <v>1502937.4332872201</v>
          </cell>
          <cell r="CB435">
            <v>1451145.1207872198</v>
          </cell>
          <cell r="CC435">
            <v>1505186.1207872198</v>
          </cell>
          <cell r="CD435">
            <v>1492273.6207872196</v>
          </cell>
          <cell r="CE435">
            <v>1495553.3707872198</v>
          </cell>
          <cell r="CF435">
            <v>1554220.3707872198</v>
          </cell>
          <cell r="CG435">
            <v>1561919.7305372197</v>
          </cell>
          <cell r="CH435">
            <v>1563719.7305372197</v>
          </cell>
          <cell r="CI435">
            <v>1570546.0638705532</v>
          </cell>
          <cell r="CJ435">
            <v>1572275.0032644924</v>
          </cell>
          <cell r="CK435">
            <v>1572529.1699311591</v>
          </cell>
          <cell r="CL435">
            <v>1573655.7865978256</v>
          </cell>
          <cell r="CM435">
            <v>21851555.988914929</v>
          </cell>
          <cell r="CN435">
            <v>-3435594.4669531384</v>
          </cell>
          <cell r="CO435">
            <v>18415961.52196179</v>
          </cell>
          <cell r="CP435">
            <v>0</v>
          </cell>
          <cell r="CQ435">
            <v>26616777.151789706</v>
          </cell>
          <cell r="CR435">
            <v>-4337876.1010897085</v>
          </cell>
          <cell r="CS435">
            <v>22278901.050700001</v>
          </cell>
          <cell r="CT435">
            <v>1599190.7322499999</v>
          </cell>
          <cell r="CU435">
            <v>1654369.1884999997</v>
          </cell>
          <cell r="CV435">
            <v>1851874.1884999997</v>
          </cell>
          <cell r="CW435">
            <v>1866767.7718333332</v>
          </cell>
          <cell r="CX435">
            <v>1867773.6051666667</v>
          </cell>
          <cell r="CY435">
            <v>1810950.0151666664</v>
          </cell>
          <cell r="CZ435">
            <v>1814430.9233916665</v>
          </cell>
          <cell r="DA435">
            <v>1816587.5900583332</v>
          </cell>
          <cell r="DB435">
            <v>1818230.1400583331</v>
          </cell>
          <cell r="DC435">
            <v>1819725.5567249998</v>
          </cell>
          <cell r="DD435">
            <v>1819992.4317249998</v>
          </cell>
          <cell r="DE435">
            <v>1821166.4208916663</v>
          </cell>
          <cell r="DF435">
            <v>24254322.789857864</v>
          </cell>
          <cell r="DG435">
            <v>-2693264.2255911976</v>
          </cell>
          <cell r="DH435">
            <v>21561058.564266667</v>
          </cell>
          <cell r="DI435">
            <v>0</v>
          </cell>
          <cell r="DJ435">
            <v>22393035.971419998</v>
          </cell>
          <cell r="DK435">
            <v>1616605.2125583333</v>
          </cell>
          <cell r="DL435">
            <v>1617698.6302041665</v>
          </cell>
          <cell r="DM435">
            <v>1619829.8802041665</v>
          </cell>
          <cell r="DN435">
            <v>1625263.2135374998</v>
          </cell>
          <cell r="DO435">
            <v>1626611.6510375</v>
          </cell>
          <cell r="DP435">
            <v>1641678.9045708333</v>
          </cell>
          <cell r="DQ435">
            <v>1643670.5754933332</v>
          </cell>
          <cell r="DR435">
            <v>1645655.0754933332</v>
          </cell>
          <cell r="DS435">
            <v>1659259.7945766663</v>
          </cell>
          <cell r="DT435">
            <v>1659651.6279099998</v>
          </cell>
          <cell r="DU435">
            <v>1659931.8466599998</v>
          </cell>
          <cell r="DV435">
            <v>1675572.3019516666</v>
          </cell>
          <cell r="DW435">
            <v>19691428.714197502</v>
          </cell>
        </row>
        <row r="436">
          <cell r="BF436">
            <v>18385480</v>
          </cell>
          <cell r="BM436">
            <v>19205533</v>
          </cell>
          <cell r="BZ436">
            <v>0</v>
          </cell>
          <cell r="CP436">
            <v>0</v>
          </cell>
          <cell r="DI436">
            <v>0</v>
          </cell>
        </row>
        <row r="437">
          <cell r="G437" t="str">
            <v>Adjustment Items</v>
          </cell>
          <cell r="BZ437">
            <v>0</v>
          </cell>
          <cell r="CP437">
            <v>0</v>
          </cell>
          <cell r="DI437">
            <v>0</v>
          </cell>
        </row>
        <row r="438">
          <cell r="BZ438">
            <v>0</v>
          </cell>
          <cell r="CP438">
            <v>0</v>
          </cell>
          <cell r="DI438">
            <v>0</v>
          </cell>
        </row>
        <row r="439">
          <cell r="G439" t="str">
            <v>M&amp;E At Main Site</v>
          </cell>
          <cell r="BZ439">
            <v>0</v>
          </cell>
          <cell r="CP439">
            <v>0</v>
          </cell>
          <cell r="DI439">
            <v>0</v>
          </cell>
        </row>
        <row r="440">
          <cell r="G440" t="str">
            <v>M &amp; E maintenance (UPS, Air Cond, EMS, Fire Fighting, Card Access)</v>
          </cell>
          <cell r="N440">
            <v>250817</v>
          </cell>
          <cell r="R440">
            <v>-250817</v>
          </cell>
          <cell r="V440">
            <v>-250817</v>
          </cell>
          <cell r="AB440">
            <v>-250817</v>
          </cell>
          <cell r="AS440">
            <v>-20901.416666666668</v>
          </cell>
          <cell r="AT440">
            <v>-20901.416666666668</v>
          </cell>
          <cell r="AU440">
            <v>-20901.416666666668</v>
          </cell>
          <cell r="AV440">
            <v>-20901.416666666668</v>
          </cell>
          <cell r="AW440">
            <v>-20901.416666666668</v>
          </cell>
          <cell r="AX440">
            <v>-20901.416666666668</v>
          </cell>
          <cell r="AY440">
            <v>-20901.416666666668</v>
          </cell>
          <cell r="AZ440">
            <v>-20901.416666666668</v>
          </cell>
          <cell r="BA440">
            <v>-20901.416666666668</v>
          </cell>
          <cell r="BB440">
            <v>-20901.416666666668</v>
          </cell>
          <cell r="BC440">
            <v>-20901.416666666668</v>
          </cell>
          <cell r="BD440">
            <v>-20901.416666666668</v>
          </cell>
          <cell r="BF440">
            <v>-250816.99999999997</v>
          </cell>
          <cell r="BG440">
            <v>5816.9999999999709</v>
          </cell>
          <cell r="BJ440">
            <v>-245000</v>
          </cell>
          <cell r="BM440">
            <v>-250817</v>
          </cell>
          <cell r="BO440">
            <v>0</v>
          </cell>
          <cell r="BU440">
            <v>-245000</v>
          </cell>
          <cell r="BW440">
            <v>-245000</v>
          </cell>
          <cell r="BX440">
            <v>0</v>
          </cell>
          <cell r="BY440">
            <v>-245000</v>
          </cell>
          <cell r="BZ440">
            <v>0</v>
          </cell>
          <cell r="CA440">
            <v>-20555.555555555558</v>
          </cell>
          <cell r="CB440">
            <v>-20555.555555555558</v>
          </cell>
          <cell r="CC440">
            <v>-20555.555555555558</v>
          </cell>
          <cell r="CD440">
            <v>-20555.555555555558</v>
          </cell>
          <cell r="CE440">
            <v>-20555.555555555558</v>
          </cell>
          <cell r="CF440">
            <v>-20555.555555555558</v>
          </cell>
          <cell r="CG440">
            <v>-20555.555555555558</v>
          </cell>
          <cell r="CH440">
            <v>-20555.555555555558</v>
          </cell>
          <cell r="CI440">
            <v>-20555.555555555558</v>
          </cell>
          <cell r="CJ440">
            <v>-20555.555555555558</v>
          </cell>
          <cell r="CK440">
            <v>-20555.555555555558</v>
          </cell>
          <cell r="CL440">
            <v>-20555.555555555558</v>
          </cell>
          <cell r="CM440">
            <v>-244999.99999999997</v>
          </cell>
          <cell r="CN440">
            <v>-1666.6666666667443</v>
          </cell>
          <cell r="CO440">
            <v>-246666.66666666672</v>
          </cell>
          <cell r="CP440">
            <v>0</v>
          </cell>
          <cell r="CQ440">
            <v>-245000</v>
          </cell>
          <cell r="CR440">
            <v>245000</v>
          </cell>
          <cell r="CT440">
            <v>-20833.333333333332</v>
          </cell>
          <cell r="CU440">
            <v>-20833.333333333332</v>
          </cell>
          <cell r="CV440">
            <v>-20833.333333333332</v>
          </cell>
          <cell r="CW440">
            <v>-20833.333333333332</v>
          </cell>
          <cell r="CX440">
            <v>-20833.333333333332</v>
          </cell>
          <cell r="CY440">
            <v>-20833.333333333332</v>
          </cell>
          <cell r="CZ440">
            <v>-20833.333333333332</v>
          </cell>
          <cell r="DA440">
            <v>-20833.333333333332</v>
          </cell>
          <cell r="DB440">
            <v>-20833.333333333332</v>
          </cell>
          <cell r="DC440">
            <v>-20833.333333333332</v>
          </cell>
          <cell r="DD440">
            <v>-20833.333333333332</v>
          </cell>
          <cell r="DE440">
            <v>-20833.333333333332</v>
          </cell>
          <cell r="DF440">
            <v>-244999.99999999997</v>
          </cell>
          <cell r="DG440">
            <v>-5000.0000000000291</v>
          </cell>
          <cell r="DH440">
            <v>-250000</v>
          </cell>
          <cell r="DI440">
            <v>0</v>
          </cell>
          <cell r="DJ440">
            <v>-250000</v>
          </cell>
          <cell r="DK440">
            <v>-20833.333333333336</v>
          </cell>
          <cell r="DL440">
            <v>-20833.333333333336</v>
          </cell>
          <cell r="DM440">
            <v>-20833.333333333336</v>
          </cell>
          <cell r="DN440">
            <v>-20833.333333333336</v>
          </cell>
          <cell r="DO440">
            <v>-20833.333333333336</v>
          </cell>
          <cell r="DP440">
            <v>-20833.333333333336</v>
          </cell>
          <cell r="DQ440">
            <v>-20833.333333333336</v>
          </cell>
          <cell r="DR440">
            <v>-20833.333333333336</v>
          </cell>
          <cell r="DS440">
            <v>-20833.333333333336</v>
          </cell>
          <cell r="DT440">
            <v>-20833.333333333336</v>
          </cell>
          <cell r="DU440">
            <v>-20833.333333333336</v>
          </cell>
          <cell r="DV440">
            <v>-20833.333333333336</v>
          </cell>
          <cell r="DW440">
            <v>-250000.00000000003</v>
          </cell>
        </row>
        <row r="441">
          <cell r="G441" t="str">
            <v>M &amp; E maintenance (1600KVA Diesel Gen Set)</v>
          </cell>
          <cell r="N441">
            <v>0</v>
          </cell>
          <cell r="R441">
            <v>0</v>
          </cell>
          <cell r="V441">
            <v>0</v>
          </cell>
          <cell r="AB441">
            <v>0</v>
          </cell>
          <cell r="AS441">
            <v>0</v>
          </cell>
          <cell r="AT441">
            <v>0</v>
          </cell>
          <cell r="AU441">
            <v>0</v>
          </cell>
          <cell r="AV441">
            <v>0</v>
          </cell>
          <cell r="AW441">
            <v>0</v>
          </cell>
          <cell r="AX441">
            <v>0</v>
          </cell>
          <cell r="AY441">
            <v>0</v>
          </cell>
          <cell r="AZ441">
            <v>0</v>
          </cell>
          <cell r="BA441">
            <v>0</v>
          </cell>
          <cell r="BB441">
            <v>0</v>
          </cell>
          <cell r="BC441">
            <v>0</v>
          </cell>
          <cell r="BD441">
            <v>0</v>
          </cell>
          <cell r="BF441">
            <v>0</v>
          </cell>
          <cell r="BJ441">
            <v>0</v>
          </cell>
          <cell r="BM441">
            <v>0</v>
          </cell>
          <cell r="BO441">
            <v>0</v>
          </cell>
          <cell r="BW441">
            <v>0</v>
          </cell>
          <cell r="BX441">
            <v>0</v>
          </cell>
          <cell r="BZ441">
            <v>0</v>
          </cell>
          <cell r="CM441">
            <v>0</v>
          </cell>
          <cell r="CN441">
            <v>0</v>
          </cell>
          <cell r="CO441">
            <v>0</v>
          </cell>
          <cell r="CP441">
            <v>0</v>
          </cell>
          <cell r="CQ441">
            <v>0</v>
          </cell>
          <cell r="CR441">
            <v>0</v>
          </cell>
          <cell r="CV441">
            <v>0</v>
          </cell>
          <cell r="CW441">
            <v>0</v>
          </cell>
          <cell r="CX441">
            <v>0</v>
          </cell>
          <cell r="CY441">
            <v>0</v>
          </cell>
          <cell r="CZ441">
            <v>0</v>
          </cell>
          <cell r="DA441">
            <v>0</v>
          </cell>
          <cell r="DB441">
            <v>0</v>
          </cell>
          <cell r="DC441">
            <v>0</v>
          </cell>
          <cell r="DD441">
            <v>0</v>
          </cell>
          <cell r="DE441">
            <v>0</v>
          </cell>
          <cell r="DF441">
            <v>0</v>
          </cell>
          <cell r="DG441">
            <v>0</v>
          </cell>
          <cell r="DH441">
            <v>0</v>
          </cell>
          <cell r="DI441">
            <v>0</v>
          </cell>
          <cell r="DJ441">
            <v>0</v>
          </cell>
          <cell r="DK441">
            <v>0</v>
          </cell>
          <cell r="DM441">
            <v>0</v>
          </cell>
          <cell r="DN441">
            <v>0</v>
          </cell>
          <cell r="DO441">
            <v>0</v>
          </cell>
          <cell r="DP441">
            <v>0</v>
          </cell>
          <cell r="DQ441">
            <v>0</v>
          </cell>
          <cell r="DR441">
            <v>0</v>
          </cell>
          <cell r="DS441">
            <v>0</v>
          </cell>
          <cell r="DT441">
            <v>0</v>
          </cell>
          <cell r="DU441">
            <v>0</v>
          </cell>
          <cell r="DV441">
            <v>0</v>
          </cell>
          <cell r="DW441">
            <v>0</v>
          </cell>
        </row>
        <row r="442">
          <cell r="G442" t="str">
            <v>M&amp;E Maintenance (Chiller system )</v>
          </cell>
          <cell r="N442">
            <v>103000</v>
          </cell>
          <cell r="R442">
            <v>-103000</v>
          </cell>
          <cell r="V442">
            <v>-103000</v>
          </cell>
          <cell r="AB442">
            <v>-103000</v>
          </cell>
          <cell r="AS442">
            <v>-8583.3333333333339</v>
          </cell>
          <cell r="AT442">
            <v>-8583.3333333333339</v>
          </cell>
          <cell r="AU442">
            <v>-8583.3333333333339</v>
          </cell>
          <cell r="AV442">
            <v>-8583.3333333333339</v>
          </cell>
          <cell r="AW442">
            <v>-8583.3333333333339</v>
          </cell>
          <cell r="AX442">
            <v>-8583.3333333333339</v>
          </cell>
          <cell r="AY442">
            <v>-8583.3333333333339</v>
          </cell>
          <cell r="AZ442">
            <v>-8583.3333333333339</v>
          </cell>
          <cell r="BA442">
            <v>-8583.3333333333339</v>
          </cell>
          <cell r="BB442">
            <v>-8583.3333333333339</v>
          </cell>
          <cell r="BC442">
            <v>-8583.3333333333339</v>
          </cell>
          <cell r="BD442">
            <v>-8583.3333333333339</v>
          </cell>
          <cell r="BF442">
            <v>-102999.99999999999</v>
          </cell>
          <cell r="BJ442">
            <v>-102999.99999999999</v>
          </cell>
          <cell r="BM442">
            <v>-103000</v>
          </cell>
          <cell r="BO442">
            <v>0</v>
          </cell>
          <cell r="BU442">
            <v>-103000</v>
          </cell>
          <cell r="BW442">
            <v>-102999.99999999999</v>
          </cell>
          <cell r="BX442">
            <v>0</v>
          </cell>
          <cell r="BY442">
            <v>-103000</v>
          </cell>
          <cell r="BZ442">
            <v>0</v>
          </cell>
          <cell r="CA442">
            <v>-8583.3333333333321</v>
          </cell>
          <cell r="CB442">
            <v>-8583.3333333333321</v>
          </cell>
          <cell r="CC442">
            <v>-8583.3333333333321</v>
          </cell>
          <cell r="CD442">
            <v>-8583.3333333333321</v>
          </cell>
          <cell r="CE442">
            <v>-8583.3333333333321</v>
          </cell>
          <cell r="CF442">
            <v>-8583.3333333333321</v>
          </cell>
          <cell r="CG442">
            <v>-8583.3333333333321</v>
          </cell>
          <cell r="CH442">
            <v>-8583.3333333333321</v>
          </cell>
          <cell r="CI442">
            <v>-8583.3333333333321</v>
          </cell>
          <cell r="CJ442">
            <v>-8583.3333333333321</v>
          </cell>
          <cell r="CK442">
            <v>-8583.3333333333321</v>
          </cell>
          <cell r="CL442">
            <v>-8583.3333333333321</v>
          </cell>
          <cell r="CM442">
            <v>-102999.99999999996</v>
          </cell>
          <cell r="CN442">
            <v>0</v>
          </cell>
          <cell r="CO442">
            <v>-102999.99999999999</v>
          </cell>
          <cell r="CP442">
            <v>0</v>
          </cell>
          <cell r="CQ442">
            <v>-102999.99999999999</v>
          </cell>
          <cell r="CR442">
            <v>102999.99999999999</v>
          </cell>
          <cell r="CT442">
            <v>-8583.3333333333339</v>
          </cell>
          <cell r="CU442">
            <v>-8583.3333333333339</v>
          </cell>
          <cell r="CV442">
            <v>-8583.3333333333339</v>
          </cell>
          <cell r="CW442">
            <v>-8583.3333333333339</v>
          </cell>
          <cell r="CX442">
            <v>-8583.3333333333339</v>
          </cell>
          <cell r="CY442">
            <v>-8583.3333333333339</v>
          </cell>
          <cell r="CZ442">
            <v>-8583.3333333333339</v>
          </cell>
          <cell r="DA442">
            <v>-8583.3333333333339</v>
          </cell>
          <cell r="DB442">
            <v>-8583.3333333333339</v>
          </cell>
          <cell r="DC442">
            <v>-8583.3333333333339</v>
          </cell>
          <cell r="DD442">
            <v>-8583.3333333333339</v>
          </cell>
          <cell r="DE442">
            <v>-8583.3333333333339</v>
          </cell>
          <cell r="DF442">
            <v>-102999.99999999996</v>
          </cell>
          <cell r="DG442">
            <v>0</v>
          </cell>
          <cell r="DH442">
            <v>-103000</v>
          </cell>
          <cell r="DI442">
            <v>0</v>
          </cell>
          <cell r="DJ442">
            <v>-103000</v>
          </cell>
          <cell r="DK442">
            <v>-8583.3333333333321</v>
          </cell>
          <cell r="DL442">
            <v>-8583.3333333333321</v>
          </cell>
          <cell r="DM442">
            <v>-8583.3333333333321</v>
          </cell>
          <cell r="DN442">
            <v>-8583.3333333333321</v>
          </cell>
          <cell r="DO442">
            <v>-8583.3333333333321</v>
          </cell>
          <cell r="DP442">
            <v>-8583.3333333333321</v>
          </cell>
          <cell r="DQ442">
            <v>-8583.3333333333321</v>
          </cell>
          <cell r="DR442">
            <v>-8583.3333333333321</v>
          </cell>
          <cell r="DS442">
            <v>-8583.3333333333321</v>
          </cell>
          <cell r="DT442">
            <v>-8583.3333333333321</v>
          </cell>
          <cell r="DU442">
            <v>-8583.3333333333321</v>
          </cell>
          <cell r="DV442">
            <v>-8583.3333333333321</v>
          </cell>
          <cell r="DW442">
            <v>-102999.99999999999</v>
          </cell>
        </row>
        <row r="443">
          <cell r="D443" t="str">
            <v/>
          </cell>
          <cell r="G443" t="str">
            <v>Total:</v>
          </cell>
          <cell r="L443">
            <v>0</v>
          </cell>
          <cell r="N443">
            <v>353817</v>
          </cell>
          <cell r="P443">
            <v>0</v>
          </cell>
          <cell r="R443">
            <v>-353817</v>
          </cell>
          <cell r="S443">
            <v>0</v>
          </cell>
          <cell r="T443">
            <v>0</v>
          </cell>
          <cell r="V443">
            <v>-353817</v>
          </cell>
          <cell r="X443">
            <v>0</v>
          </cell>
          <cell r="Y443">
            <v>0</v>
          </cell>
          <cell r="Z443">
            <v>0</v>
          </cell>
          <cell r="AB443">
            <v>-353817</v>
          </cell>
          <cell r="AC443" t="str">
            <v>Reclass to Admin (Centralised budget for u&amp;m building)</v>
          </cell>
          <cell r="BF443">
            <v>-353816.99999999994</v>
          </cell>
          <cell r="BG443">
            <v>5816.9999999999709</v>
          </cell>
          <cell r="BH443">
            <v>0</v>
          </cell>
          <cell r="BI443">
            <v>0</v>
          </cell>
          <cell r="BJ443">
            <v>-348000</v>
          </cell>
          <cell r="BK443">
            <v>0</v>
          </cell>
          <cell r="BL443">
            <v>0</v>
          </cell>
          <cell r="BM443">
            <v>-353817</v>
          </cell>
          <cell r="BN443">
            <v>0</v>
          </cell>
          <cell r="BO443">
            <v>0</v>
          </cell>
          <cell r="BP443">
            <v>0</v>
          </cell>
          <cell r="BQ443">
            <v>0</v>
          </cell>
          <cell r="BR443">
            <v>0</v>
          </cell>
          <cell r="BT443">
            <v>0</v>
          </cell>
          <cell r="BU443">
            <v>-348000</v>
          </cell>
          <cell r="BW443">
            <v>-348000</v>
          </cell>
          <cell r="BX443">
            <v>0</v>
          </cell>
          <cell r="BY443">
            <v>-348000</v>
          </cell>
          <cell r="BZ443">
            <v>0</v>
          </cell>
          <cell r="CM443">
            <v>-347999.99999999994</v>
          </cell>
          <cell r="CN443">
            <v>-1666.6666666667443</v>
          </cell>
          <cell r="CO443">
            <v>-349666.66666666669</v>
          </cell>
          <cell r="CP443">
            <v>349666.66666666669</v>
          </cell>
          <cell r="CQ443">
            <v>-348000</v>
          </cell>
          <cell r="CR443">
            <v>348000</v>
          </cell>
          <cell r="CS443">
            <v>0</v>
          </cell>
          <cell r="DF443">
            <v>-347999.99999999994</v>
          </cell>
          <cell r="DG443">
            <v>-5000.0000000000291</v>
          </cell>
          <cell r="DH443">
            <v>-353000</v>
          </cell>
          <cell r="DI443">
            <v>353000</v>
          </cell>
          <cell r="DJ443">
            <v>-353000</v>
          </cell>
          <cell r="DW443">
            <v>-353000</v>
          </cell>
        </row>
        <row r="444">
          <cell r="L444">
            <v>0</v>
          </cell>
          <cell r="N444">
            <v>353817</v>
          </cell>
          <cell r="P444">
            <v>0</v>
          </cell>
          <cell r="BZ444">
            <v>0</v>
          </cell>
          <cell r="CP444">
            <v>0</v>
          </cell>
          <cell r="DI444">
            <v>0</v>
          </cell>
        </row>
        <row r="445">
          <cell r="G445" t="str">
            <v>M&amp;E At DR Site</v>
          </cell>
          <cell r="BZ445">
            <v>0</v>
          </cell>
          <cell r="CP445">
            <v>0</v>
          </cell>
          <cell r="DI445">
            <v>0</v>
          </cell>
        </row>
        <row r="446">
          <cell r="G446" t="str">
            <v>M &amp; E Maintenance (Liebert Env. Control System &amp; Atlas Air )</v>
          </cell>
          <cell r="N446">
            <v>42000</v>
          </cell>
          <cell r="R446">
            <v>-42000</v>
          </cell>
          <cell r="V446">
            <v>-42000</v>
          </cell>
          <cell r="AB446">
            <v>-42000</v>
          </cell>
          <cell r="AS446">
            <v>-3500</v>
          </cell>
          <cell r="AT446">
            <v>-3500</v>
          </cell>
          <cell r="AU446">
            <v>-3500</v>
          </cell>
          <cell r="AV446">
            <v>-3500</v>
          </cell>
          <cell r="AW446">
            <v>-3500</v>
          </cell>
          <cell r="AX446">
            <v>-3500</v>
          </cell>
          <cell r="AY446">
            <v>-3500</v>
          </cell>
          <cell r="AZ446">
            <v>-3500</v>
          </cell>
          <cell r="BA446">
            <v>-3500</v>
          </cell>
          <cell r="BB446">
            <v>-3500</v>
          </cell>
          <cell r="BC446">
            <v>-3500</v>
          </cell>
          <cell r="BD446">
            <v>-3500</v>
          </cell>
          <cell r="BF446">
            <v>-42000</v>
          </cell>
          <cell r="BJ446">
            <v>-42000</v>
          </cell>
          <cell r="BM446">
            <v>-42000</v>
          </cell>
          <cell r="BO446">
            <v>0</v>
          </cell>
          <cell r="BU446">
            <v>-42000</v>
          </cell>
          <cell r="BW446">
            <v>-42000</v>
          </cell>
          <cell r="BX446">
            <v>0</v>
          </cell>
          <cell r="BY446">
            <v>-42000</v>
          </cell>
          <cell r="BZ446">
            <v>0</v>
          </cell>
          <cell r="CA446">
            <v>-3500</v>
          </cell>
          <cell r="CB446">
            <v>-3500</v>
          </cell>
          <cell r="CC446">
            <v>-3500</v>
          </cell>
          <cell r="CD446">
            <v>-3500</v>
          </cell>
          <cell r="CE446">
            <v>-3500</v>
          </cell>
          <cell r="CF446">
            <v>-3500</v>
          </cell>
          <cell r="CG446">
            <v>-3500</v>
          </cell>
          <cell r="CH446">
            <v>-3500</v>
          </cell>
          <cell r="CI446">
            <v>-3500</v>
          </cell>
          <cell r="CJ446">
            <v>-3500</v>
          </cell>
          <cell r="CK446">
            <v>-3500</v>
          </cell>
          <cell r="CL446">
            <v>-3500</v>
          </cell>
          <cell r="CM446">
            <v>0</v>
          </cell>
          <cell r="CN446">
            <v>-42000</v>
          </cell>
          <cell r="CO446">
            <v>-42000</v>
          </cell>
          <cell r="CP446">
            <v>0</v>
          </cell>
          <cell r="CQ446">
            <v>0</v>
          </cell>
          <cell r="CR446">
            <v>0</v>
          </cell>
          <cell r="CT446">
            <v>-3500</v>
          </cell>
          <cell r="CU446">
            <v>-3500</v>
          </cell>
          <cell r="CV446">
            <v>-3500</v>
          </cell>
          <cell r="CW446">
            <v>-3500</v>
          </cell>
          <cell r="CX446">
            <v>-3500</v>
          </cell>
          <cell r="CY446">
            <v>-3500</v>
          </cell>
          <cell r="CZ446">
            <v>-3500</v>
          </cell>
          <cell r="DA446">
            <v>-3500</v>
          </cell>
          <cell r="DB446">
            <v>-3500</v>
          </cell>
          <cell r="DC446">
            <v>-3500</v>
          </cell>
          <cell r="DD446">
            <v>-3500</v>
          </cell>
          <cell r="DE446">
            <v>-3500</v>
          </cell>
          <cell r="DF446">
            <v>0</v>
          </cell>
          <cell r="DG446">
            <v>-42000</v>
          </cell>
          <cell r="DH446">
            <v>-42000</v>
          </cell>
          <cell r="DI446">
            <v>0</v>
          </cell>
          <cell r="DJ446">
            <v>-42000</v>
          </cell>
          <cell r="DK446">
            <v>-3500</v>
          </cell>
          <cell r="DL446">
            <v>-3500</v>
          </cell>
          <cell r="DM446">
            <v>-3500</v>
          </cell>
          <cell r="DN446">
            <v>-3500</v>
          </cell>
          <cell r="DO446">
            <v>-3500</v>
          </cell>
          <cell r="DP446">
            <v>-3500</v>
          </cell>
          <cell r="DQ446">
            <v>-3500</v>
          </cell>
          <cell r="DR446">
            <v>-3500</v>
          </cell>
          <cell r="DS446">
            <v>-3500</v>
          </cell>
          <cell r="DT446">
            <v>-3500</v>
          </cell>
          <cell r="DU446">
            <v>-3500</v>
          </cell>
          <cell r="DV446">
            <v>-3500</v>
          </cell>
          <cell r="DW446">
            <v>-42000</v>
          </cell>
        </row>
        <row r="447">
          <cell r="G447" t="str">
            <v>M &amp; E maintenance (UPS, Air Cond, EMS, Fire Fighting, Card Access)</v>
          </cell>
          <cell r="N447">
            <v>46924</v>
          </cell>
          <cell r="R447">
            <v>-46924</v>
          </cell>
          <cell r="V447">
            <v>-46924</v>
          </cell>
          <cell r="AB447">
            <v>-46924</v>
          </cell>
          <cell r="AS447">
            <v>-3910.3333333333335</v>
          </cell>
          <cell r="AT447">
            <v>-3910.3333333333335</v>
          </cell>
          <cell r="AU447">
            <v>-3910.3333333333335</v>
          </cell>
          <cell r="AV447">
            <v>-3910.3333333333335</v>
          </cell>
          <cell r="AW447">
            <v>-3910.3333333333335</v>
          </cell>
          <cell r="AX447">
            <v>-3910.3333333333335</v>
          </cell>
          <cell r="AY447">
            <v>-3910.3333333333335</v>
          </cell>
          <cell r="AZ447">
            <v>-3910.3333333333335</v>
          </cell>
          <cell r="BA447">
            <v>-3910.3333333333335</v>
          </cell>
          <cell r="BB447">
            <v>-3910.3333333333335</v>
          </cell>
          <cell r="BC447">
            <v>-3910.3333333333335</v>
          </cell>
          <cell r="BD447">
            <v>-3910.3333333333335</v>
          </cell>
          <cell r="BF447">
            <v>-46924.000000000007</v>
          </cell>
          <cell r="BG447">
            <v>-7075.9999999999927</v>
          </cell>
          <cell r="BJ447">
            <v>-54000</v>
          </cell>
          <cell r="BM447">
            <v>-46924</v>
          </cell>
          <cell r="BO447">
            <v>0</v>
          </cell>
          <cell r="BU447">
            <v>-55000</v>
          </cell>
          <cell r="BW447">
            <v>-55000</v>
          </cell>
          <cell r="BX447">
            <v>0</v>
          </cell>
          <cell r="BY447">
            <v>-55000</v>
          </cell>
          <cell r="BZ447">
            <v>0</v>
          </cell>
          <cell r="CA447">
            <v>-4666.6666666666661</v>
          </cell>
          <cell r="CB447">
            <v>-4666.6666666666661</v>
          </cell>
          <cell r="CC447">
            <v>-4666.6666666666661</v>
          </cell>
          <cell r="CD447">
            <v>-4666.6666666666661</v>
          </cell>
          <cell r="CE447">
            <v>-4666.6666666666661</v>
          </cell>
          <cell r="CF447">
            <v>-4666.6666666666661</v>
          </cell>
          <cell r="CG447">
            <v>-4666.6666666666661</v>
          </cell>
          <cell r="CH447">
            <v>-4666.6666666666661</v>
          </cell>
          <cell r="CI447">
            <v>-4666.6666666666661</v>
          </cell>
          <cell r="CJ447">
            <v>-4666.6666666666661</v>
          </cell>
          <cell r="CK447">
            <v>-4666.6666666666661</v>
          </cell>
          <cell r="CL447">
            <v>-4666.6666666666661</v>
          </cell>
          <cell r="CM447">
            <v>-55000.000000000007</v>
          </cell>
          <cell r="CN447">
            <v>-999.99999999998545</v>
          </cell>
          <cell r="CO447">
            <v>-55999.999999999993</v>
          </cell>
          <cell r="CP447">
            <v>0</v>
          </cell>
          <cell r="CQ447">
            <v>-57000</v>
          </cell>
          <cell r="CR447">
            <v>57000</v>
          </cell>
          <cell r="CT447">
            <v>-4666.666666666667</v>
          </cell>
          <cell r="CU447">
            <v>-4666.666666666667</v>
          </cell>
          <cell r="CV447">
            <v>-4666.666666666667</v>
          </cell>
          <cell r="CW447">
            <v>-4666.666666666667</v>
          </cell>
          <cell r="CX447">
            <v>-4666.666666666667</v>
          </cell>
          <cell r="CY447">
            <v>-4666.666666666667</v>
          </cell>
          <cell r="CZ447">
            <v>-4666.666666666667</v>
          </cell>
          <cell r="DA447">
            <v>-4666.666666666667</v>
          </cell>
          <cell r="DB447">
            <v>-4666.666666666667</v>
          </cell>
          <cell r="DC447">
            <v>-4666.666666666667</v>
          </cell>
          <cell r="DD447">
            <v>-4666.666666666667</v>
          </cell>
          <cell r="DE447">
            <v>-4666.666666666667</v>
          </cell>
          <cell r="DF447">
            <v>-57000</v>
          </cell>
          <cell r="DG447">
            <v>1000</v>
          </cell>
          <cell r="DH447">
            <v>-56000</v>
          </cell>
          <cell r="DI447">
            <v>0</v>
          </cell>
          <cell r="DJ447">
            <v>-56000</v>
          </cell>
          <cell r="DK447">
            <v>-4666.6666666666661</v>
          </cell>
          <cell r="DL447">
            <v>-4666.6666666666661</v>
          </cell>
          <cell r="DM447">
            <v>-4666.6666666666661</v>
          </cell>
          <cell r="DN447">
            <v>-4666.6666666666661</v>
          </cell>
          <cell r="DO447">
            <v>-4666.6666666666661</v>
          </cell>
          <cell r="DP447">
            <v>-4666.6666666666661</v>
          </cell>
          <cell r="DQ447">
            <v>-4666.6666666666661</v>
          </cell>
          <cell r="DR447">
            <v>-4666.6666666666661</v>
          </cell>
          <cell r="DS447">
            <v>-4666.6666666666661</v>
          </cell>
          <cell r="DT447">
            <v>-4666.6666666666661</v>
          </cell>
          <cell r="DU447">
            <v>-4666.6666666666661</v>
          </cell>
          <cell r="DV447">
            <v>-4666.6666666666661</v>
          </cell>
          <cell r="DW447">
            <v>-55999.999999999993</v>
          </cell>
        </row>
        <row r="448">
          <cell r="G448" t="str">
            <v>M &amp; E maintenance (800KVA Detroid Diesel Generator)</v>
          </cell>
          <cell r="N448">
            <v>0</v>
          </cell>
          <cell r="R448">
            <v>0</v>
          </cell>
          <cell r="V448">
            <v>0</v>
          </cell>
          <cell r="AB448">
            <v>0</v>
          </cell>
          <cell r="AS448">
            <v>0</v>
          </cell>
          <cell r="AT448">
            <v>0</v>
          </cell>
          <cell r="AU448">
            <v>0</v>
          </cell>
          <cell r="AV448">
            <v>0</v>
          </cell>
          <cell r="AW448">
            <v>0</v>
          </cell>
          <cell r="AX448">
            <v>0</v>
          </cell>
          <cell r="AY448">
            <v>0</v>
          </cell>
          <cell r="AZ448">
            <v>0</v>
          </cell>
          <cell r="BA448">
            <v>0</v>
          </cell>
          <cell r="BB448">
            <v>0</v>
          </cell>
          <cell r="BC448">
            <v>0</v>
          </cell>
          <cell r="BD448">
            <v>0</v>
          </cell>
          <cell r="BF448">
            <v>0</v>
          </cell>
          <cell r="BJ448">
            <v>0</v>
          </cell>
          <cell r="BM448">
            <v>0</v>
          </cell>
          <cell r="BO448">
            <v>0</v>
          </cell>
          <cell r="BW448">
            <v>0</v>
          </cell>
          <cell r="BX448">
            <v>0</v>
          </cell>
          <cell r="BZ448">
            <v>0</v>
          </cell>
          <cell r="CM448">
            <v>0</v>
          </cell>
          <cell r="CN448">
            <v>0</v>
          </cell>
          <cell r="CO448">
            <v>0</v>
          </cell>
          <cell r="CP448">
            <v>0</v>
          </cell>
          <cell r="CQ448">
            <v>0</v>
          </cell>
          <cell r="CR448">
            <v>0</v>
          </cell>
          <cell r="CV448">
            <v>0</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cell r="DJ448">
            <v>0</v>
          </cell>
          <cell r="DK448">
            <v>0</v>
          </cell>
          <cell r="DM448">
            <v>0</v>
          </cell>
          <cell r="DN448">
            <v>0</v>
          </cell>
          <cell r="DO448">
            <v>0</v>
          </cell>
          <cell r="DP448">
            <v>0</v>
          </cell>
          <cell r="DQ448">
            <v>0</v>
          </cell>
          <cell r="DR448">
            <v>0</v>
          </cell>
          <cell r="DS448">
            <v>0</v>
          </cell>
          <cell r="DT448">
            <v>0</v>
          </cell>
          <cell r="DU448">
            <v>0</v>
          </cell>
          <cell r="DV448">
            <v>0</v>
          </cell>
          <cell r="DW448">
            <v>0</v>
          </cell>
        </row>
        <row r="449">
          <cell r="G449" t="str">
            <v>Total:</v>
          </cell>
          <cell r="L449">
            <v>0</v>
          </cell>
          <cell r="N449">
            <v>88924</v>
          </cell>
          <cell r="P449">
            <v>0</v>
          </cell>
          <cell r="R449">
            <v>-88924</v>
          </cell>
          <cell r="S449">
            <v>0</v>
          </cell>
          <cell r="T449">
            <v>0</v>
          </cell>
          <cell r="V449">
            <v>-88924</v>
          </cell>
          <cell r="X449">
            <v>0</v>
          </cell>
          <cell r="Y449">
            <v>0</v>
          </cell>
          <cell r="Z449">
            <v>0</v>
          </cell>
          <cell r="AB449">
            <v>-88924</v>
          </cell>
          <cell r="AC449" t="str">
            <v>Removed due to Admin had budgeted</v>
          </cell>
          <cell r="BF449">
            <v>-88924</v>
          </cell>
          <cell r="BG449">
            <v>-7075.9999999999927</v>
          </cell>
          <cell r="BH449">
            <v>0</v>
          </cell>
          <cell r="BI449">
            <v>0</v>
          </cell>
          <cell r="BJ449">
            <v>-96000</v>
          </cell>
          <cell r="BK449">
            <v>0</v>
          </cell>
          <cell r="BL449">
            <v>0</v>
          </cell>
          <cell r="BM449">
            <v>-88924</v>
          </cell>
          <cell r="BN449">
            <v>0</v>
          </cell>
          <cell r="BO449">
            <v>0</v>
          </cell>
          <cell r="BP449">
            <v>0</v>
          </cell>
          <cell r="BQ449">
            <v>0</v>
          </cell>
          <cell r="BR449">
            <v>0</v>
          </cell>
          <cell r="BT449">
            <v>0</v>
          </cell>
          <cell r="BU449">
            <v>-97000</v>
          </cell>
          <cell r="BW449">
            <v>-97000</v>
          </cell>
          <cell r="BX449">
            <v>0</v>
          </cell>
          <cell r="BY449">
            <v>-97000</v>
          </cell>
          <cell r="BZ449">
            <v>0</v>
          </cell>
          <cell r="CM449">
            <v>-55000.000000000007</v>
          </cell>
          <cell r="CN449">
            <v>-42999.999999999985</v>
          </cell>
          <cell r="CO449">
            <v>-98000</v>
          </cell>
          <cell r="CP449">
            <v>98000</v>
          </cell>
          <cell r="CQ449">
            <v>-57000</v>
          </cell>
          <cell r="CR449">
            <v>57000</v>
          </cell>
          <cell r="CS449">
            <v>0</v>
          </cell>
          <cell r="DF449">
            <v>-57000</v>
          </cell>
          <cell r="DG449">
            <v>-41000</v>
          </cell>
          <cell r="DH449">
            <v>-98000</v>
          </cell>
          <cell r="DI449">
            <v>98000</v>
          </cell>
          <cell r="DJ449">
            <v>-98000</v>
          </cell>
          <cell r="DW449">
            <v>-98000</v>
          </cell>
        </row>
        <row r="450">
          <cell r="G450" t="str">
            <v xml:space="preserve">Consumables </v>
          </cell>
          <cell r="BZ450">
            <v>0</v>
          </cell>
          <cell r="CP450">
            <v>0</v>
          </cell>
          <cell r="DI450">
            <v>0</v>
          </cell>
        </row>
        <row r="451">
          <cell r="G451" t="str">
            <v xml:space="preserve">Consumables </v>
          </cell>
          <cell r="N451">
            <v>75600</v>
          </cell>
          <cell r="R451">
            <v>-75600</v>
          </cell>
          <cell r="V451">
            <v>-75600</v>
          </cell>
          <cell r="AB451">
            <v>75600</v>
          </cell>
          <cell r="AS451">
            <v>-6300</v>
          </cell>
          <cell r="AT451">
            <v>-6300</v>
          </cell>
          <cell r="AU451">
            <v>-6300</v>
          </cell>
          <cell r="AV451">
            <v>-6300</v>
          </cell>
          <cell r="AW451">
            <v>-6300</v>
          </cell>
          <cell r="AX451">
            <v>-6300</v>
          </cell>
          <cell r="AY451">
            <v>-6300</v>
          </cell>
          <cell r="AZ451">
            <v>-6300</v>
          </cell>
          <cell r="BA451">
            <v>-6300</v>
          </cell>
          <cell r="BB451">
            <v>-6300</v>
          </cell>
          <cell r="BC451">
            <v>-6300</v>
          </cell>
          <cell r="BD451">
            <v>-6300</v>
          </cell>
          <cell r="BF451">
            <v>-75600</v>
          </cell>
          <cell r="BJ451">
            <v>-75600</v>
          </cell>
          <cell r="BM451">
            <v>-75600</v>
          </cell>
          <cell r="BO451">
            <v>0</v>
          </cell>
          <cell r="BU451">
            <v>-75600</v>
          </cell>
          <cell r="BW451">
            <v>-75600</v>
          </cell>
          <cell r="BX451">
            <v>0</v>
          </cell>
          <cell r="BY451">
            <v>-75600</v>
          </cell>
          <cell r="BZ451">
            <v>0</v>
          </cell>
          <cell r="CA451">
            <v>-6300</v>
          </cell>
          <cell r="CB451">
            <v>-6300</v>
          </cell>
          <cell r="CC451">
            <v>-6300</v>
          </cell>
          <cell r="CD451">
            <v>-6300</v>
          </cell>
          <cell r="CE451">
            <v>-6300</v>
          </cell>
          <cell r="CF451">
            <v>-6300</v>
          </cell>
          <cell r="CG451">
            <v>-6300</v>
          </cell>
          <cell r="CH451">
            <v>-6300</v>
          </cell>
          <cell r="CI451">
            <v>-6300</v>
          </cell>
          <cell r="CJ451">
            <v>-6300</v>
          </cell>
          <cell r="CK451">
            <v>-6300</v>
          </cell>
          <cell r="CL451">
            <v>-6300</v>
          </cell>
          <cell r="CM451">
            <v>-75600</v>
          </cell>
          <cell r="CN451">
            <v>0</v>
          </cell>
          <cell r="CO451">
            <v>-75600</v>
          </cell>
          <cell r="CP451">
            <v>0</v>
          </cell>
          <cell r="CQ451">
            <v>-75600</v>
          </cell>
          <cell r="CR451">
            <v>75600</v>
          </cell>
          <cell r="CT451">
            <v>-6300</v>
          </cell>
          <cell r="CU451">
            <v>-6300</v>
          </cell>
          <cell r="CV451">
            <v>-6300</v>
          </cell>
          <cell r="CW451">
            <v>-6300</v>
          </cell>
          <cell r="CX451">
            <v>-6300</v>
          </cell>
          <cell r="CY451">
            <v>-6300</v>
          </cell>
          <cell r="CZ451">
            <v>-6300</v>
          </cell>
          <cell r="DA451">
            <v>-6300</v>
          </cell>
          <cell r="DB451">
            <v>-6300</v>
          </cell>
          <cell r="DC451">
            <v>-6300</v>
          </cell>
          <cell r="DD451">
            <v>-6300</v>
          </cell>
          <cell r="DE451">
            <v>-6300</v>
          </cell>
          <cell r="DF451">
            <v>-75600</v>
          </cell>
          <cell r="DG451">
            <v>0</v>
          </cell>
          <cell r="DH451">
            <v>-75600</v>
          </cell>
          <cell r="DI451">
            <v>0</v>
          </cell>
          <cell r="DJ451">
            <v>-75600</v>
          </cell>
          <cell r="DK451">
            <v>-6300</v>
          </cell>
          <cell r="DL451">
            <v>-6300</v>
          </cell>
          <cell r="DM451">
            <v>-6300</v>
          </cell>
          <cell r="DN451">
            <v>-6300</v>
          </cell>
          <cell r="DO451">
            <v>-6300</v>
          </cell>
          <cell r="DP451">
            <v>-6300</v>
          </cell>
          <cell r="DQ451">
            <v>-6300</v>
          </cell>
          <cell r="DR451">
            <v>-6300</v>
          </cell>
          <cell r="DS451">
            <v>-6300</v>
          </cell>
          <cell r="DT451">
            <v>-6300</v>
          </cell>
          <cell r="DU451">
            <v>-6300</v>
          </cell>
          <cell r="DV451">
            <v>-6300</v>
          </cell>
          <cell r="DW451">
            <v>-75600</v>
          </cell>
        </row>
        <row r="452">
          <cell r="G452" t="str">
            <v>Total:</v>
          </cell>
          <cell r="L452">
            <v>0</v>
          </cell>
          <cell r="N452">
            <v>75600</v>
          </cell>
          <cell r="P452">
            <v>0</v>
          </cell>
          <cell r="R452">
            <v>-75600</v>
          </cell>
          <cell r="S452">
            <v>0</v>
          </cell>
          <cell r="T452">
            <v>0</v>
          </cell>
          <cell r="V452">
            <v>-75600</v>
          </cell>
          <cell r="X452">
            <v>0</v>
          </cell>
          <cell r="Y452">
            <v>0</v>
          </cell>
          <cell r="Z452">
            <v>0</v>
          </cell>
          <cell r="AB452">
            <v>-75600</v>
          </cell>
          <cell r="AC452" t="str">
            <v>Removed. Budgeted under centralised budget</v>
          </cell>
          <cell r="BF452">
            <v>-75600</v>
          </cell>
          <cell r="BG452">
            <v>0</v>
          </cell>
          <cell r="BH452">
            <v>0</v>
          </cell>
          <cell r="BI452">
            <v>0</v>
          </cell>
          <cell r="BJ452">
            <v>-75600</v>
          </cell>
          <cell r="BK452">
            <v>0</v>
          </cell>
          <cell r="BL452">
            <v>0</v>
          </cell>
          <cell r="BM452">
            <v>-75600</v>
          </cell>
          <cell r="BN452">
            <v>0</v>
          </cell>
          <cell r="BO452">
            <v>0</v>
          </cell>
          <cell r="BP452">
            <v>0</v>
          </cell>
          <cell r="BQ452">
            <v>0</v>
          </cell>
          <cell r="BR452">
            <v>0</v>
          </cell>
          <cell r="BT452">
            <v>0</v>
          </cell>
          <cell r="BU452">
            <v>-75600</v>
          </cell>
          <cell r="BW452">
            <v>-75600</v>
          </cell>
          <cell r="BX452">
            <v>0</v>
          </cell>
          <cell r="BY452">
            <v>-75600</v>
          </cell>
          <cell r="BZ452">
            <v>0</v>
          </cell>
          <cell r="CM452">
            <v>-75600</v>
          </cell>
          <cell r="CN452">
            <v>0</v>
          </cell>
          <cell r="CO452">
            <v>-75600</v>
          </cell>
          <cell r="CP452">
            <v>75600</v>
          </cell>
          <cell r="CQ452">
            <v>-75600</v>
          </cell>
          <cell r="CR452">
            <v>75600</v>
          </cell>
          <cell r="CS452">
            <v>0</v>
          </cell>
          <cell r="DF452">
            <v>-75600</v>
          </cell>
          <cell r="DG452">
            <v>0</v>
          </cell>
          <cell r="DH452">
            <v>-75600</v>
          </cell>
          <cell r="DI452">
            <v>75600</v>
          </cell>
          <cell r="DJ452">
            <v>-75600</v>
          </cell>
          <cell r="DW452">
            <v>-75600</v>
          </cell>
        </row>
        <row r="453">
          <cell r="L453">
            <v>0</v>
          </cell>
          <cell r="N453">
            <v>75600</v>
          </cell>
          <cell r="P453">
            <v>0</v>
          </cell>
          <cell r="BO453">
            <v>0</v>
          </cell>
          <cell r="BZ453">
            <v>0</v>
          </cell>
          <cell r="CP453">
            <v>0</v>
          </cell>
          <cell r="DI453">
            <v>0</v>
          </cell>
        </row>
        <row r="454">
          <cell r="G454" t="str">
            <v xml:space="preserve">Database Support </v>
          </cell>
          <cell r="BO454">
            <v>0</v>
          </cell>
          <cell r="BZ454">
            <v>0</v>
          </cell>
          <cell r="CO454">
            <v>0</v>
          </cell>
          <cell r="CP454">
            <v>0</v>
          </cell>
          <cell r="DH454">
            <v>0</v>
          </cell>
          <cell r="DI454">
            <v>0</v>
          </cell>
        </row>
        <row r="455">
          <cell r="G455" t="str">
            <v>Database On-Site Support / Professional Services</v>
          </cell>
          <cell r="N455">
            <v>300000</v>
          </cell>
          <cell r="S455">
            <v>300000</v>
          </cell>
          <cell r="V455">
            <v>0</v>
          </cell>
          <cell r="AB455">
            <v>-300000</v>
          </cell>
          <cell r="AD455" t="str">
            <v>1 Nov 2011</v>
          </cell>
          <cell r="AE455" t="str">
            <v>Maintenance</v>
          </cell>
          <cell r="AS455">
            <v>0</v>
          </cell>
          <cell r="AT455">
            <v>0</v>
          </cell>
          <cell r="AU455">
            <v>0</v>
          </cell>
          <cell r="AV455">
            <v>0</v>
          </cell>
          <cell r="AW455">
            <v>0</v>
          </cell>
          <cell r="AX455">
            <v>0</v>
          </cell>
          <cell r="AY455">
            <v>0</v>
          </cell>
          <cell r="AZ455">
            <v>0</v>
          </cell>
          <cell r="BA455">
            <v>0</v>
          </cell>
          <cell r="BB455">
            <v>0</v>
          </cell>
          <cell r="BC455">
            <v>0</v>
          </cell>
          <cell r="BD455">
            <v>0</v>
          </cell>
          <cell r="BF455">
            <v>0</v>
          </cell>
          <cell r="BJ455">
            <v>0</v>
          </cell>
          <cell r="BM455">
            <v>-300000</v>
          </cell>
          <cell r="BO455">
            <v>0</v>
          </cell>
          <cell r="BZ455">
            <v>0</v>
          </cell>
          <cell r="CO455">
            <v>0</v>
          </cell>
          <cell r="CP455">
            <v>0</v>
          </cell>
          <cell r="CV455">
            <v>0</v>
          </cell>
          <cell r="CW455">
            <v>0</v>
          </cell>
          <cell r="CX455">
            <v>0</v>
          </cell>
          <cell r="CY455">
            <v>0</v>
          </cell>
          <cell r="CZ455">
            <v>0</v>
          </cell>
          <cell r="DA455">
            <v>0</v>
          </cell>
          <cell r="DB455">
            <v>0</v>
          </cell>
          <cell r="DC455">
            <v>0</v>
          </cell>
          <cell r="DD455">
            <v>0</v>
          </cell>
          <cell r="DE455">
            <v>0</v>
          </cell>
          <cell r="DH455">
            <v>0</v>
          </cell>
          <cell r="DI455">
            <v>0</v>
          </cell>
          <cell r="DK455">
            <v>0</v>
          </cell>
          <cell r="DM455">
            <v>0</v>
          </cell>
          <cell r="DN455">
            <v>0</v>
          </cell>
          <cell r="DO455">
            <v>0</v>
          </cell>
          <cell r="DP455">
            <v>0</v>
          </cell>
          <cell r="DQ455">
            <v>0</v>
          </cell>
          <cell r="DR455">
            <v>0</v>
          </cell>
          <cell r="DS455">
            <v>0</v>
          </cell>
          <cell r="DT455">
            <v>0</v>
          </cell>
          <cell r="DU455">
            <v>0</v>
          </cell>
          <cell r="DV455">
            <v>0</v>
          </cell>
        </row>
        <row r="456">
          <cell r="G456" t="str">
            <v>Total:</v>
          </cell>
          <cell r="L456">
            <v>0</v>
          </cell>
          <cell r="N456">
            <v>300000</v>
          </cell>
          <cell r="P456">
            <v>0</v>
          </cell>
          <cell r="R456">
            <v>0</v>
          </cell>
          <cell r="S456">
            <v>300000</v>
          </cell>
          <cell r="T456">
            <v>0</v>
          </cell>
          <cell r="V456">
            <v>0</v>
          </cell>
          <cell r="X456">
            <v>0</v>
          </cell>
          <cell r="Y456">
            <v>0</v>
          </cell>
          <cell r="Z456">
            <v>0</v>
          </cell>
          <cell r="AB456">
            <v>-300000</v>
          </cell>
          <cell r="BF456">
            <v>0</v>
          </cell>
          <cell r="BG456">
            <v>0</v>
          </cell>
          <cell r="BH456">
            <v>0</v>
          </cell>
          <cell r="BI456">
            <v>0</v>
          </cell>
          <cell r="BJ456">
            <v>0</v>
          </cell>
          <cell r="BK456">
            <v>0</v>
          </cell>
          <cell r="BL456">
            <v>0</v>
          </cell>
          <cell r="BM456">
            <v>-300000</v>
          </cell>
          <cell r="BN456">
            <v>0</v>
          </cell>
          <cell r="BO456">
            <v>0</v>
          </cell>
          <cell r="BP456">
            <v>0</v>
          </cell>
          <cell r="BQ456">
            <v>0</v>
          </cell>
          <cell r="BR456">
            <v>0</v>
          </cell>
          <cell r="BT456">
            <v>0</v>
          </cell>
          <cell r="BU456">
            <v>0</v>
          </cell>
          <cell r="BW456">
            <v>0</v>
          </cell>
          <cell r="BX456">
            <v>0</v>
          </cell>
          <cell r="BY456">
            <v>0</v>
          </cell>
          <cell r="BZ456">
            <v>0</v>
          </cell>
          <cell r="CM456">
            <v>0</v>
          </cell>
          <cell r="CN456">
            <v>0</v>
          </cell>
          <cell r="CO456">
            <v>0</v>
          </cell>
          <cell r="CP456">
            <v>0</v>
          </cell>
          <cell r="CQ456">
            <v>0</v>
          </cell>
          <cell r="CR456">
            <v>0</v>
          </cell>
          <cell r="CS456">
            <v>0</v>
          </cell>
          <cell r="DF456">
            <v>0</v>
          </cell>
          <cell r="DG456">
            <v>0</v>
          </cell>
          <cell r="DH456">
            <v>0</v>
          </cell>
          <cell r="DI456">
            <v>0</v>
          </cell>
          <cell r="DJ456">
            <v>0</v>
          </cell>
          <cell r="DW456">
            <v>0</v>
          </cell>
        </row>
        <row r="457">
          <cell r="BO457">
            <v>0</v>
          </cell>
          <cell r="BZ457">
            <v>0</v>
          </cell>
          <cell r="CP457">
            <v>0</v>
          </cell>
          <cell r="DI457">
            <v>0</v>
          </cell>
        </row>
        <row r="458">
          <cell r="BO458">
            <v>0</v>
          </cell>
          <cell r="BZ458">
            <v>0</v>
          </cell>
          <cell r="CO458">
            <v>0</v>
          </cell>
          <cell r="CP458">
            <v>0</v>
          </cell>
          <cell r="DH458">
            <v>0</v>
          </cell>
          <cell r="DI458">
            <v>0</v>
          </cell>
        </row>
        <row r="459">
          <cell r="G459" t="str">
            <v>FBMI</v>
          </cell>
          <cell r="BO459">
            <v>0</v>
          </cell>
          <cell r="BZ459">
            <v>0</v>
          </cell>
          <cell r="CO459">
            <v>0</v>
          </cell>
          <cell r="CP459">
            <v>0</v>
          </cell>
          <cell r="DH459">
            <v>0</v>
          </cell>
          <cell r="DI459">
            <v>0</v>
          </cell>
        </row>
        <row r="460">
          <cell r="G460" t="str">
            <v>FTSE GDS &amp; BT Radianz Services</v>
          </cell>
          <cell r="N460">
            <v>229320</v>
          </cell>
          <cell r="R460">
            <v>-229320</v>
          </cell>
          <cell r="V460">
            <v>-229320</v>
          </cell>
          <cell r="AB460">
            <v>-229320</v>
          </cell>
          <cell r="AC460" t="str">
            <v>Reclass to Info Sub</v>
          </cell>
          <cell r="AS460">
            <v>-19110</v>
          </cell>
          <cell r="AT460">
            <v>-19110</v>
          </cell>
          <cell r="AU460">
            <v>-19110</v>
          </cell>
          <cell r="AV460">
            <v>-19110</v>
          </cell>
          <cell r="AW460">
            <v>-19110</v>
          </cell>
          <cell r="AX460">
            <v>-19110</v>
          </cell>
          <cell r="AY460">
            <v>-19110</v>
          </cell>
          <cell r="AZ460">
            <v>-19110</v>
          </cell>
          <cell r="BA460">
            <v>-19110</v>
          </cell>
          <cell r="BB460">
            <v>-19110</v>
          </cell>
          <cell r="BC460">
            <v>-19110</v>
          </cell>
          <cell r="BD460">
            <v>-19110</v>
          </cell>
          <cell r="BF460">
            <v>-229320</v>
          </cell>
          <cell r="BG460">
            <v>0</v>
          </cell>
          <cell r="BJ460">
            <v>-229320</v>
          </cell>
          <cell r="BK460">
            <v>0</v>
          </cell>
          <cell r="BM460">
            <v>-229320</v>
          </cell>
          <cell r="BN460">
            <v>0</v>
          </cell>
          <cell r="BO460">
            <v>0</v>
          </cell>
          <cell r="BP460">
            <v>0</v>
          </cell>
          <cell r="BQ460">
            <v>0</v>
          </cell>
          <cell r="BR460">
            <v>0</v>
          </cell>
          <cell r="BU460">
            <v>-229320</v>
          </cell>
          <cell r="BW460">
            <v>-229320</v>
          </cell>
          <cell r="BX460">
            <v>0</v>
          </cell>
          <cell r="BY460">
            <v>-229320</v>
          </cell>
          <cell r="BZ460">
            <v>0</v>
          </cell>
          <cell r="CA460">
            <v>-19110</v>
          </cell>
          <cell r="CB460">
            <v>-19110</v>
          </cell>
          <cell r="CC460">
            <v>-19110</v>
          </cell>
          <cell r="CD460">
            <v>-19110</v>
          </cell>
          <cell r="CE460">
            <v>-19110</v>
          </cell>
          <cell r="CF460">
            <v>-19110</v>
          </cell>
          <cell r="CG460">
            <v>-19110</v>
          </cell>
          <cell r="CH460">
            <v>-19110</v>
          </cell>
          <cell r="CI460">
            <v>-19110</v>
          </cell>
          <cell r="CJ460">
            <v>-19110</v>
          </cell>
          <cell r="CK460">
            <v>-19110</v>
          </cell>
          <cell r="CL460">
            <v>-19110</v>
          </cell>
          <cell r="CM460">
            <v>-229320</v>
          </cell>
          <cell r="CN460">
            <v>0</v>
          </cell>
          <cell r="CO460">
            <v>-229320</v>
          </cell>
          <cell r="CP460">
            <v>0</v>
          </cell>
          <cell r="CQ460">
            <v>-229320</v>
          </cell>
          <cell r="CR460">
            <v>229320</v>
          </cell>
          <cell r="CT460">
            <v>-19110</v>
          </cell>
          <cell r="CU460">
            <v>-19110</v>
          </cell>
          <cell r="CV460">
            <v>-19110</v>
          </cell>
          <cell r="CW460">
            <v>-19110</v>
          </cell>
          <cell r="CX460">
            <v>-19110</v>
          </cell>
          <cell r="CY460">
            <v>-19110</v>
          </cell>
          <cell r="CZ460">
            <v>-19110</v>
          </cell>
          <cell r="DA460">
            <v>-19110</v>
          </cell>
          <cell r="DB460">
            <v>-19110</v>
          </cell>
          <cell r="DC460">
            <v>-19110</v>
          </cell>
          <cell r="DD460">
            <v>-19110</v>
          </cell>
          <cell r="DE460">
            <v>-19110</v>
          </cell>
          <cell r="DF460">
            <v>-229320</v>
          </cell>
          <cell r="DG460">
            <v>0</v>
          </cell>
          <cell r="DH460">
            <v>-229320</v>
          </cell>
          <cell r="DI460">
            <v>0</v>
          </cell>
          <cell r="DJ460">
            <v>-229320</v>
          </cell>
          <cell r="DK460">
            <v>-19110</v>
          </cell>
          <cell r="DL460">
            <v>-19110</v>
          </cell>
          <cell r="DM460">
            <v>-19110</v>
          </cell>
          <cell r="DN460">
            <v>-19110</v>
          </cell>
          <cell r="DO460">
            <v>-19110</v>
          </cell>
          <cell r="DP460">
            <v>-19110</v>
          </cell>
          <cell r="DQ460">
            <v>-19110</v>
          </cell>
          <cell r="DR460">
            <v>-19110</v>
          </cell>
          <cell r="DS460">
            <v>-19110</v>
          </cell>
          <cell r="DT460">
            <v>-19110</v>
          </cell>
          <cell r="DU460">
            <v>-19110</v>
          </cell>
          <cell r="DV460">
            <v>-19110</v>
          </cell>
          <cell r="DW460">
            <v>-229320</v>
          </cell>
        </row>
        <row r="461">
          <cell r="BO461">
            <v>0</v>
          </cell>
          <cell r="BZ461">
            <v>0</v>
          </cell>
          <cell r="CN461">
            <v>0</v>
          </cell>
          <cell r="CO461">
            <v>0</v>
          </cell>
          <cell r="CP461">
            <v>0</v>
          </cell>
          <cell r="DG461">
            <v>0</v>
          </cell>
          <cell r="DH461">
            <v>0</v>
          </cell>
          <cell r="DI461">
            <v>0</v>
          </cell>
        </row>
        <row r="462">
          <cell r="G462" t="str">
            <v>Information Dissemination</v>
          </cell>
          <cell r="BO462">
            <v>0</v>
          </cell>
          <cell r="BZ462">
            <v>0</v>
          </cell>
          <cell r="CN462">
            <v>0</v>
          </cell>
          <cell r="CO462">
            <v>0</v>
          </cell>
          <cell r="CP462">
            <v>0</v>
          </cell>
          <cell r="DG462">
            <v>0</v>
          </cell>
          <cell r="DH462">
            <v>0</v>
          </cell>
          <cell r="DI462">
            <v>0</v>
          </cell>
        </row>
        <row r="463">
          <cell r="G463" t="str">
            <v xml:space="preserve">Bernama News </v>
          </cell>
          <cell r="N463">
            <v>300000</v>
          </cell>
          <cell r="R463">
            <v>-300000</v>
          </cell>
          <cell r="V463">
            <v>-300000</v>
          </cell>
          <cell r="AB463">
            <v>-300000</v>
          </cell>
          <cell r="AC463" t="str">
            <v>Reclass to Info Sub</v>
          </cell>
          <cell r="AS463">
            <v>-25000</v>
          </cell>
          <cell r="AT463">
            <v>-25000</v>
          </cell>
          <cell r="AU463">
            <v>-25000</v>
          </cell>
          <cell r="AV463">
            <v>-25000</v>
          </cell>
          <cell r="AW463">
            <v>-25000</v>
          </cell>
          <cell r="AX463">
            <v>-25000</v>
          </cell>
          <cell r="AY463">
            <v>-25000</v>
          </cell>
          <cell r="AZ463">
            <v>-25000</v>
          </cell>
          <cell r="BA463">
            <v>-25000</v>
          </cell>
          <cell r="BB463">
            <v>-25000</v>
          </cell>
          <cell r="BC463">
            <v>-25000</v>
          </cell>
          <cell r="BD463">
            <v>-25000</v>
          </cell>
          <cell r="BF463">
            <v>-300000</v>
          </cell>
          <cell r="BG463">
            <v>0</v>
          </cell>
          <cell r="BJ463">
            <v>-300000</v>
          </cell>
          <cell r="BM463">
            <v>-300000</v>
          </cell>
          <cell r="BO463">
            <v>0</v>
          </cell>
          <cell r="BU463">
            <v>-300000</v>
          </cell>
          <cell r="BW463">
            <v>-300000</v>
          </cell>
          <cell r="BX463">
            <v>0</v>
          </cell>
          <cell r="BY463">
            <v>-300000</v>
          </cell>
          <cell r="BZ463">
            <v>0</v>
          </cell>
          <cell r="CA463">
            <v>-25000</v>
          </cell>
          <cell r="CB463">
            <v>-25000</v>
          </cell>
          <cell r="CC463">
            <v>-25000</v>
          </cell>
          <cell r="CD463">
            <v>-25000</v>
          </cell>
          <cell r="CE463">
            <v>-25000</v>
          </cell>
          <cell r="CF463">
            <v>-25000</v>
          </cell>
          <cell r="CG463">
            <v>-25000</v>
          </cell>
          <cell r="CH463">
            <v>-25000</v>
          </cell>
          <cell r="CI463">
            <v>-25000</v>
          </cell>
          <cell r="CJ463">
            <v>-25000</v>
          </cell>
          <cell r="CK463">
            <v>-25000</v>
          </cell>
          <cell r="CL463">
            <v>-25000</v>
          </cell>
          <cell r="CM463">
            <v>-300000</v>
          </cell>
          <cell r="CN463">
            <v>0</v>
          </cell>
          <cell r="CO463">
            <v>-300000</v>
          </cell>
          <cell r="CP463">
            <v>0</v>
          </cell>
          <cell r="CQ463">
            <v>-300000</v>
          </cell>
          <cell r="CR463">
            <v>300000</v>
          </cell>
          <cell r="CT463">
            <v>-25000</v>
          </cell>
          <cell r="CU463">
            <v>-25000</v>
          </cell>
          <cell r="CV463">
            <v>-25000</v>
          </cell>
          <cell r="CW463">
            <v>-25000</v>
          </cell>
          <cell r="CX463">
            <v>-25000</v>
          </cell>
          <cell r="CY463">
            <v>-25000</v>
          </cell>
          <cell r="CZ463">
            <v>-25000</v>
          </cell>
          <cell r="DA463">
            <v>-25000</v>
          </cell>
          <cell r="DB463">
            <v>-25000</v>
          </cell>
          <cell r="DC463">
            <v>-25000</v>
          </cell>
          <cell r="DD463">
            <v>-25000</v>
          </cell>
          <cell r="DE463">
            <v>-25000</v>
          </cell>
          <cell r="DF463">
            <v>-300000</v>
          </cell>
          <cell r="DG463">
            <v>0</v>
          </cell>
          <cell r="DH463">
            <v>-300000</v>
          </cell>
          <cell r="DI463">
            <v>0</v>
          </cell>
          <cell r="DJ463">
            <v>-300000</v>
          </cell>
          <cell r="DK463">
            <v>-25000</v>
          </cell>
          <cell r="DL463">
            <v>-25000</v>
          </cell>
          <cell r="DM463">
            <v>-25000</v>
          </cell>
          <cell r="DN463">
            <v>-25000</v>
          </cell>
          <cell r="DO463">
            <v>-25000</v>
          </cell>
          <cell r="DP463">
            <v>-25000</v>
          </cell>
          <cell r="DQ463">
            <v>-25000</v>
          </cell>
          <cell r="DR463">
            <v>-25000</v>
          </cell>
          <cell r="DS463">
            <v>-25000</v>
          </cell>
          <cell r="DT463">
            <v>-25000</v>
          </cell>
          <cell r="DU463">
            <v>-25000</v>
          </cell>
          <cell r="DV463">
            <v>-25000</v>
          </cell>
          <cell r="DW463">
            <v>-300000</v>
          </cell>
        </row>
        <row r="464">
          <cell r="G464" t="str">
            <v>Total:</v>
          </cell>
          <cell r="L464">
            <v>0</v>
          </cell>
          <cell r="N464">
            <v>300000</v>
          </cell>
          <cell r="P464">
            <v>0</v>
          </cell>
          <cell r="R464">
            <v>-300000</v>
          </cell>
          <cell r="S464">
            <v>0</v>
          </cell>
          <cell r="T464">
            <v>0</v>
          </cell>
          <cell r="V464">
            <v>-300000</v>
          </cell>
          <cell r="X464">
            <v>0</v>
          </cell>
          <cell r="Y464">
            <v>0</v>
          </cell>
          <cell r="Z464">
            <v>0</v>
          </cell>
          <cell r="AB464">
            <v>-300000</v>
          </cell>
          <cell r="BF464">
            <v>-300000</v>
          </cell>
          <cell r="BG464">
            <v>0</v>
          </cell>
          <cell r="BH464">
            <v>0</v>
          </cell>
          <cell r="BI464">
            <v>0</v>
          </cell>
          <cell r="BJ464">
            <v>-300000</v>
          </cell>
          <cell r="BK464">
            <v>0</v>
          </cell>
          <cell r="BL464">
            <v>0</v>
          </cell>
          <cell r="BM464">
            <v>-300000</v>
          </cell>
          <cell r="BN464">
            <v>0</v>
          </cell>
          <cell r="BO464">
            <v>0</v>
          </cell>
          <cell r="BP464">
            <v>0</v>
          </cell>
          <cell r="BQ464">
            <v>0</v>
          </cell>
          <cell r="BR464">
            <v>0</v>
          </cell>
          <cell r="BT464">
            <v>0</v>
          </cell>
          <cell r="BU464">
            <v>-300000</v>
          </cell>
          <cell r="BW464">
            <v>-300000</v>
          </cell>
          <cell r="BX464">
            <v>0</v>
          </cell>
          <cell r="BY464">
            <v>-300000</v>
          </cell>
          <cell r="BZ464">
            <v>0</v>
          </cell>
          <cell r="CM464">
            <v>-300000</v>
          </cell>
          <cell r="CN464">
            <v>0</v>
          </cell>
          <cell r="CO464">
            <v>-300000</v>
          </cell>
          <cell r="CP464">
            <v>300000</v>
          </cell>
          <cell r="CQ464">
            <v>-300000</v>
          </cell>
          <cell r="CR464">
            <v>300000</v>
          </cell>
          <cell r="CS464">
            <v>0</v>
          </cell>
          <cell r="DF464">
            <v>-300000</v>
          </cell>
          <cell r="DG464">
            <v>0</v>
          </cell>
          <cell r="DH464">
            <v>-300000</v>
          </cell>
          <cell r="DI464">
            <v>300000</v>
          </cell>
          <cell r="DJ464">
            <v>-300000</v>
          </cell>
          <cell r="DW464">
            <v>-300000</v>
          </cell>
        </row>
        <row r="465">
          <cell r="BO465">
            <v>0</v>
          </cell>
          <cell r="BZ465">
            <v>0</v>
          </cell>
          <cell r="CP465">
            <v>0</v>
          </cell>
          <cell r="DI465">
            <v>0</v>
          </cell>
        </row>
        <row r="466">
          <cell r="D466" t="str">
            <v>E1111252010000SBL01</v>
          </cell>
          <cell r="G466" t="str">
            <v>Shelf Listed Bond</v>
          </cell>
          <cell r="R466">
            <v>108000</v>
          </cell>
          <cell r="V466">
            <v>108000</v>
          </cell>
          <cell r="X466" t="e">
            <v>#REF!</v>
          </cell>
          <cell r="Y466" t="e">
            <v>#REF!</v>
          </cell>
          <cell r="AB466">
            <v>108000</v>
          </cell>
          <cell r="AC466" t="str">
            <v>Not budgeted</v>
          </cell>
          <cell r="AS466">
            <v>9000</v>
          </cell>
          <cell r="AT466">
            <v>9000</v>
          </cell>
          <cell r="AU466">
            <v>9000</v>
          </cell>
          <cell r="AV466">
            <v>9000</v>
          </cell>
          <cell r="AW466">
            <v>9000</v>
          </cell>
          <cell r="AX466">
            <v>9000</v>
          </cell>
          <cell r="AY466">
            <v>9000</v>
          </cell>
          <cell r="AZ466">
            <v>9000</v>
          </cell>
          <cell r="BA466">
            <v>9000</v>
          </cell>
          <cell r="BB466">
            <v>9000</v>
          </cell>
          <cell r="BC466">
            <v>9000</v>
          </cell>
          <cell r="BD466">
            <v>9000</v>
          </cell>
          <cell r="BF466">
            <v>108000</v>
          </cell>
          <cell r="BG466">
            <v>0</v>
          </cell>
          <cell r="BJ466">
            <v>108000</v>
          </cell>
          <cell r="BK466">
            <v>90000</v>
          </cell>
          <cell r="BL466">
            <v>108000</v>
          </cell>
          <cell r="BM466">
            <v>108000</v>
          </cell>
          <cell r="BO466">
            <v>0</v>
          </cell>
          <cell r="BT466">
            <v>108000</v>
          </cell>
          <cell r="BU466">
            <v>108000</v>
          </cell>
          <cell r="BW466">
            <v>108000</v>
          </cell>
          <cell r="BX466">
            <v>0</v>
          </cell>
          <cell r="BY466">
            <v>108000</v>
          </cell>
          <cell r="BZ466">
            <v>0</v>
          </cell>
          <cell r="CA466">
            <v>9000</v>
          </cell>
          <cell r="CB466">
            <v>9000</v>
          </cell>
          <cell r="CC466">
            <v>9000</v>
          </cell>
          <cell r="CD466">
            <v>9000</v>
          </cell>
          <cell r="CE466">
            <v>9000</v>
          </cell>
          <cell r="CF466">
            <v>9000</v>
          </cell>
          <cell r="CG466">
            <v>9000</v>
          </cell>
          <cell r="CH466">
            <v>9000</v>
          </cell>
          <cell r="CI466">
            <v>9000</v>
          </cell>
          <cell r="CJ466">
            <v>9000</v>
          </cell>
          <cell r="CK466">
            <v>9000</v>
          </cell>
          <cell r="CL466">
            <v>9000</v>
          </cell>
          <cell r="CM466">
            <v>108000</v>
          </cell>
          <cell r="CN466">
            <v>0</v>
          </cell>
          <cell r="CO466">
            <v>108000</v>
          </cell>
          <cell r="CP466">
            <v>0</v>
          </cell>
          <cell r="CQ466">
            <v>108000</v>
          </cell>
          <cell r="CR466">
            <v>-108000</v>
          </cell>
          <cell r="CT466">
            <v>9000</v>
          </cell>
          <cell r="CU466">
            <v>9000</v>
          </cell>
          <cell r="CV466">
            <v>9000</v>
          </cell>
          <cell r="CW466">
            <v>9000</v>
          </cell>
          <cell r="CX466">
            <v>9000</v>
          </cell>
          <cell r="CY466">
            <v>9000</v>
          </cell>
          <cell r="CZ466">
            <v>9000</v>
          </cell>
          <cell r="DA466">
            <v>9000</v>
          </cell>
          <cell r="DB466">
            <v>9000</v>
          </cell>
          <cell r="DC466">
            <v>9000</v>
          </cell>
          <cell r="DD466">
            <v>9000</v>
          </cell>
          <cell r="DE466">
            <v>9000</v>
          </cell>
          <cell r="DF466">
            <v>108000</v>
          </cell>
          <cell r="DG466">
            <v>0</v>
          </cell>
          <cell r="DH466">
            <v>108000</v>
          </cell>
          <cell r="DI466">
            <v>0</v>
          </cell>
          <cell r="DJ466">
            <v>108000</v>
          </cell>
          <cell r="DK466">
            <v>9000</v>
          </cell>
          <cell r="DL466">
            <v>9000</v>
          </cell>
          <cell r="DM466">
            <v>9000</v>
          </cell>
          <cell r="DN466">
            <v>9000</v>
          </cell>
          <cell r="DO466">
            <v>9000</v>
          </cell>
          <cell r="DP466">
            <v>9000</v>
          </cell>
          <cell r="DQ466">
            <v>9000</v>
          </cell>
          <cell r="DR466">
            <v>9000</v>
          </cell>
          <cell r="DS466">
            <v>9000</v>
          </cell>
          <cell r="DT466">
            <v>9000</v>
          </cell>
          <cell r="DU466">
            <v>9000</v>
          </cell>
          <cell r="DV466">
            <v>9000</v>
          </cell>
          <cell r="DW466">
            <v>108000</v>
          </cell>
        </row>
        <row r="467">
          <cell r="G467" t="str">
            <v>License Fee DMA</v>
          </cell>
          <cell r="V467">
            <v>0</v>
          </cell>
          <cell r="AB467">
            <v>191200</v>
          </cell>
          <cell r="AS467">
            <v>15933.333333333334</v>
          </cell>
          <cell r="AT467">
            <v>15933.333333333334</v>
          </cell>
          <cell r="AU467">
            <v>15933.333333333334</v>
          </cell>
          <cell r="AV467">
            <v>15933.333333333334</v>
          </cell>
          <cell r="AW467">
            <v>15933.333333333334</v>
          </cell>
          <cell r="AX467">
            <v>15933.333333333334</v>
          </cell>
          <cell r="AY467">
            <v>15933.333333333334</v>
          </cell>
          <cell r="AZ467">
            <v>15933.333333333334</v>
          </cell>
          <cell r="BA467">
            <v>15933.333333333334</v>
          </cell>
          <cell r="BB467">
            <v>15933.333333333334</v>
          </cell>
          <cell r="BC467">
            <v>15933.333333333334</v>
          </cell>
          <cell r="BD467">
            <v>15933.333333333334</v>
          </cell>
          <cell r="BF467">
            <v>191200</v>
          </cell>
          <cell r="BG467">
            <v>84000</v>
          </cell>
          <cell r="BJ467">
            <v>275200</v>
          </cell>
          <cell r="BK467">
            <v>268186.81111111114</v>
          </cell>
          <cell r="BL467">
            <v>321824.17333333334</v>
          </cell>
          <cell r="BM467">
            <v>191200</v>
          </cell>
          <cell r="BO467">
            <v>191200</v>
          </cell>
          <cell r="BZ467">
            <v>0</v>
          </cell>
          <cell r="CN467">
            <v>0</v>
          </cell>
          <cell r="CO467">
            <v>0</v>
          </cell>
          <cell r="CP467">
            <v>0</v>
          </cell>
          <cell r="CV467">
            <v>0</v>
          </cell>
          <cell r="CW467">
            <v>0</v>
          </cell>
          <cell r="CX467">
            <v>0</v>
          </cell>
          <cell r="CY467">
            <v>0</v>
          </cell>
          <cell r="CZ467">
            <v>0</v>
          </cell>
          <cell r="DA467">
            <v>0</v>
          </cell>
          <cell r="DB467">
            <v>0</v>
          </cell>
          <cell r="DC467">
            <v>0</v>
          </cell>
          <cell r="DD467">
            <v>0</v>
          </cell>
          <cell r="DE467">
            <v>0</v>
          </cell>
          <cell r="DG467">
            <v>0</v>
          </cell>
          <cell r="DH467">
            <v>0</v>
          </cell>
          <cell r="DI467">
            <v>0</v>
          </cell>
          <cell r="DM467">
            <v>0</v>
          </cell>
          <cell r="DN467">
            <v>0</v>
          </cell>
          <cell r="DO467">
            <v>0</v>
          </cell>
          <cell r="DP467">
            <v>0</v>
          </cell>
          <cell r="DQ467">
            <v>0</v>
          </cell>
          <cell r="DR467">
            <v>0</v>
          </cell>
          <cell r="DS467">
            <v>0</v>
          </cell>
          <cell r="DT467">
            <v>0</v>
          </cell>
          <cell r="DU467">
            <v>0</v>
          </cell>
          <cell r="DV467">
            <v>0</v>
          </cell>
        </row>
        <row r="468">
          <cell r="G468" t="str">
            <v>Window server for news archiving (Mindesk alerts)</v>
          </cell>
          <cell r="AB468">
            <v>2000</v>
          </cell>
          <cell r="AS468">
            <v>166.66666666666666</v>
          </cell>
          <cell r="AT468">
            <v>166.66666666666666</v>
          </cell>
          <cell r="AU468">
            <v>166.66666666666666</v>
          </cell>
          <cell r="AV468">
            <v>166.66666666666666</v>
          </cell>
          <cell r="AW468">
            <v>166.66666666666666</v>
          </cell>
          <cell r="AX468">
            <v>166.66666666666666</v>
          </cell>
          <cell r="AY468">
            <v>166.66666666666666</v>
          </cell>
          <cell r="AZ468">
            <v>166.66666666666666</v>
          </cell>
          <cell r="BA468">
            <v>166.66666666666666</v>
          </cell>
          <cell r="BB468">
            <v>166.66666666666666</v>
          </cell>
          <cell r="BC468">
            <v>166.66666666666666</v>
          </cell>
          <cell r="BD468">
            <v>166.66666666666666</v>
          </cell>
          <cell r="BF468">
            <v>2000</v>
          </cell>
          <cell r="BG468">
            <v>0</v>
          </cell>
          <cell r="BJ468">
            <v>2000</v>
          </cell>
          <cell r="BL468">
            <v>0</v>
          </cell>
          <cell r="BM468">
            <v>2000</v>
          </cell>
          <cell r="BO468">
            <v>2000</v>
          </cell>
          <cell r="BZ468">
            <v>0</v>
          </cell>
          <cell r="CM468">
            <v>2000</v>
          </cell>
          <cell r="CN468">
            <v>-2000</v>
          </cell>
          <cell r="CO468">
            <v>0</v>
          </cell>
          <cell r="CP468">
            <v>0</v>
          </cell>
          <cell r="CV468">
            <v>0</v>
          </cell>
          <cell r="CW468">
            <v>0</v>
          </cell>
          <cell r="CX468">
            <v>0</v>
          </cell>
          <cell r="CY468">
            <v>0</v>
          </cell>
          <cell r="CZ468">
            <v>0</v>
          </cell>
          <cell r="DA468">
            <v>0</v>
          </cell>
          <cell r="DB468">
            <v>0</v>
          </cell>
          <cell r="DC468">
            <v>0</v>
          </cell>
          <cell r="DD468">
            <v>0</v>
          </cell>
          <cell r="DE468">
            <v>0</v>
          </cell>
          <cell r="DG468">
            <v>0</v>
          </cell>
          <cell r="DH468">
            <v>0</v>
          </cell>
          <cell r="DI468">
            <v>0</v>
          </cell>
          <cell r="DM468">
            <v>0</v>
          </cell>
          <cell r="DN468">
            <v>0</v>
          </cell>
          <cell r="DO468">
            <v>0</v>
          </cell>
          <cell r="DP468">
            <v>0</v>
          </cell>
          <cell r="DQ468">
            <v>0</v>
          </cell>
          <cell r="DR468">
            <v>0</v>
          </cell>
          <cell r="DS468">
            <v>0</v>
          </cell>
          <cell r="DT468">
            <v>0</v>
          </cell>
          <cell r="DU468">
            <v>0</v>
          </cell>
          <cell r="DV468">
            <v>0</v>
          </cell>
        </row>
        <row r="469">
          <cell r="G469" t="str">
            <v>Talent Management System / yearly maintenance</v>
          </cell>
          <cell r="BZ469">
            <v>0</v>
          </cell>
          <cell r="CM469">
            <v>75000</v>
          </cell>
          <cell r="CN469">
            <v>-75000</v>
          </cell>
          <cell r="CO469">
            <v>0</v>
          </cell>
          <cell r="CP469">
            <v>0</v>
          </cell>
          <cell r="DF469">
            <v>15000</v>
          </cell>
          <cell r="DG469">
            <v>-15000</v>
          </cell>
          <cell r="DH469">
            <v>0</v>
          </cell>
          <cell r="DI469">
            <v>0</v>
          </cell>
        </row>
        <row r="470">
          <cell r="D470" t="str">
            <v>F04000CAPEXNEW31</v>
          </cell>
          <cell r="G470" t="str">
            <v>Annual Maintenance cost for ILMU Intergrated Library System</v>
          </cell>
          <cell r="BZ470">
            <v>0</v>
          </cell>
          <cell r="CA470">
            <v>2468.75</v>
          </cell>
          <cell r="CB470">
            <v>2468.75</v>
          </cell>
          <cell r="CC470">
            <v>2468.75</v>
          </cell>
          <cell r="CD470">
            <v>2468.75</v>
          </cell>
          <cell r="CE470">
            <v>2468.75</v>
          </cell>
          <cell r="CF470">
            <v>2468.75</v>
          </cell>
          <cell r="CG470">
            <v>2468.75</v>
          </cell>
          <cell r="CH470">
            <v>2468.75</v>
          </cell>
          <cell r="CI470">
            <v>2468.75</v>
          </cell>
          <cell r="CJ470">
            <v>2468.75</v>
          </cell>
          <cell r="CK470">
            <v>2468.75</v>
          </cell>
          <cell r="CL470">
            <v>2468.75</v>
          </cell>
          <cell r="CM470">
            <v>29625</v>
          </cell>
          <cell r="CN470">
            <v>0</v>
          </cell>
          <cell r="CO470">
            <v>29625</v>
          </cell>
          <cell r="CP470">
            <v>0</v>
          </cell>
          <cell r="DF470">
            <v>29625</v>
          </cell>
          <cell r="DG470">
            <v>-29625</v>
          </cell>
          <cell r="DH470">
            <v>0</v>
          </cell>
          <cell r="DI470">
            <v>0</v>
          </cell>
        </row>
        <row r="471">
          <cell r="G471" t="str">
            <v>Annual System Support, Maintenance fee and Licensing Fee for LMS</v>
          </cell>
          <cell r="BZ471">
            <v>0</v>
          </cell>
          <cell r="CO471">
            <v>0</v>
          </cell>
          <cell r="CP471">
            <v>0</v>
          </cell>
          <cell r="DF471">
            <v>110000</v>
          </cell>
          <cell r="DG471">
            <v>-110000</v>
          </cell>
          <cell r="DH471">
            <v>0</v>
          </cell>
          <cell r="DI471">
            <v>0</v>
          </cell>
        </row>
        <row r="472">
          <cell r="G472" t="str">
            <v>iPad2</v>
          </cell>
          <cell r="R472">
            <v>-100000</v>
          </cell>
          <cell r="V472">
            <v>-100000</v>
          </cell>
          <cell r="AC472">
            <v>-748461</v>
          </cell>
          <cell r="AS472">
            <v>-62205.083333333343</v>
          </cell>
          <cell r="AT472">
            <v>-62205.083333333343</v>
          </cell>
          <cell r="AU472">
            <v>-62205.083333333343</v>
          </cell>
          <cell r="AV472">
            <v>-62205.083333333343</v>
          </cell>
          <cell r="AW472">
            <v>-62205.083333333343</v>
          </cell>
          <cell r="AX472">
            <v>-62205.083333333343</v>
          </cell>
          <cell r="AY472">
            <v>-62205.083333333343</v>
          </cell>
          <cell r="AZ472">
            <v>-62205.083333333343</v>
          </cell>
          <cell r="BA472">
            <v>-62205.083333333343</v>
          </cell>
          <cell r="BB472">
            <v>-62205.083333333343</v>
          </cell>
          <cell r="BC472">
            <v>-62205.083333333343</v>
          </cell>
          <cell r="BD472">
            <v>-62205.083333333343</v>
          </cell>
          <cell r="BG472">
            <v>18000</v>
          </cell>
          <cell r="BJ472">
            <v>18000</v>
          </cell>
          <cell r="BL472">
            <v>0</v>
          </cell>
          <cell r="BO472">
            <v>100000</v>
          </cell>
          <cell r="BZ472">
            <v>0</v>
          </cell>
          <cell r="CA472">
            <v>-76246.805555555562</v>
          </cell>
          <cell r="CB472">
            <v>-76246.805555555562</v>
          </cell>
          <cell r="CC472">
            <v>-76246.805555555562</v>
          </cell>
          <cell r="CD472">
            <v>-76246.805555555562</v>
          </cell>
          <cell r="CE472">
            <v>-76246.805555555562</v>
          </cell>
          <cell r="CF472">
            <v>-76246.805555555562</v>
          </cell>
          <cell r="CG472">
            <v>-76246.805555555562</v>
          </cell>
          <cell r="CH472">
            <v>-76246.805555555562</v>
          </cell>
          <cell r="CI472">
            <v>-76246.805555555562</v>
          </cell>
          <cell r="CJ472">
            <v>-76246.805555555562</v>
          </cell>
          <cell r="CK472">
            <v>-76246.805555555562</v>
          </cell>
          <cell r="CL472">
            <v>-76246.805555555562</v>
          </cell>
          <cell r="CO472">
            <v>0</v>
          </cell>
          <cell r="CP472">
            <v>-914961.66666666651</v>
          </cell>
          <cell r="CT472">
            <v>-78993.333333333328</v>
          </cell>
          <cell r="CU472">
            <v>-78993.333333333328</v>
          </cell>
          <cell r="CV472">
            <v>-78993.333333333328</v>
          </cell>
          <cell r="CW472">
            <v>-78993.333333333328</v>
          </cell>
          <cell r="CX472">
            <v>-78993.333333333328</v>
          </cell>
          <cell r="CY472">
            <v>-78993.333333333328</v>
          </cell>
          <cell r="CZ472">
            <v>-78993.333333333328</v>
          </cell>
          <cell r="DA472">
            <v>-78993.333333333328</v>
          </cell>
          <cell r="DB472">
            <v>-78993.333333333328</v>
          </cell>
          <cell r="DC472">
            <v>-78993.333333333328</v>
          </cell>
          <cell r="DD472">
            <v>-78993.333333333328</v>
          </cell>
          <cell r="DE472">
            <v>-78993.333333333328</v>
          </cell>
          <cell r="DH472">
            <v>0</v>
          </cell>
          <cell r="DI472">
            <v>-947920.00000000012</v>
          </cell>
          <cell r="DK472">
            <v>-78993.333333333343</v>
          </cell>
          <cell r="DL472">
            <v>-78993.333333333343</v>
          </cell>
          <cell r="DM472">
            <v>-78993.333333333343</v>
          </cell>
          <cell r="DN472">
            <v>-78993.333333333343</v>
          </cell>
          <cell r="DO472">
            <v>-78993.333333333343</v>
          </cell>
          <cell r="DP472">
            <v>-78993.333333333343</v>
          </cell>
          <cell r="DQ472">
            <v>-78993.333333333343</v>
          </cell>
          <cell r="DR472">
            <v>-78993.333333333343</v>
          </cell>
          <cell r="DS472">
            <v>-78993.333333333343</v>
          </cell>
          <cell r="DT472">
            <v>-78993.333333333343</v>
          </cell>
          <cell r="DU472">
            <v>-78993.333333333343</v>
          </cell>
          <cell r="DV472">
            <v>-78993.333333333343</v>
          </cell>
        </row>
        <row r="473">
          <cell r="CP473">
            <v>0</v>
          </cell>
        </row>
        <row r="474">
          <cell r="G474" t="str">
            <v>New IT Maintenance</v>
          </cell>
          <cell r="CP474">
            <v>0</v>
          </cell>
        </row>
        <row r="475">
          <cell r="G475" t="str">
            <v>Post Trade System migration</v>
          </cell>
          <cell r="H475" t="str">
            <v>T&amp;S</v>
          </cell>
          <cell r="CP475">
            <v>0</v>
          </cell>
          <cell r="CR475">
            <v>0</v>
          </cell>
          <cell r="CT475">
            <v>0</v>
          </cell>
          <cell r="CU475">
            <v>0</v>
          </cell>
          <cell r="CV475">
            <v>0</v>
          </cell>
          <cell r="CW475">
            <v>0</v>
          </cell>
          <cell r="CX475">
            <v>0</v>
          </cell>
          <cell r="CY475">
            <v>0</v>
          </cell>
          <cell r="CZ475">
            <v>0</v>
          </cell>
          <cell r="DA475">
            <v>0</v>
          </cell>
          <cell r="DB475">
            <v>0</v>
          </cell>
          <cell r="DC475">
            <v>0</v>
          </cell>
          <cell r="DD475">
            <v>0</v>
          </cell>
          <cell r="DE475">
            <v>0</v>
          </cell>
          <cell r="DG475">
            <v>0</v>
          </cell>
          <cell r="DH475">
            <v>0</v>
          </cell>
          <cell r="DJ475">
            <v>0</v>
          </cell>
          <cell r="DK475">
            <v>0</v>
          </cell>
          <cell r="DL475">
            <v>0</v>
          </cell>
          <cell r="DM475">
            <v>0</v>
          </cell>
          <cell r="DN475">
            <v>0</v>
          </cell>
          <cell r="DO475">
            <v>0</v>
          </cell>
          <cell r="DP475">
            <v>0</v>
          </cell>
          <cell r="DQ475">
            <v>0</v>
          </cell>
          <cell r="DR475">
            <v>0</v>
          </cell>
          <cell r="DS475">
            <v>0</v>
          </cell>
          <cell r="DT475">
            <v>0</v>
          </cell>
          <cell r="DU475">
            <v>0</v>
          </cell>
          <cell r="DV475">
            <v>0</v>
          </cell>
          <cell r="DW475">
            <v>0</v>
          </cell>
        </row>
        <row r="476">
          <cell r="G476" t="str">
            <v>Refresh of servers and storage and implementation of on-line sorage farms</v>
          </cell>
          <cell r="H476" t="str">
            <v>T&amp;S</v>
          </cell>
          <cell r="BV476" t="str">
            <v>Jan-Dec 2013</v>
          </cell>
          <cell r="CP476">
            <v>0</v>
          </cell>
          <cell r="CR476">
            <v>0</v>
          </cell>
          <cell r="CT476">
            <v>0</v>
          </cell>
          <cell r="CU476">
            <v>0</v>
          </cell>
          <cell r="CV476">
            <v>0</v>
          </cell>
          <cell r="CW476">
            <v>0</v>
          </cell>
          <cell r="CX476">
            <v>0</v>
          </cell>
          <cell r="CY476">
            <v>0</v>
          </cell>
          <cell r="CZ476">
            <v>0</v>
          </cell>
          <cell r="DA476">
            <v>0</v>
          </cell>
          <cell r="DB476">
            <v>0</v>
          </cell>
          <cell r="DC476">
            <v>0</v>
          </cell>
          <cell r="DD476">
            <v>0</v>
          </cell>
          <cell r="DE476">
            <v>0</v>
          </cell>
          <cell r="DG476">
            <v>0</v>
          </cell>
          <cell r="DH476">
            <v>0</v>
          </cell>
          <cell r="DJ476">
            <v>0</v>
          </cell>
          <cell r="DK476">
            <v>0</v>
          </cell>
          <cell r="DL476">
            <v>0</v>
          </cell>
          <cell r="DM476">
            <v>0</v>
          </cell>
          <cell r="DN476">
            <v>0</v>
          </cell>
          <cell r="DO476">
            <v>0</v>
          </cell>
          <cell r="DP476">
            <v>0</v>
          </cell>
          <cell r="DQ476">
            <v>0</v>
          </cell>
          <cell r="DR476">
            <v>0</v>
          </cell>
          <cell r="DS476">
            <v>0</v>
          </cell>
          <cell r="DT476">
            <v>0</v>
          </cell>
          <cell r="DU476">
            <v>0</v>
          </cell>
          <cell r="DV476">
            <v>0</v>
          </cell>
          <cell r="DW476">
            <v>0</v>
          </cell>
        </row>
        <row r="477">
          <cell r="G477" t="str">
            <v>QA(Quality assurance) staging environment</v>
          </cell>
          <cell r="H477" t="str">
            <v>Dropped</v>
          </cell>
          <cell r="BV477" t="str">
            <v>Jan-Dec 2013</v>
          </cell>
          <cell r="CP477">
            <v>0</v>
          </cell>
          <cell r="CR477">
            <v>0</v>
          </cell>
          <cell r="CS477">
            <v>0</v>
          </cell>
          <cell r="CT477">
            <v>0</v>
          </cell>
          <cell r="CU477">
            <v>0</v>
          </cell>
          <cell r="CV477">
            <v>0</v>
          </cell>
          <cell r="CW477">
            <v>0</v>
          </cell>
          <cell r="CX477">
            <v>0</v>
          </cell>
          <cell r="CY477">
            <v>0</v>
          </cell>
          <cell r="CZ477">
            <v>0</v>
          </cell>
          <cell r="DA477">
            <v>0</v>
          </cell>
          <cell r="DB477">
            <v>0</v>
          </cell>
          <cell r="DC477">
            <v>0</v>
          </cell>
          <cell r="DD477">
            <v>0</v>
          </cell>
          <cell r="DE477">
            <v>0</v>
          </cell>
          <cell r="DG477">
            <v>0</v>
          </cell>
          <cell r="DH477">
            <v>0</v>
          </cell>
          <cell r="DJ477">
            <v>0</v>
          </cell>
          <cell r="DK477">
            <v>0</v>
          </cell>
          <cell r="DL477">
            <v>0</v>
          </cell>
          <cell r="DM477">
            <v>0</v>
          </cell>
          <cell r="DN477">
            <v>0</v>
          </cell>
          <cell r="DO477">
            <v>0</v>
          </cell>
          <cell r="DP477">
            <v>0</v>
          </cell>
          <cell r="DQ477">
            <v>0</v>
          </cell>
          <cell r="DR477">
            <v>0</v>
          </cell>
          <cell r="DS477">
            <v>0</v>
          </cell>
          <cell r="DT477">
            <v>0</v>
          </cell>
          <cell r="DU477">
            <v>0</v>
          </cell>
          <cell r="DV477">
            <v>0</v>
          </cell>
          <cell r="DW477">
            <v>0</v>
          </cell>
        </row>
        <row r="478">
          <cell r="G478" t="str">
            <v>Security Info and event management Phase 2 - mining and analysis</v>
          </cell>
          <cell r="H478" t="str">
            <v>T&amp;S</v>
          </cell>
          <cell r="BV478" t="str">
            <v>Jan-Dec 2013</v>
          </cell>
          <cell r="CP478">
            <v>0</v>
          </cell>
          <cell r="CR478">
            <v>0</v>
          </cell>
          <cell r="CT478">
            <v>0</v>
          </cell>
          <cell r="CU478">
            <v>0</v>
          </cell>
          <cell r="CV478">
            <v>0</v>
          </cell>
          <cell r="CW478">
            <v>0</v>
          </cell>
          <cell r="CX478">
            <v>0</v>
          </cell>
          <cell r="CY478">
            <v>0</v>
          </cell>
          <cell r="CZ478">
            <v>0</v>
          </cell>
          <cell r="DA478">
            <v>0</v>
          </cell>
          <cell r="DB478">
            <v>0</v>
          </cell>
          <cell r="DC478">
            <v>0</v>
          </cell>
          <cell r="DD478">
            <v>0</v>
          </cell>
          <cell r="DE478">
            <v>0</v>
          </cell>
          <cell r="DG478">
            <v>0</v>
          </cell>
          <cell r="DH478">
            <v>0</v>
          </cell>
          <cell r="DJ478">
            <v>76000</v>
          </cell>
          <cell r="DK478">
            <v>6333.333333333333</v>
          </cell>
          <cell r="DL478">
            <v>6333.333333333333</v>
          </cell>
          <cell r="DM478">
            <v>6333.333333333333</v>
          </cell>
          <cell r="DN478">
            <v>6333.333333333333</v>
          </cell>
          <cell r="DO478">
            <v>6333.333333333333</v>
          </cell>
          <cell r="DP478">
            <v>6333.333333333333</v>
          </cell>
          <cell r="DQ478">
            <v>6333.333333333333</v>
          </cell>
          <cell r="DR478">
            <v>6333.333333333333</v>
          </cell>
          <cell r="DS478">
            <v>6333.333333333333</v>
          </cell>
          <cell r="DT478">
            <v>6333.333333333333</v>
          </cell>
          <cell r="DU478">
            <v>6333.333333333333</v>
          </cell>
          <cell r="DV478">
            <v>6333.333333333333</v>
          </cell>
          <cell r="DW478">
            <v>76000</v>
          </cell>
        </row>
        <row r="479">
          <cell r="G479" t="str">
            <v>Data leakage prevention</v>
          </cell>
          <cell r="H479" t="str">
            <v>T&amp;S</v>
          </cell>
          <cell r="BV479" t="str">
            <v>Jan-Dec 2013</v>
          </cell>
          <cell r="CP479">
            <v>0</v>
          </cell>
          <cell r="CR479">
            <v>0</v>
          </cell>
          <cell r="CT479">
            <v>0</v>
          </cell>
          <cell r="CU479">
            <v>0</v>
          </cell>
          <cell r="CV479">
            <v>0</v>
          </cell>
          <cell r="CW479">
            <v>0</v>
          </cell>
          <cell r="CX479">
            <v>0</v>
          </cell>
          <cell r="CY479">
            <v>0</v>
          </cell>
          <cell r="CZ479">
            <v>0</v>
          </cell>
          <cell r="DA479">
            <v>0</v>
          </cell>
          <cell r="DB479">
            <v>0</v>
          </cell>
          <cell r="DC479">
            <v>0</v>
          </cell>
          <cell r="DD479">
            <v>0</v>
          </cell>
          <cell r="DE479">
            <v>0</v>
          </cell>
          <cell r="DG479">
            <v>0</v>
          </cell>
          <cell r="DH479">
            <v>0</v>
          </cell>
          <cell r="DJ479">
            <v>150000</v>
          </cell>
          <cell r="DK479">
            <v>12500</v>
          </cell>
          <cell r="DL479">
            <v>12500</v>
          </cell>
          <cell r="DM479">
            <v>12500</v>
          </cell>
          <cell r="DN479">
            <v>12500</v>
          </cell>
          <cell r="DO479">
            <v>12500</v>
          </cell>
          <cell r="DP479">
            <v>12500</v>
          </cell>
          <cell r="DQ479">
            <v>12500</v>
          </cell>
          <cell r="DR479">
            <v>12500</v>
          </cell>
          <cell r="DS479">
            <v>12500</v>
          </cell>
          <cell r="DT479">
            <v>12500</v>
          </cell>
          <cell r="DU479">
            <v>12500</v>
          </cell>
          <cell r="DV479">
            <v>12500</v>
          </cell>
          <cell r="DW479">
            <v>150000</v>
          </cell>
        </row>
        <row r="480">
          <cell r="G480" t="str">
            <v>BlueCoat Reporter (Internet reporting activity)</v>
          </cell>
          <cell r="H480" t="str">
            <v>T&amp;S</v>
          </cell>
          <cell r="BV480" t="str">
            <v>Jan-Dec 2013</v>
          </cell>
          <cell r="CP480">
            <v>0</v>
          </cell>
          <cell r="CR480">
            <v>8600</v>
          </cell>
          <cell r="CS480">
            <v>8600</v>
          </cell>
          <cell r="CT480">
            <v>716.66666666666663</v>
          </cell>
          <cell r="CU480">
            <v>716.66666666666663</v>
          </cell>
          <cell r="CV480">
            <v>716.66666666666663</v>
          </cell>
          <cell r="CW480">
            <v>716.66666666666663</v>
          </cell>
          <cell r="CX480">
            <v>716.66666666666663</v>
          </cell>
          <cell r="CY480">
            <v>716.66666666666663</v>
          </cell>
          <cell r="CZ480">
            <v>716.66666666666663</v>
          </cell>
          <cell r="DA480">
            <v>716.66666666666663</v>
          </cell>
          <cell r="DB480">
            <v>716.66666666666663</v>
          </cell>
          <cell r="DC480">
            <v>716.66666666666663</v>
          </cell>
          <cell r="DD480">
            <v>716.66666666666663</v>
          </cell>
          <cell r="DE480">
            <v>716.66666666666663</v>
          </cell>
          <cell r="DG480">
            <v>8600.0000000000018</v>
          </cell>
          <cell r="DH480">
            <v>8600.0000000000018</v>
          </cell>
          <cell r="DJ480">
            <v>13000</v>
          </cell>
          <cell r="DK480">
            <v>1083.3333333333333</v>
          </cell>
          <cell r="DL480">
            <v>1083.3333333333333</v>
          </cell>
          <cell r="DM480">
            <v>1083.3333333333333</v>
          </cell>
          <cell r="DN480">
            <v>1083.3333333333333</v>
          </cell>
          <cell r="DO480">
            <v>1083.3333333333333</v>
          </cell>
          <cell r="DP480">
            <v>1083.3333333333333</v>
          </cell>
          <cell r="DQ480">
            <v>1083.3333333333333</v>
          </cell>
          <cell r="DR480">
            <v>1083.3333333333333</v>
          </cell>
          <cell r="DS480">
            <v>1083.3333333333333</v>
          </cell>
          <cell r="DT480">
            <v>1083.3333333333333</v>
          </cell>
          <cell r="DU480">
            <v>1083.3333333333333</v>
          </cell>
          <cell r="DV480">
            <v>1083.3333333333333</v>
          </cell>
          <cell r="DW480">
            <v>13000.000000000002</v>
          </cell>
        </row>
        <row r="481">
          <cell r="G481" t="str">
            <v>BlueCoat SSL module (Required for HTTP filter for internet proxy)</v>
          </cell>
          <cell r="H481" t="str">
            <v>T&amp;S</v>
          </cell>
          <cell r="BV481" t="str">
            <v>Jan-Dec 2013</v>
          </cell>
          <cell r="CP481">
            <v>0</v>
          </cell>
          <cell r="CR481">
            <v>8600</v>
          </cell>
          <cell r="CS481">
            <v>8600</v>
          </cell>
          <cell r="CT481">
            <v>716.66666666666663</v>
          </cell>
          <cell r="CU481">
            <v>716.66666666666663</v>
          </cell>
          <cell r="CV481">
            <v>716.66666666666663</v>
          </cell>
          <cell r="CW481">
            <v>716.66666666666663</v>
          </cell>
          <cell r="CX481">
            <v>716.66666666666663</v>
          </cell>
          <cell r="CY481">
            <v>716.66666666666663</v>
          </cell>
          <cell r="CZ481">
            <v>716.66666666666663</v>
          </cell>
          <cell r="DA481">
            <v>716.66666666666663</v>
          </cell>
          <cell r="DB481">
            <v>716.66666666666663</v>
          </cell>
          <cell r="DC481">
            <v>716.66666666666663</v>
          </cell>
          <cell r="DD481">
            <v>716.66666666666663</v>
          </cell>
          <cell r="DE481">
            <v>716.66666666666663</v>
          </cell>
          <cell r="DG481">
            <v>8600.0000000000018</v>
          </cell>
          <cell r="DH481">
            <v>8600.0000000000018</v>
          </cell>
          <cell r="DJ481">
            <v>13000</v>
          </cell>
          <cell r="DK481">
            <v>1083.3333333333333</v>
          </cell>
          <cell r="DL481">
            <v>1083.3333333333333</v>
          </cell>
          <cell r="DM481">
            <v>1083.3333333333333</v>
          </cell>
          <cell r="DN481">
            <v>1083.3333333333333</v>
          </cell>
          <cell r="DO481">
            <v>1083.3333333333333</v>
          </cell>
          <cell r="DP481">
            <v>1083.3333333333333</v>
          </cell>
          <cell r="DQ481">
            <v>1083.3333333333333</v>
          </cell>
          <cell r="DR481">
            <v>1083.3333333333333</v>
          </cell>
          <cell r="DS481">
            <v>1083.3333333333333</v>
          </cell>
          <cell r="DT481">
            <v>1083.3333333333333</v>
          </cell>
          <cell r="DU481">
            <v>1083.3333333333333</v>
          </cell>
          <cell r="DV481">
            <v>1083.3333333333333</v>
          </cell>
          <cell r="DW481">
            <v>13000.000000000002</v>
          </cell>
        </row>
        <row r="482">
          <cell r="G482" t="str">
            <v>ACS refresh proposal (due to product EOL/EOS)</v>
          </cell>
          <cell r="H482" t="str">
            <v>T&amp;S</v>
          </cell>
          <cell r="BV482" t="str">
            <v>Jan-Dec 2013</v>
          </cell>
          <cell r="CP482">
            <v>0</v>
          </cell>
          <cell r="CR482">
            <v>0</v>
          </cell>
          <cell r="CT482">
            <v>0</v>
          </cell>
          <cell r="CU482">
            <v>0</v>
          </cell>
          <cell r="CV482">
            <v>0</v>
          </cell>
          <cell r="CW482">
            <v>0</v>
          </cell>
          <cell r="CX482">
            <v>0</v>
          </cell>
          <cell r="CY482">
            <v>0</v>
          </cell>
          <cell r="CZ482">
            <v>0</v>
          </cell>
          <cell r="DA482">
            <v>0</v>
          </cell>
          <cell r="DB482">
            <v>0</v>
          </cell>
          <cell r="DC482">
            <v>0</v>
          </cell>
          <cell r="DD482">
            <v>0</v>
          </cell>
          <cell r="DE482">
            <v>0</v>
          </cell>
          <cell r="DG482">
            <v>0</v>
          </cell>
          <cell r="DH482">
            <v>0</v>
          </cell>
          <cell r="DJ482">
            <v>23000</v>
          </cell>
          <cell r="DK482">
            <v>1916.6666666666667</v>
          </cell>
          <cell r="DL482">
            <v>1916.6666666666667</v>
          </cell>
          <cell r="DM482">
            <v>1916.6666666666667</v>
          </cell>
          <cell r="DN482">
            <v>1916.6666666666667</v>
          </cell>
          <cell r="DO482">
            <v>1916.6666666666667</v>
          </cell>
          <cell r="DP482">
            <v>1916.6666666666667</v>
          </cell>
          <cell r="DQ482">
            <v>1916.6666666666667</v>
          </cell>
          <cell r="DR482">
            <v>1916.6666666666667</v>
          </cell>
          <cell r="DS482">
            <v>1916.6666666666667</v>
          </cell>
          <cell r="DT482">
            <v>1916.6666666666667</v>
          </cell>
          <cell r="DU482">
            <v>1916.6666666666667</v>
          </cell>
          <cell r="DV482">
            <v>1916.6666666666667</v>
          </cell>
          <cell r="DW482">
            <v>23000.000000000004</v>
          </cell>
        </row>
        <row r="483">
          <cell r="G483" t="str">
            <v>FBMI rehost - Opex cost savings of RM230K over 5yrs (currently Opex is RM72K per annum)</v>
          </cell>
          <cell r="H483" t="str">
            <v>Binfo</v>
          </cell>
          <cell r="BV483" t="str">
            <v>Jan-Dec 2013</v>
          </cell>
          <cell r="CP483">
            <v>0</v>
          </cell>
          <cell r="CR483">
            <v>0</v>
          </cell>
          <cell r="CT483">
            <v>0</v>
          </cell>
          <cell r="CU483">
            <v>0</v>
          </cell>
          <cell r="CV483">
            <v>0</v>
          </cell>
          <cell r="CW483">
            <v>0</v>
          </cell>
          <cell r="CX483">
            <v>0</v>
          </cell>
          <cell r="CY483">
            <v>0</v>
          </cell>
          <cell r="CZ483">
            <v>0</v>
          </cell>
          <cell r="DA483">
            <v>0</v>
          </cell>
          <cell r="DB483">
            <v>0</v>
          </cell>
          <cell r="DC483">
            <v>0</v>
          </cell>
          <cell r="DD483">
            <v>0</v>
          </cell>
          <cell r="DE483">
            <v>0</v>
          </cell>
          <cell r="DG483">
            <v>0</v>
          </cell>
          <cell r="DH483">
            <v>0</v>
          </cell>
          <cell r="DJ483">
            <v>0</v>
          </cell>
          <cell r="DK483">
            <v>0</v>
          </cell>
          <cell r="DL483">
            <v>0</v>
          </cell>
          <cell r="DM483">
            <v>0</v>
          </cell>
          <cell r="DN483">
            <v>0</v>
          </cell>
          <cell r="DO483">
            <v>0</v>
          </cell>
          <cell r="DP483">
            <v>0</v>
          </cell>
          <cell r="DQ483">
            <v>0</v>
          </cell>
          <cell r="DR483">
            <v>0</v>
          </cell>
          <cell r="DS483">
            <v>0</v>
          </cell>
          <cell r="DT483">
            <v>0</v>
          </cell>
          <cell r="DU483">
            <v>0</v>
          </cell>
          <cell r="DV483">
            <v>0</v>
          </cell>
          <cell r="DW483">
            <v>0</v>
          </cell>
        </row>
        <row r="484">
          <cell r="G484" t="str">
            <v>Patsystems capacity planning for expansion - to acquire two STAS servers</v>
          </cell>
          <cell r="H484" t="str">
            <v>Bderv</v>
          </cell>
          <cell r="BV484" t="str">
            <v>Jan-Dec 2013</v>
          </cell>
          <cell r="CP484">
            <v>0</v>
          </cell>
          <cell r="CR484">
            <v>0</v>
          </cell>
          <cell r="CT484">
            <v>0</v>
          </cell>
          <cell r="CU484">
            <v>0</v>
          </cell>
          <cell r="CV484">
            <v>0</v>
          </cell>
          <cell r="CW484">
            <v>0</v>
          </cell>
          <cell r="CX484">
            <v>0</v>
          </cell>
          <cell r="CY484">
            <v>0</v>
          </cell>
          <cell r="CZ484">
            <v>0</v>
          </cell>
          <cell r="DA484">
            <v>0</v>
          </cell>
          <cell r="DB484">
            <v>0</v>
          </cell>
          <cell r="DC484">
            <v>0</v>
          </cell>
          <cell r="DD484">
            <v>0</v>
          </cell>
          <cell r="DE484">
            <v>0</v>
          </cell>
          <cell r="DG484">
            <v>0</v>
          </cell>
          <cell r="DH484">
            <v>0</v>
          </cell>
          <cell r="DJ484">
            <v>0</v>
          </cell>
          <cell r="DK484">
            <v>0</v>
          </cell>
          <cell r="DL484">
            <v>0</v>
          </cell>
          <cell r="DM484">
            <v>0</v>
          </cell>
          <cell r="DN484">
            <v>0</v>
          </cell>
          <cell r="DO484">
            <v>0</v>
          </cell>
          <cell r="DP484">
            <v>0</v>
          </cell>
          <cell r="DQ484">
            <v>0</v>
          </cell>
          <cell r="DR484">
            <v>0</v>
          </cell>
          <cell r="DS484">
            <v>0</v>
          </cell>
          <cell r="DT484">
            <v>0</v>
          </cell>
          <cell r="DU484">
            <v>0</v>
          </cell>
          <cell r="DV484">
            <v>0</v>
          </cell>
          <cell r="DW484">
            <v>0</v>
          </cell>
        </row>
        <row r="485">
          <cell r="G485" t="str">
            <v>Internet network IPv6 compliance internet address scheme  (to align with government standards)</v>
          </cell>
          <cell r="H485" t="str">
            <v>T&amp;S</v>
          </cell>
          <cell r="BV485" t="str">
            <v>Jan-Dec 2013</v>
          </cell>
          <cell r="CP485">
            <v>0</v>
          </cell>
          <cell r="CR485">
            <v>34000</v>
          </cell>
          <cell r="CS485">
            <v>34000</v>
          </cell>
          <cell r="CT485">
            <v>2833.3333333333335</v>
          </cell>
          <cell r="CU485">
            <v>2833.3333333333335</v>
          </cell>
          <cell r="CV485">
            <v>2833.3333333333335</v>
          </cell>
          <cell r="CW485">
            <v>2833.3333333333335</v>
          </cell>
          <cell r="CX485">
            <v>2833.3333333333335</v>
          </cell>
          <cell r="CY485">
            <v>2833.3333333333335</v>
          </cell>
          <cell r="CZ485">
            <v>2833.3333333333335</v>
          </cell>
          <cell r="DA485">
            <v>2833.3333333333335</v>
          </cell>
          <cell r="DB485">
            <v>2833.3333333333335</v>
          </cell>
          <cell r="DC485">
            <v>2833.3333333333335</v>
          </cell>
          <cell r="DD485">
            <v>2833.3333333333335</v>
          </cell>
          <cell r="DE485">
            <v>2833.3333333333335</v>
          </cell>
          <cell r="DG485">
            <v>38000</v>
          </cell>
          <cell r="DH485">
            <v>38000</v>
          </cell>
          <cell r="DJ485">
            <v>113000</v>
          </cell>
          <cell r="DK485">
            <v>9416.6666666666661</v>
          </cell>
          <cell r="DL485">
            <v>9416.6666666666661</v>
          </cell>
          <cell r="DM485">
            <v>9416.6666666666661</v>
          </cell>
          <cell r="DN485">
            <v>9416.6666666666661</v>
          </cell>
          <cell r="DO485">
            <v>9416.6666666666661</v>
          </cell>
          <cell r="DP485">
            <v>9416.6666666666661</v>
          </cell>
          <cell r="DQ485">
            <v>9416.6666666666661</v>
          </cell>
          <cell r="DR485">
            <v>9416.6666666666661</v>
          </cell>
          <cell r="DS485">
            <v>9416.6666666666661</v>
          </cell>
          <cell r="DT485">
            <v>9416.6666666666661</v>
          </cell>
          <cell r="DU485">
            <v>9416.6666666666661</v>
          </cell>
          <cell r="DV485">
            <v>9416.6666666666661</v>
          </cell>
          <cell r="DW485">
            <v>113000.00000000001</v>
          </cell>
        </row>
        <row r="486">
          <cell r="G486" t="str">
            <v xml:space="preserve">Network performance monitoring and Configuration Tools
</v>
          </cell>
          <cell r="H486" t="str">
            <v>T&amp;S</v>
          </cell>
          <cell r="BV486" t="str">
            <v>Jan-Dec 2013</v>
          </cell>
          <cell r="CP486">
            <v>0</v>
          </cell>
          <cell r="CR486">
            <v>10250</v>
          </cell>
          <cell r="CS486">
            <v>10250</v>
          </cell>
          <cell r="CT486">
            <v>854.16666666666663</v>
          </cell>
          <cell r="CU486">
            <v>854.16666666666663</v>
          </cell>
          <cell r="CV486">
            <v>854.16666666666663</v>
          </cell>
          <cell r="CW486">
            <v>854.16666666666663</v>
          </cell>
          <cell r="CX486">
            <v>854.16666666666663</v>
          </cell>
          <cell r="CY486">
            <v>854.16666666666663</v>
          </cell>
          <cell r="CZ486">
            <v>854.16666666666663</v>
          </cell>
          <cell r="DA486">
            <v>854.16666666666663</v>
          </cell>
          <cell r="DB486">
            <v>854.16666666666663</v>
          </cell>
          <cell r="DC486">
            <v>854.16666666666663</v>
          </cell>
          <cell r="DD486">
            <v>854.16666666666663</v>
          </cell>
          <cell r="DE486">
            <v>854.16666666666663</v>
          </cell>
          <cell r="DG486">
            <v>12500</v>
          </cell>
          <cell r="DH486">
            <v>12500</v>
          </cell>
          <cell r="DJ486">
            <v>50000</v>
          </cell>
          <cell r="DK486">
            <v>4166.666666666667</v>
          </cell>
          <cell r="DL486">
            <v>4166.666666666667</v>
          </cell>
          <cell r="DM486">
            <v>4166.666666666667</v>
          </cell>
          <cell r="DN486">
            <v>4166.666666666667</v>
          </cell>
          <cell r="DO486">
            <v>4166.666666666667</v>
          </cell>
          <cell r="DP486">
            <v>4166.666666666667</v>
          </cell>
          <cell r="DQ486">
            <v>4166.666666666667</v>
          </cell>
          <cell r="DR486">
            <v>4166.666666666667</v>
          </cell>
          <cell r="DS486">
            <v>4166.666666666667</v>
          </cell>
          <cell r="DT486">
            <v>4166.666666666667</v>
          </cell>
          <cell r="DU486">
            <v>4166.666666666667</v>
          </cell>
          <cell r="DV486">
            <v>4166.666666666667</v>
          </cell>
          <cell r="DW486">
            <v>49999.999999999993</v>
          </cell>
        </row>
        <row r="487">
          <cell r="G487" t="str">
            <v>Network Time Server Refresh</v>
          </cell>
          <cell r="H487" t="str">
            <v>T&amp;S</v>
          </cell>
          <cell r="BV487" t="str">
            <v>Jan-Dec 2013</v>
          </cell>
          <cell r="CP487">
            <v>0</v>
          </cell>
          <cell r="CR487">
            <v>0</v>
          </cell>
          <cell r="CT487">
            <v>0</v>
          </cell>
          <cell r="CU487">
            <v>0</v>
          </cell>
          <cell r="CV487">
            <v>0</v>
          </cell>
          <cell r="CW487">
            <v>0</v>
          </cell>
          <cell r="CX487">
            <v>0</v>
          </cell>
          <cell r="CY487">
            <v>0</v>
          </cell>
          <cell r="CZ487">
            <v>0</v>
          </cell>
          <cell r="DA487">
            <v>0</v>
          </cell>
          <cell r="DB487">
            <v>0</v>
          </cell>
          <cell r="DC487">
            <v>0</v>
          </cell>
          <cell r="DD487">
            <v>0</v>
          </cell>
          <cell r="DE487">
            <v>0</v>
          </cell>
          <cell r="DG487">
            <v>0</v>
          </cell>
          <cell r="DH487">
            <v>0</v>
          </cell>
          <cell r="DJ487">
            <v>0</v>
          </cell>
          <cell r="DK487">
            <v>0</v>
          </cell>
          <cell r="DL487">
            <v>0</v>
          </cell>
          <cell r="DM487">
            <v>0</v>
          </cell>
          <cell r="DN487">
            <v>0</v>
          </cell>
          <cell r="DO487">
            <v>0</v>
          </cell>
          <cell r="DP487">
            <v>0</v>
          </cell>
          <cell r="DQ487">
            <v>0</v>
          </cell>
          <cell r="DR487">
            <v>0</v>
          </cell>
          <cell r="DS487">
            <v>0</v>
          </cell>
          <cell r="DT487">
            <v>0</v>
          </cell>
          <cell r="DU487">
            <v>0</v>
          </cell>
          <cell r="DV487">
            <v>0</v>
          </cell>
          <cell r="DW487">
            <v>0</v>
          </cell>
        </row>
        <row r="488">
          <cell r="G488" t="str">
            <v xml:space="preserve">High Speed Broadband setup for MMTP testing and certification environment </v>
          </cell>
          <cell r="H488" t="str">
            <v>T&amp;S</v>
          </cell>
          <cell r="BV488" t="str">
            <v>Jan-Dec 2013</v>
          </cell>
          <cell r="CP488">
            <v>0</v>
          </cell>
          <cell r="CR488">
            <v>0</v>
          </cell>
          <cell r="CT488">
            <v>0</v>
          </cell>
          <cell r="CU488">
            <v>0</v>
          </cell>
          <cell r="CV488">
            <v>0</v>
          </cell>
          <cell r="CW488">
            <v>0</v>
          </cell>
          <cell r="CX488">
            <v>0</v>
          </cell>
          <cell r="CY488">
            <v>0</v>
          </cell>
          <cell r="CZ488">
            <v>0</v>
          </cell>
          <cell r="DA488">
            <v>0</v>
          </cell>
          <cell r="DB488">
            <v>0</v>
          </cell>
          <cell r="DC488">
            <v>0</v>
          </cell>
          <cell r="DD488">
            <v>0</v>
          </cell>
          <cell r="DE488">
            <v>0</v>
          </cell>
          <cell r="DG488">
            <v>0</v>
          </cell>
          <cell r="DH488">
            <v>0</v>
          </cell>
          <cell r="DJ488">
            <v>0</v>
          </cell>
          <cell r="DK488">
            <v>0</v>
          </cell>
          <cell r="DL488">
            <v>0</v>
          </cell>
          <cell r="DM488">
            <v>0</v>
          </cell>
          <cell r="DN488">
            <v>0</v>
          </cell>
          <cell r="DO488">
            <v>0</v>
          </cell>
          <cell r="DP488">
            <v>0</v>
          </cell>
          <cell r="DQ488">
            <v>0</v>
          </cell>
          <cell r="DR488">
            <v>0</v>
          </cell>
          <cell r="DS488">
            <v>0</v>
          </cell>
          <cell r="DT488">
            <v>0</v>
          </cell>
          <cell r="DU488">
            <v>0</v>
          </cell>
          <cell r="DV488">
            <v>0</v>
          </cell>
          <cell r="DW488">
            <v>0</v>
          </cell>
        </row>
        <row r="489">
          <cell r="G489" t="str">
            <v>SAP &amp; E-Rapid server refresh in HQ</v>
          </cell>
          <cell r="H489" t="str">
            <v>T&amp;S</v>
          </cell>
          <cell r="BV489" t="str">
            <v>Jan-Dec 2013</v>
          </cell>
          <cell r="CP489">
            <v>0</v>
          </cell>
          <cell r="CR489">
            <v>0</v>
          </cell>
          <cell r="CT489">
            <v>0</v>
          </cell>
          <cell r="CU489">
            <v>0</v>
          </cell>
          <cell r="CV489">
            <v>0</v>
          </cell>
          <cell r="CW489">
            <v>0</v>
          </cell>
          <cell r="CX489">
            <v>0</v>
          </cell>
          <cell r="CY489">
            <v>0</v>
          </cell>
          <cell r="CZ489">
            <v>0</v>
          </cell>
          <cell r="DA489">
            <v>0</v>
          </cell>
          <cell r="DB489">
            <v>0</v>
          </cell>
          <cell r="DC489">
            <v>0</v>
          </cell>
          <cell r="DD489">
            <v>0</v>
          </cell>
          <cell r="DE489">
            <v>0</v>
          </cell>
          <cell r="DG489">
            <v>0</v>
          </cell>
          <cell r="DH489">
            <v>0</v>
          </cell>
          <cell r="DJ489">
            <v>0</v>
          </cell>
          <cell r="DK489">
            <v>0</v>
          </cell>
          <cell r="DL489">
            <v>0</v>
          </cell>
          <cell r="DM489">
            <v>0</v>
          </cell>
          <cell r="DN489">
            <v>0</v>
          </cell>
          <cell r="DO489">
            <v>0</v>
          </cell>
          <cell r="DP489">
            <v>0</v>
          </cell>
          <cell r="DQ489">
            <v>0</v>
          </cell>
          <cell r="DR489">
            <v>0</v>
          </cell>
          <cell r="DS489">
            <v>0</v>
          </cell>
          <cell r="DT489">
            <v>0</v>
          </cell>
          <cell r="DU489">
            <v>0</v>
          </cell>
          <cell r="DV489">
            <v>0</v>
          </cell>
          <cell r="DW489">
            <v>0</v>
          </cell>
        </row>
        <row r="490">
          <cell r="G490" t="str">
            <v>Membership Restructuring</v>
          </cell>
          <cell r="H490" t="str">
            <v>Bsec</v>
          </cell>
          <cell r="CO490">
            <v>0</v>
          </cell>
          <cell r="CP490">
            <v>0</v>
          </cell>
          <cell r="CR490">
            <v>200000</v>
          </cell>
          <cell r="CS490">
            <v>200000</v>
          </cell>
          <cell r="CT490">
            <v>16666.666666666668</v>
          </cell>
          <cell r="CU490">
            <v>16666.666666666668</v>
          </cell>
          <cell r="CV490">
            <v>16666.666666666668</v>
          </cell>
          <cell r="CW490">
            <v>16666.666666666668</v>
          </cell>
          <cell r="CX490">
            <v>16666.666666666668</v>
          </cell>
          <cell r="CY490">
            <v>16666.666666666668</v>
          </cell>
          <cell r="CZ490">
            <v>16666.666666666668</v>
          </cell>
          <cell r="DA490">
            <v>16666.666666666668</v>
          </cell>
          <cell r="DB490">
            <v>16666.666666666668</v>
          </cell>
          <cell r="DC490">
            <v>16666.666666666668</v>
          </cell>
          <cell r="DD490">
            <v>16666.666666666668</v>
          </cell>
          <cell r="DE490">
            <v>16666.666666666668</v>
          </cell>
          <cell r="DG490">
            <v>199999.99999999997</v>
          </cell>
          <cell r="DH490">
            <v>199999.99999999997</v>
          </cell>
          <cell r="DJ490">
            <v>200000</v>
          </cell>
          <cell r="DK490">
            <v>16666.666666666668</v>
          </cell>
          <cell r="DL490">
            <v>16666.666666666668</v>
          </cell>
          <cell r="DM490">
            <v>16666.666666666668</v>
          </cell>
          <cell r="DN490">
            <v>16666.666666666668</v>
          </cell>
          <cell r="DO490">
            <v>16666.666666666668</v>
          </cell>
          <cell r="DP490">
            <v>16666.666666666668</v>
          </cell>
          <cell r="DQ490">
            <v>16666.666666666668</v>
          </cell>
          <cell r="DR490">
            <v>16666.666666666668</v>
          </cell>
          <cell r="DS490">
            <v>16666.666666666668</v>
          </cell>
          <cell r="DT490">
            <v>16666.666666666668</v>
          </cell>
          <cell r="DU490">
            <v>16666.666666666668</v>
          </cell>
          <cell r="DV490">
            <v>16666.666666666668</v>
          </cell>
          <cell r="DW490">
            <v>199999.99999999997</v>
          </cell>
        </row>
        <row r="491">
          <cell r="G491" t="str">
            <v>Privilege ID Management</v>
          </cell>
          <cell r="H491" t="str">
            <v>T&amp;S</v>
          </cell>
          <cell r="CP491">
            <v>0</v>
          </cell>
          <cell r="CR491">
            <v>0</v>
          </cell>
          <cell r="CT491">
            <v>0</v>
          </cell>
          <cell r="CU491">
            <v>0</v>
          </cell>
          <cell r="CV491">
            <v>0</v>
          </cell>
          <cell r="CW491">
            <v>0</v>
          </cell>
          <cell r="CX491">
            <v>0</v>
          </cell>
          <cell r="CY491">
            <v>0</v>
          </cell>
          <cell r="CZ491">
            <v>0</v>
          </cell>
          <cell r="DA491">
            <v>0</v>
          </cell>
          <cell r="DB491">
            <v>0</v>
          </cell>
          <cell r="DC491">
            <v>0</v>
          </cell>
          <cell r="DD491">
            <v>0</v>
          </cell>
          <cell r="DE491">
            <v>0</v>
          </cell>
          <cell r="DG491">
            <v>0</v>
          </cell>
          <cell r="DH491">
            <v>0</v>
          </cell>
          <cell r="DJ491">
            <v>48000</v>
          </cell>
          <cell r="DK491">
            <v>4000</v>
          </cell>
          <cell r="DL491">
            <v>4000</v>
          </cell>
          <cell r="DM491">
            <v>4000</v>
          </cell>
          <cell r="DN491">
            <v>4000</v>
          </cell>
          <cell r="DO491">
            <v>4000</v>
          </cell>
          <cell r="DP491">
            <v>4000</v>
          </cell>
          <cell r="DQ491">
            <v>4000</v>
          </cell>
          <cell r="DR491">
            <v>4000</v>
          </cell>
          <cell r="DS491">
            <v>4000</v>
          </cell>
          <cell r="DT491">
            <v>4000</v>
          </cell>
          <cell r="DU491">
            <v>4000</v>
          </cell>
          <cell r="DV491">
            <v>4000</v>
          </cell>
          <cell r="DW491">
            <v>48000</v>
          </cell>
        </row>
        <row r="492">
          <cell r="G492" t="str">
            <v>PC and Notebook Refresh
- HQ (total PC/NB to refresh - est. 511 units)</v>
          </cell>
          <cell r="H492" t="str">
            <v>T&amp;S</v>
          </cell>
          <cell r="BV492" t="str">
            <v>Jan-Dec 2013</v>
          </cell>
          <cell r="CP492">
            <v>0</v>
          </cell>
          <cell r="CT492">
            <v>0</v>
          </cell>
          <cell r="CU492">
            <v>0</v>
          </cell>
          <cell r="CV492">
            <v>0</v>
          </cell>
          <cell r="CW492">
            <v>0</v>
          </cell>
          <cell r="CX492">
            <v>0</v>
          </cell>
          <cell r="CY492">
            <v>0</v>
          </cell>
          <cell r="CZ492">
            <v>0</v>
          </cell>
          <cell r="DA492">
            <v>0</v>
          </cell>
          <cell r="DB492">
            <v>0</v>
          </cell>
          <cell r="DC492">
            <v>0</v>
          </cell>
          <cell r="DD492">
            <v>0</v>
          </cell>
          <cell r="DE492">
            <v>0</v>
          </cell>
          <cell r="DG492">
            <v>0</v>
          </cell>
          <cell r="DH492">
            <v>0</v>
          </cell>
          <cell r="DJ492">
            <v>0</v>
          </cell>
          <cell r="DK492">
            <v>0</v>
          </cell>
          <cell r="DL492">
            <v>0</v>
          </cell>
          <cell r="DM492">
            <v>0</v>
          </cell>
          <cell r="DN492">
            <v>0</v>
          </cell>
          <cell r="DO492">
            <v>0</v>
          </cell>
          <cell r="DP492">
            <v>0</v>
          </cell>
          <cell r="DQ492">
            <v>0</v>
          </cell>
          <cell r="DR492">
            <v>0</v>
          </cell>
          <cell r="DS492">
            <v>0</v>
          </cell>
          <cell r="DT492">
            <v>0</v>
          </cell>
          <cell r="DU492">
            <v>0</v>
          </cell>
          <cell r="DV492">
            <v>0</v>
          </cell>
          <cell r="DW492">
            <v>0</v>
          </cell>
        </row>
        <row r="493">
          <cell r="G493" t="str">
            <v>Post Trade System</v>
          </cell>
          <cell r="CP493">
            <v>0</v>
          </cell>
        </row>
        <row r="494">
          <cell r="G494" t="str">
            <v xml:space="preserve">M&amp;E for Data centre - contigency for UPS, AC, batteries etc </v>
          </cell>
          <cell r="H494" t="str">
            <v>Budgeted under Corp services</v>
          </cell>
          <cell r="BU494">
            <v>0</v>
          </cell>
          <cell r="BV494" t="str">
            <v>Jan-Dec 2012</v>
          </cell>
          <cell r="BX494">
            <v>0</v>
          </cell>
          <cell r="CN494">
            <v>0</v>
          </cell>
          <cell r="CO494">
            <v>0</v>
          </cell>
          <cell r="CP494">
            <v>0</v>
          </cell>
          <cell r="DG494">
            <v>0</v>
          </cell>
          <cell r="DH494">
            <v>0</v>
          </cell>
          <cell r="DW494">
            <v>0</v>
          </cell>
        </row>
        <row r="495">
          <cell r="G495" t="str">
            <v>CDS STP</v>
          </cell>
          <cell r="H495" t="str">
            <v>BSec</v>
          </cell>
          <cell r="CN495">
            <v>0</v>
          </cell>
          <cell r="CO495">
            <v>0</v>
          </cell>
          <cell r="CP495">
            <v>0</v>
          </cell>
          <cell r="CR495">
            <v>0</v>
          </cell>
          <cell r="CT495">
            <v>0</v>
          </cell>
          <cell r="CU495">
            <v>0</v>
          </cell>
          <cell r="CV495">
            <v>0</v>
          </cell>
          <cell r="CW495">
            <v>0</v>
          </cell>
          <cell r="CX495">
            <v>0</v>
          </cell>
          <cell r="CY495">
            <v>0</v>
          </cell>
          <cell r="CZ495">
            <v>0</v>
          </cell>
          <cell r="DA495">
            <v>0</v>
          </cell>
          <cell r="DB495">
            <v>0</v>
          </cell>
          <cell r="DC495">
            <v>0</v>
          </cell>
          <cell r="DD495">
            <v>0</v>
          </cell>
          <cell r="DE495">
            <v>0</v>
          </cell>
          <cell r="DG495">
            <v>0</v>
          </cell>
          <cell r="DH495">
            <v>0</v>
          </cell>
          <cell r="DJ495">
            <v>0</v>
          </cell>
          <cell r="DK495">
            <v>0</v>
          </cell>
          <cell r="DL495">
            <v>0</v>
          </cell>
          <cell r="DM495">
            <v>0</v>
          </cell>
          <cell r="DN495">
            <v>0</v>
          </cell>
          <cell r="DO495">
            <v>0</v>
          </cell>
          <cell r="DP495">
            <v>0</v>
          </cell>
          <cell r="DQ495">
            <v>0</v>
          </cell>
          <cell r="DR495">
            <v>0</v>
          </cell>
          <cell r="DS495">
            <v>0</v>
          </cell>
          <cell r="DT495">
            <v>0</v>
          </cell>
          <cell r="DU495">
            <v>0</v>
          </cell>
          <cell r="DV495">
            <v>0</v>
          </cell>
          <cell r="DW495">
            <v>0</v>
          </cell>
        </row>
        <row r="496">
          <cell r="G496" t="str">
            <v>NRS</v>
          </cell>
          <cell r="H496" t="str">
            <v>BSec</v>
          </cell>
          <cell r="CN496">
            <v>0</v>
          </cell>
          <cell r="CO496">
            <v>0</v>
          </cell>
          <cell r="CP496">
            <v>0</v>
          </cell>
          <cell r="CR496">
            <v>0</v>
          </cell>
          <cell r="CT496">
            <v>0</v>
          </cell>
          <cell r="CU496">
            <v>0</v>
          </cell>
          <cell r="CV496">
            <v>0</v>
          </cell>
          <cell r="CW496">
            <v>0</v>
          </cell>
          <cell r="CX496">
            <v>0</v>
          </cell>
          <cell r="CY496">
            <v>0</v>
          </cell>
          <cell r="CZ496">
            <v>0</v>
          </cell>
          <cell r="DA496">
            <v>0</v>
          </cell>
          <cell r="DB496">
            <v>0</v>
          </cell>
          <cell r="DC496">
            <v>0</v>
          </cell>
          <cell r="DD496">
            <v>0</v>
          </cell>
          <cell r="DE496">
            <v>0</v>
          </cell>
          <cell r="DG496">
            <v>0</v>
          </cell>
          <cell r="DH496">
            <v>0</v>
          </cell>
          <cell r="DJ496">
            <v>0</v>
          </cell>
          <cell r="DK496">
            <v>0</v>
          </cell>
          <cell r="DL496">
            <v>0</v>
          </cell>
          <cell r="DM496">
            <v>0</v>
          </cell>
          <cell r="DN496">
            <v>0</v>
          </cell>
          <cell r="DO496">
            <v>0</v>
          </cell>
          <cell r="DP496">
            <v>0</v>
          </cell>
          <cell r="DQ496">
            <v>0</v>
          </cell>
          <cell r="DR496">
            <v>0</v>
          </cell>
          <cell r="DS496">
            <v>0</v>
          </cell>
          <cell r="DT496">
            <v>0</v>
          </cell>
          <cell r="DU496">
            <v>0</v>
          </cell>
          <cell r="DV496">
            <v>0</v>
          </cell>
          <cell r="DW496">
            <v>0</v>
          </cell>
        </row>
        <row r="497">
          <cell r="G497" t="str">
            <v>ICE</v>
          </cell>
          <cell r="H497" t="str">
            <v>BSec</v>
          </cell>
          <cell r="CN497">
            <v>0</v>
          </cell>
          <cell r="CO497">
            <v>0</v>
          </cell>
          <cell r="CP497">
            <v>0</v>
          </cell>
          <cell r="CR497">
            <v>0</v>
          </cell>
          <cell r="CT497">
            <v>0</v>
          </cell>
          <cell r="CU497">
            <v>0</v>
          </cell>
          <cell r="CV497">
            <v>0</v>
          </cell>
          <cell r="CW497">
            <v>0</v>
          </cell>
          <cell r="CX497">
            <v>0</v>
          </cell>
          <cell r="CY497">
            <v>0</v>
          </cell>
          <cell r="CZ497">
            <v>0</v>
          </cell>
          <cell r="DA497">
            <v>0</v>
          </cell>
          <cell r="DB497">
            <v>0</v>
          </cell>
          <cell r="DC497">
            <v>0</v>
          </cell>
          <cell r="DD497">
            <v>0</v>
          </cell>
          <cell r="DE497">
            <v>0</v>
          </cell>
          <cell r="DG497">
            <v>0</v>
          </cell>
          <cell r="DH497">
            <v>0</v>
          </cell>
          <cell r="DJ497">
            <v>0</v>
          </cell>
          <cell r="DK497">
            <v>0</v>
          </cell>
          <cell r="DL497">
            <v>0</v>
          </cell>
          <cell r="DM497">
            <v>0</v>
          </cell>
          <cell r="DN497">
            <v>0</v>
          </cell>
          <cell r="DO497">
            <v>0</v>
          </cell>
          <cell r="DP497">
            <v>0</v>
          </cell>
          <cell r="DQ497">
            <v>0</v>
          </cell>
          <cell r="DR497">
            <v>0</v>
          </cell>
          <cell r="DS497">
            <v>0</v>
          </cell>
          <cell r="DT497">
            <v>0</v>
          </cell>
          <cell r="DU497">
            <v>0</v>
          </cell>
          <cell r="DV497">
            <v>0</v>
          </cell>
          <cell r="DW497">
            <v>0</v>
          </cell>
        </row>
        <row r="498">
          <cell r="CN498">
            <v>0</v>
          </cell>
          <cell r="CO498">
            <v>0</v>
          </cell>
          <cell r="CP498">
            <v>0</v>
          </cell>
        </row>
        <row r="499">
          <cell r="G499" t="str">
            <v>SECURITIES MARKET</v>
          </cell>
          <cell r="CN499">
            <v>0</v>
          </cell>
          <cell r="CO499">
            <v>0</v>
          </cell>
          <cell r="CP499">
            <v>0</v>
          </cell>
        </row>
        <row r="500">
          <cell r="G500" t="str">
            <v>ASEAN Exchanges Trading Link (Removed and reclassified as License Fee in Sec Mkt</v>
          </cell>
          <cell r="H500" t="str">
            <v>BSec</v>
          </cell>
          <cell r="CN500">
            <v>0</v>
          </cell>
          <cell r="CO500">
            <v>0</v>
          </cell>
          <cell r="CP500">
            <v>0</v>
          </cell>
          <cell r="CR500">
            <v>0</v>
          </cell>
          <cell r="CT500">
            <v>0</v>
          </cell>
          <cell r="CU500">
            <v>0</v>
          </cell>
          <cell r="CV500">
            <v>0</v>
          </cell>
          <cell r="CW500">
            <v>0</v>
          </cell>
          <cell r="CX500">
            <v>0</v>
          </cell>
          <cell r="CY500">
            <v>0</v>
          </cell>
          <cell r="CZ500">
            <v>0</v>
          </cell>
          <cell r="DA500">
            <v>0</v>
          </cell>
          <cell r="DB500">
            <v>0</v>
          </cell>
          <cell r="DC500">
            <v>0</v>
          </cell>
          <cell r="DD500">
            <v>0</v>
          </cell>
          <cell r="DE500">
            <v>0</v>
          </cell>
          <cell r="DG500">
            <v>0</v>
          </cell>
          <cell r="DH500">
            <v>0</v>
          </cell>
          <cell r="DJ500">
            <v>0</v>
          </cell>
          <cell r="DK500">
            <v>0</v>
          </cell>
          <cell r="DL500">
            <v>0</v>
          </cell>
          <cell r="DM500">
            <v>0</v>
          </cell>
          <cell r="DN500">
            <v>0</v>
          </cell>
          <cell r="DO500">
            <v>0</v>
          </cell>
          <cell r="DP500">
            <v>0</v>
          </cell>
          <cell r="DQ500">
            <v>0</v>
          </cell>
          <cell r="DR500">
            <v>0</v>
          </cell>
          <cell r="DS500">
            <v>0</v>
          </cell>
          <cell r="DT500">
            <v>0</v>
          </cell>
          <cell r="DU500">
            <v>0</v>
          </cell>
          <cell r="DV500">
            <v>0</v>
          </cell>
          <cell r="DW500">
            <v>0</v>
          </cell>
        </row>
        <row r="501">
          <cell r="G501" t="str">
            <v>International Board</v>
          </cell>
          <cell r="H501" t="str">
            <v>BSec</v>
          </cell>
          <cell r="CN501">
            <v>0</v>
          </cell>
          <cell r="CO501">
            <v>0</v>
          </cell>
          <cell r="CP501">
            <v>0</v>
          </cell>
          <cell r="CR501">
            <v>16000</v>
          </cell>
          <cell r="CS501">
            <v>16000</v>
          </cell>
          <cell r="CT501">
            <v>1333.3333333333333</v>
          </cell>
          <cell r="CU501">
            <v>1333.3333333333333</v>
          </cell>
          <cell r="CV501">
            <v>1333.3333333333333</v>
          </cell>
          <cell r="CW501">
            <v>1333.3333333333333</v>
          </cell>
          <cell r="CX501">
            <v>1333.3333333333333</v>
          </cell>
          <cell r="CY501">
            <v>1333.3333333333333</v>
          </cell>
          <cell r="CZ501">
            <v>1333.3333333333333</v>
          </cell>
          <cell r="DA501">
            <v>1333.3333333333333</v>
          </cell>
          <cell r="DB501">
            <v>1333.3333333333333</v>
          </cell>
          <cell r="DC501">
            <v>1333.3333333333333</v>
          </cell>
          <cell r="DD501">
            <v>1333.3333333333333</v>
          </cell>
          <cell r="DE501">
            <v>1333.3333333333333</v>
          </cell>
          <cell r="DG501">
            <v>16000.000000000002</v>
          </cell>
          <cell r="DH501">
            <v>16000.000000000002</v>
          </cell>
          <cell r="DJ501">
            <v>16000</v>
          </cell>
          <cell r="DK501">
            <v>1333.3333333333333</v>
          </cell>
          <cell r="DL501">
            <v>1333.3333333333333</v>
          </cell>
          <cell r="DM501">
            <v>1333.3333333333333</v>
          </cell>
          <cell r="DN501">
            <v>1333.3333333333333</v>
          </cell>
          <cell r="DO501">
            <v>1333.3333333333333</v>
          </cell>
          <cell r="DP501">
            <v>1333.3333333333333</v>
          </cell>
          <cell r="DQ501">
            <v>1333.3333333333333</v>
          </cell>
          <cell r="DR501">
            <v>1333.3333333333333</v>
          </cell>
          <cell r="DS501">
            <v>1333.3333333333333</v>
          </cell>
          <cell r="DT501">
            <v>1333.3333333333333</v>
          </cell>
          <cell r="DU501">
            <v>1333.3333333333333</v>
          </cell>
          <cell r="DV501">
            <v>1333.3333333333333</v>
          </cell>
          <cell r="DW501">
            <v>16000.000000000002</v>
          </cell>
        </row>
        <row r="502">
          <cell r="G502" t="str">
            <v>Auction market</v>
          </cell>
          <cell r="H502" t="str">
            <v>BSec</v>
          </cell>
          <cell r="CN502">
            <v>0</v>
          </cell>
          <cell r="CO502">
            <v>0</v>
          </cell>
          <cell r="CP502">
            <v>0</v>
          </cell>
          <cell r="CR502">
            <v>40000</v>
          </cell>
          <cell r="CS502">
            <v>40000</v>
          </cell>
          <cell r="CT502">
            <v>3333.3333333333335</v>
          </cell>
          <cell r="CU502">
            <v>3333.3333333333335</v>
          </cell>
          <cell r="CV502">
            <v>3333.3333333333335</v>
          </cell>
          <cell r="CW502">
            <v>3333.3333333333335</v>
          </cell>
          <cell r="CX502">
            <v>3333.3333333333335</v>
          </cell>
          <cell r="CY502">
            <v>3333.3333333333335</v>
          </cell>
          <cell r="CZ502">
            <v>3333.3333333333335</v>
          </cell>
          <cell r="DA502">
            <v>3333.3333333333335</v>
          </cell>
          <cell r="DB502">
            <v>3333.3333333333335</v>
          </cell>
          <cell r="DC502">
            <v>3333.3333333333335</v>
          </cell>
          <cell r="DD502">
            <v>3333.3333333333335</v>
          </cell>
          <cell r="DE502">
            <v>3333.3333333333335</v>
          </cell>
          <cell r="DG502">
            <v>40000</v>
          </cell>
          <cell r="DH502">
            <v>40000</v>
          </cell>
          <cell r="DJ502">
            <v>40000</v>
          </cell>
          <cell r="DK502">
            <v>3333.3333333333335</v>
          </cell>
          <cell r="DL502">
            <v>3333.3333333333335</v>
          </cell>
          <cell r="DM502">
            <v>3333.3333333333335</v>
          </cell>
          <cell r="DN502">
            <v>3333.3333333333335</v>
          </cell>
          <cell r="DO502">
            <v>3333.3333333333335</v>
          </cell>
          <cell r="DP502">
            <v>3333.3333333333335</v>
          </cell>
          <cell r="DQ502">
            <v>3333.3333333333335</v>
          </cell>
          <cell r="DR502">
            <v>3333.3333333333335</v>
          </cell>
          <cell r="DS502">
            <v>3333.3333333333335</v>
          </cell>
          <cell r="DT502">
            <v>3333.3333333333335</v>
          </cell>
          <cell r="DU502">
            <v>3333.3333333333335</v>
          </cell>
          <cell r="DV502">
            <v>3333.3333333333335</v>
          </cell>
          <cell r="DW502">
            <v>40000</v>
          </cell>
        </row>
        <row r="503">
          <cell r="G503" t="str">
            <v>Intraday short</v>
          </cell>
          <cell r="H503" t="str">
            <v>BSec</v>
          </cell>
          <cell r="CN503">
            <v>0</v>
          </cell>
          <cell r="CO503">
            <v>0</v>
          </cell>
          <cell r="CP503">
            <v>0</v>
          </cell>
          <cell r="CR503">
            <v>0</v>
          </cell>
          <cell r="CT503">
            <v>0</v>
          </cell>
          <cell r="CU503">
            <v>0</v>
          </cell>
          <cell r="CV503">
            <v>0</v>
          </cell>
          <cell r="CW503">
            <v>0</v>
          </cell>
          <cell r="CX503">
            <v>0</v>
          </cell>
          <cell r="CY503">
            <v>0</v>
          </cell>
          <cell r="CZ503">
            <v>0</v>
          </cell>
          <cell r="DA503">
            <v>0</v>
          </cell>
          <cell r="DB503">
            <v>0</v>
          </cell>
          <cell r="DC503">
            <v>0</v>
          </cell>
          <cell r="DD503">
            <v>0</v>
          </cell>
          <cell r="DE503">
            <v>0</v>
          </cell>
          <cell r="DG503">
            <v>0</v>
          </cell>
          <cell r="DH503">
            <v>0</v>
          </cell>
          <cell r="DJ503">
            <v>20000</v>
          </cell>
          <cell r="DK503">
            <v>1666.6666666666667</v>
          </cell>
          <cell r="DL503">
            <v>1666.6666666666667</v>
          </cell>
          <cell r="DM503">
            <v>1666.6666666666667</v>
          </cell>
          <cell r="DN503">
            <v>1666.6666666666667</v>
          </cell>
          <cell r="DO503">
            <v>1666.6666666666667</v>
          </cell>
          <cell r="DP503">
            <v>1666.6666666666667</v>
          </cell>
          <cell r="DQ503">
            <v>1666.6666666666667</v>
          </cell>
          <cell r="DR503">
            <v>1666.6666666666667</v>
          </cell>
          <cell r="DS503">
            <v>1666.6666666666667</v>
          </cell>
          <cell r="DT503">
            <v>1666.6666666666667</v>
          </cell>
          <cell r="DU503">
            <v>1666.6666666666667</v>
          </cell>
          <cell r="DV503">
            <v>1666.6666666666667</v>
          </cell>
          <cell r="DW503">
            <v>20000</v>
          </cell>
        </row>
        <row r="504">
          <cell r="G504" t="str">
            <v>Structured Products</v>
          </cell>
          <cell r="H504" t="str">
            <v>BSec</v>
          </cell>
          <cell r="CN504">
            <v>0</v>
          </cell>
          <cell r="CO504">
            <v>0</v>
          </cell>
          <cell r="CP504">
            <v>0</v>
          </cell>
          <cell r="CR504">
            <v>20000</v>
          </cell>
          <cell r="CS504">
            <v>20000</v>
          </cell>
          <cell r="CT504">
            <v>1666.6666666666667</v>
          </cell>
          <cell r="CU504">
            <v>1666.6666666666667</v>
          </cell>
          <cell r="CV504">
            <v>1666.6666666666667</v>
          </cell>
          <cell r="CW504">
            <v>1666.6666666666667</v>
          </cell>
          <cell r="CX504">
            <v>1666.6666666666667</v>
          </cell>
          <cell r="CY504">
            <v>1666.6666666666667</v>
          </cell>
          <cell r="CZ504">
            <v>1666.6666666666667</v>
          </cell>
          <cell r="DA504">
            <v>1666.6666666666667</v>
          </cell>
          <cell r="DB504">
            <v>1666.6666666666667</v>
          </cell>
          <cell r="DC504">
            <v>1666.6666666666667</v>
          </cell>
          <cell r="DD504">
            <v>1666.6666666666667</v>
          </cell>
          <cell r="DE504">
            <v>1666.6666666666667</v>
          </cell>
          <cell r="DG504">
            <v>20000</v>
          </cell>
          <cell r="DH504">
            <v>20000</v>
          </cell>
          <cell r="DJ504">
            <v>20000</v>
          </cell>
          <cell r="DK504">
            <v>1666.6666666666667</v>
          </cell>
          <cell r="DL504">
            <v>1666.6666666666667</v>
          </cell>
          <cell r="DM504">
            <v>1666.6666666666667</v>
          </cell>
          <cell r="DN504">
            <v>1666.6666666666667</v>
          </cell>
          <cell r="DO504">
            <v>1666.6666666666667</v>
          </cell>
          <cell r="DP504">
            <v>1666.6666666666667</v>
          </cell>
          <cell r="DQ504">
            <v>1666.6666666666667</v>
          </cell>
          <cell r="DR504">
            <v>1666.6666666666667</v>
          </cell>
          <cell r="DS504">
            <v>1666.6666666666667</v>
          </cell>
          <cell r="DT504">
            <v>1666.6666666666667</v>
          </cell>
          <cell r="DU504">
            <v>1666.6666666666667</v>
          </cell>
          <cell r="DV504">
            <v>1666.6666666666667</v>
          </cell>
          <cell r="DW504">
            <v>20000</v>
          </cell>
        </row>
        <row r="505">
          <cell r="G505" t="str">
            <v>Investor Portal</v>
          </cell>
          <cell r="H505" t="str">
            <v>BSec</v>
          </cell>
          <cell r="CN505">
            <v>0</v>
          </cell>
          <cell r="CO505">
            <v>0</v>
          </cell>
          <cell r="CP505">
            <v>0</v>
          </cell>
          <cell r="CR505">
            <v>200000</v>
          </cell>
          <cell r="CS505">
            <v>200000</v>
          </cell>
          <cell r="CT505">
            <v>16666.666666666668</v>
          </cell>
          <cell r="CU505">
            <v>16666.666666666668</v>
          </cell>
          <cell r="CV505">
            <v>16666.666666666668</v>
          </cell>
          <cell r="CW505">
            <v>16666.666666666668</v>
          </cell>
          <cell r="CX505">
            <v>16666.666666666668</v>
          </cell>
          <cell r="CY505">
            <v>16666.666666666668</v>
          </cell>
          <cell r="CZ505">
            <v>16666.666666666668</v>
          </cell>
          <cell r="DA505">
            <v>16666.666666666668</v>
          </cell>
          <cell r="DB505">
            <v>16666.666666666668</v>
          </cell>
          <cell r="DC505">
            <v>16666.666666666668</v>
          </cell>
          <cell r="DD505">
            <v>16666.666666666668</v>
          </cell>
          <cell r="DE505">
            <v>16666.666666666668</v>
          </cell>
          <cell r="DG505">
            <v>199999.99999999997</v>
          </cell>
          <cell r="DH505">
            <v>199999.99999999997</v>
          </cell>
          <cell r="DJ505">
            <v>200000</v>
          </cell>
          <cell r="DK505">
            <v>16666.666666666668</v>
          </cell>
          <cell r="DL505">
            <v>16666.666666666668</v>
          </cell>
          <cell r="DM505">
            <v>16666.666666666668</v>
          </cell>
          <cell r="DN505">
            <v>16666.666666666668</v>
          </cell>
          <cell r="DO505">
            <v>16666.666666666668</v>
          </cell>
          <cell r="DP505">
            <v>16666.666666666668</v>
          </cell>
          <cell r="DQ505">
            <v>16666.666666666668</v>
          </cell>
          <cell r="DR505">
            <v>16666.666666666668</v>
          </cell>
          <cell r="DS505">
            <v>16666.666666666668</v>
          </cell>
          <cell r="DT505">
            <v>16666.666666666668</v>
          </cell>
          <cell r="DU505">
            <v>16666.666666666668</v>
          </cell>
          <cell r="DV505">
            <v>16666.666666666668</v>
          </cell>
          <cell r="DW505">
            <v>199999.99999999997</v>
          </cell>
        </row>
        <row r="506">
          <cell r="D506" t="str">
            <v>I1300052010001NEW25</v>
          </cell>
          <cell r="G506" t="str">
            <v>MIS Refresh &amp; DRC</v>
          </cell>
          <cell r="H506" t="str">
            <v>BSec</v>
          </cell>
          <cell r="BX506">
            <v>30000</v>
          </cell>
          <cell r="BY506">
            <v>30000</v>
          </cell>
          <cell r="CA506">
            <v>2500</v>
          </cell>
          <cell r="CB506">
            <v>2500</v>
          </cell>
          <cell r="CC506">
            <v>2500</v>
          </cell>
          <cell r="CD506">
            <v>2500</v>
          </cell>
          <cell r="CE506">
            <v>2500</v>
          </cell>
          <cell r="CF506">
            <v>2500</v>
          </cell>
          <cell r="CG506">
            <v>2500</v>
          </cell>
          <cell r="CH506">
            <v>2500</v>
          </cell>
          <cell r="CI506">
            <v>2500</v>
          </cell>
          <cell r="CJ506">
            <v>2500</v>
          </cell>
          <cell r="CK506">
            <v>2500</v>
          </cell>
          <cell r="CL506">
            <v>2500</v>
          </cell>
          <cell r="CN506">
            <v>30000</v>
          </cell>
          <cell r="CO506">
            <v>30000</v>
          </cell>
          <cell r="CP506">
            <v>0</v>
          </cell>
          <cell r="CR506">
            <v>120000</v>
          </cell>
          <cell r="CS506">
            <v>120000</v>
          </cell>
          <cell r="CT506">
            <v>10000</v>
          </cell>
          <cell r="CU506">
            <v>10000</v>
          </cell>
          <cell r="CV506">
            <v>10000</v>
          </cell>
          <cell r="CW506">
            <v>10000</v>
          </cell>
          <cell r="CX506">
            <v>10000</v>
          </cell>
          <cell r="CY506">
            <v>10000</v>
          </cell>
          <cell r="CZ506">
            <v>10000</v>
          </cell>
          <cell r="DA506">
            <v>10000</v>
          </cell>
          <cell r="DB506">
            <v>10000</v>
          </cell>
          <cell r="DC506">
            <v>10000</v>
          </cell>
          <cell r="DD506">
            <v>10000</v>
          </cell>
          <cell r="DE506">
            <v>10000</v>
          </cell>
          <cell r="DG506">
            <v>120000</v>
          </cell>
          <cell r="DH506">
            <v>120000</v>
          </cell>
          <cell r="DJ506">
            <v>120000</v>
          </cell>
          <cell r="DK506">
            <v>10000</v>
          </cell>
          <cell r="DL506">
            <v>10000</v>
          </cell>
          <cell r="DM506">
            <v>10000</v>
          </cell>
          <cell r="DN506">
            <v>10000</v>
          </cell>
          <cell r="DO506">
            <v>10000</v>
          </cell>
          <cell r="DP506">
            <v>10000</v>
          </cell>
          <cell r="DQ506">
            <v>10000</v>
          </cell>
          <cell r="DR506">
            <v>10000</v>
          </cell>
          <cell r="DS506">
            <v>10000</v>
          </cell>
          <cell r="DT506">
            <v>10000</v>
          </cell>
          <cell r="DU506">
            <v>10000</v>
          </cell>
          <cell r="DV506">
            <v>10000</v>
          </cell>
          <cell r="DW506">
            <v>120000</v>
          </cell>
        </row>
        <row r="507">
          <cell r="G507" t="str">
            <v>MARKET OPERATIONS</v>
          </cell>
          <cell r="H507" t="str">
            <v>MOP</v>
          </cell>
          <cell r="BX507">
            <v>0</v>
          </cell>
          <cell r="CA507">
            <v>0</v>
          </cell>
          <cell r="CN507">
            <v>0</v>
          </cell>
          <cell r="CO507">
            <v>0</v>
          </cell>
          <cell r="CP507">
            <v>0</v>
          </cell>
          <cell r="DW507">
            <v>0</v>
          </cell>
        </row>
        <row r="508">
          <cell r="G508" t="str">
            <v>CDS Re-engineering</v>
          </cell>
          <cell r="H508" t="str">
            <v>MOP</v>
          </cell>
          <cell r="BX508">
            <v>0</v>
          </cell>
          <cell r="CN508">
            <v>0</v>
          </cell>
          <cell r="CO508">
            <v>0</v>
          </cell>
          <cell r="CP508">
            <v>0</v>
          </cell>
          <cell r="CR508">
            <v>30000</v>
          </cell>
          <cell r="CS508">
            <v>30000</v>
          </cell>
          <cell r="CT508">
            <v>2500</v>
          </cell>
          <cell r="CU508">
            <v>2500</v>
          </cell>
          <cell r="CV508">
            <v>2500</v>
          </cell>
          <cell r="CW508">
            <v>2500</v>
          </cell>
          <cell r="CX508">
            <v>2500</v>
          </cell>
          <cell r="CY508">
            <v>2500</v>
          </cell>
          <cell r="CZ508">
            <v>2500</v>
          </cell>
          <cell r="DA508">
            <v>2500</v>
          </cell>
          <cell r="DB508">
            <v>2500</v>
          </cell>
          <cell r="DC508">
            <v>2500</v>
          </cell>
          <cell r="DD508">
            <v>2500</v>
          </cell>
          <cell r="DE508">
            <v>2500</v>
          </cell>
          <cell r="DG508">
            <v>30000</v>
          </cell>
          <cell r="DH508">
            <v>30000</v>
          </cell>
          <cell r="DJ508">
            <v>40000</v>
          </cell>
          <cell r="DK508">
            <v>3333.3333333333335</v>
          </cell>
          <cell r="DL508">
            <v>3333.3333333333335</v>
          </cell>
          <cell r="DM508">
            <v>3333.3333333333335</v>
          </cell>
          <cell r="DN508">
            <v>3333.3333333333335</v>
          </cell>
          <cell r="DO508">
            <v>3333.3333333333335</v>
          </cell>
          <cell r="DP508">
            <v>3333.3333333333335</v>
          </cell>
          <cell r="DQ508">
            <v>3333.3333333333335</v>
          </cell>
          <cell r="DR508">
            <v>3333.3333333333335</v>
          </cell>
          <cell r="DS508">
            <v>3333.3333333333335</v>
          </cell>
          <cell r="DT508">
            <v>3333.3333333333335</v>
          </cell>
          <cell r="DU508">
            <v>3333.3333333333335</v>
          </cell>
          <cell r="DV508">
            <v>3333.3333333333335</v>
          </cell>
          <cell r="DW508">
            <v>40000</v>
          </cell>
        </row>
        <row r="509">
          <cell r="G509" t="str">
            <v>E-Dividend( 23K), Rentas(35K), SBL(30K)</v>
          </cell>
          <cell r="H509" t="str">
            <v>MOP</v>
          </cell>
          <cell r="BX509">
            <v>0</v>
          </cell>
          <cell r="CN509">
            <v>0</v>
          </cell>
          <cell r="CO509">
            <v>0</v>
          </cell>
          <cell r="CP509">
            <v>0</v>
          </cell>
          <cell r="CR509">
            <v>0</v>
          </cell>
          <cell r="CT509">
            <v>0</v>
          </cell>
          <cell r="CU509">
            <v>0</v>
          </cell>
          <cell r="CV509">
            <v>0</v>
          </cell>
          <cell r="CW509">
            <v>0</v>
          </cell>
          <cell r="CX509">
            <v>0</v>
          </cell>
          <cell r="CY509">
            <v>0</v>
          </cell>
          <cell r="CZ509">
            <v>0</v>
          </cell>
          <cell r="DA509">
            <v>0</v>
          </cell>
          <cell r="DB509">
            <v>0</v>
          </cell>
          <cell r="DC509">
            <v>0</v>
          </cell>
          <cell r="DD509">
            <v>0</v>
          </cell>
          <cell r="DE509">
            <v>0</v>
          </cell>
          <cell r="DG509">
            <v>0</v>
          </cell>
          <cell r="DH509">
            <v>0</v>
          </cell>
          <cell r="DJ509">
            <v>20000</v>
          </cell>
          <cell r="DK509">
            <v>1666.6666666666667</v>
          </cell>
          <cell r="DL509">
            <v>1666.6666666666667</v>
          </cell>
          <cell r="DM509">
            <v>1666.6666666666667</v>
          </cell>
          <cell r="DN509">
            <v>1666.6666666666667</v>
          </cell>
          <cell r="DO509">
            <v>1666.6666666666667</v>
          </cell>
          <cell r="DP509">
            <v>1666.6666666666667</v>
          </cell>
          <cell r="DQ509">
            <v>1666.6666666666667</v>
          </cell>
          <cell r="DR509">
            <v>1666.6666666666667</v>
          </cell>
          <cell r="DS509">
            <v>1666.6666666666667</v>
          </cell>
          <cell r="DT509">
            <v>1666.6666666666667</v>
          </cell>
          <cell r="DU509">
            <v>1666.6666666666667</v>
          </cell>
          <cell r="DV509">
            <v>1666.6666666666667</v>
          </cell>
          <cell r="DW509">
            <v>20000</v>
          </cell>
        </row>
        <row r="510">
          <cell r="D510" t="str">
            <v>C1200152010002NEW26</v>
          </cell>
          <cell r="G510" t="str">
            <v>CMF Phase 2</v>
          </cell>
          <cell r="H510" t="str">
            <v>MOP</v>
          </cell>
          <cell r="BX510">
            <v>40000</v>
          </cell>
          <cell r="BY510">
            <v>40000</v>
          </cell>
          <cell r="CA510">
            <v>3333.3333333333335</v>
          </cell>
          <cell r="CB510">
            <v>3333.3333333333335</v>
          </cell>
          <cell r="CC510">
            <v>3333.3333333333335</v>
          </cell>
          <cell r="CD510">
            <v>3333.3333333333335</v>
          </cell>
          <cell r="CE510">
            <v>3333.3333333333335</v>
          </cell>
          <cell r="CF510">
            <v>3333.3333333333335</v>
          </cell>
          <cell r="CG510">
            <v>3333.3333333333335</v>
          </cell>
          <cell r="CH510">
            <v>3333.3333333333335</v>
          </cell>
          <cell r="CI510">
            <v>3333.3333333333335</v>
          </cell>
          <cell r="CJ510">
            <v>3333.3333333333335</v>
          </cell>
          <cell r="CK510">
            <v>3333.3333333333335</v>
          </cell>
          <cell r="CL510">
            <v>3333.3333333333335</v>
          </cell>
          <cell r="CN510">
            <v>40000</v>
          </cell>
          <cell r="CO510">
            <v>40000</v>
          </cell>
          <cell r="CP510">
            <v>0</v>
          </cell>
          <cell r="CR510">
            <v>40000</v>
          </cell>
          <cell r="CS510">
            <v>40000</v>
          </cell>
          <cell r="CT510">
            <v>3333.3333333333335</v>
          </cell>
          <cell r="CU510">
            <v>3333.3333333333335</v>
          </cell>
          <cell r="CV510">
            <v>3333.3333333333335</v>
          </cell>
          <cell r="CW510">
            <v>3333.3333333333335</v>
          </cell>
          <cell r="CX510">
            <v>3333.3333333333335</v>
          </cell>
          <cell r="CY510">
            <v>3333.3333333333335</v>
          </cell>
          <cell r="CZ510">
            <v>3333.3333333333335</v>
          </cell>
          <cell r="DA510">
            <v>3333.3333333333335</v>
          </cell>
          <cell r="DB510">
            <v>3333.3333333333335</v>
          </cell>
          <cell r="DC510">
            <v>3333.3333333333335</v>
          </cell>
          <cell r="DD510">
            <v>3333.3333333333335</v>
          </cell>
          <cell r="DE510">
            <v>3333.3333333333335</v>
          </cell>
          <cell r="DG510">
            <v>40000</v>
          </cell>
          <cell r="DH510">
            <v>40000</v>
          </cell>
          <cell r="DJ510">
            <v>40000</v>
          </cell>
          <cell r="DK510">
            <v>3333.3333333333335</v>
          </cell>
          <cell r="DL510">
            <v>3333.3333333333335</v>
          </cell>
          <cell r="DM510">
            <v>3333.3333333333335</v>
          </cell>
          <cell r="DN510">
            <v>3333.3333333333335</v>
          </cell>
          <cell r="DO510">
            <v>3333.3333333333335</v>
          </cell>
          <cell r="DP510">
            <v>3333.3333333333335</v>
          </cell>
          <cell r="DQ510">
            <v>3333.3333333333335</v>
          </cell>
          <cell r="DR510">
            <v>3333.3333333333335</v>
          </cell>
          <cell r="DS510">
            <v>3333.3333333333335</v>
          </cell>
          <cell r="DT510">
            <v>3333.3333333333335</v>
          </cell>
          <cell r="DU510">
            <v>3333.3333333333335</v>
          </cell>
          <cell r="DV510">
            <v>3333.3333333333335</v>
          </cell>
          <cell r="DW510">
            <v>40000</v>
          </cell>
        </row>
        <row r="511">
          <cell r="G511" t="str">
            <v>E-Services (CDS-STP)</v>
          </cell>
          <cell r="H511" t="str">
            <v>MOP</v>
          </cell>
          <cell r="BX511">
            <v>0</v>
          </cell>
          <cell r="CA511">
            <v>0</v>
          </cell>
          <cell r="CB511">
            <v>0</v>
          </cell>
          <cell r="CC511">
            <v>0</v>
          </cell>
          <cell r="CD511">
            <v>0</v>
          </cell>
          <cell r="CE511">
            <v>0</v>
          </cell>
          <cell r="CF511">
            <v>0</v>
          </cell>
          <cell r="CG511">
            <v>0</v>
          </cell>
          <cell r="CH511">
            <v>0</v>
          </cell>
          <cell r="CI511">
            <v>0</v>
          </cell>
          <cell r="CJ511">
            <v>0</v>
          </cell>
          <cell r="CK511">
            <v>0</v>
          </cell>
          <cell r="CL511">
            <v>0</v>
          </cell>
          <cell r="CN511">
            <v>0</v>
          </cell>
          <cell r="CO511">
            <v>0</v>
          </cell>
          <cell r="CP511">
            <v>0</v>
          </cell>
          <cell r="CR511">
            <v>503920</v>
          </cell>
          <cell r="CS511">
            <v>503920</v>
          </cell>
          <cell r="CT511">
            <v>41993.333333333336</v>
          </cell>
          <cell r="CU511">
            <v>41993.333333333336</v>
          </cell>
          <cell r="CV511">
            <v>41993.333333333336</v>
          </cell>
          <cell r="CW511">
            <v>41993.333333333336</v>
          </cell>
          <cell r="CX511">
            <v>41993.333333333336</v>
          </cell>
          <cell r="CY511">
            <v>41993.333333333336</v>
          </cell>
          <cell r="CZ511">
            <v>41993.333333333336</v>
          </cell>
          <cell r="DA511">
            <v>41993.333333333336</v>
          </cell>
          <cell r="DB511">
            <v>41993.333333333336</v>
          </cell>
          <cell r="DC511">
            <v>41993.333333333336</v>
          </cell>
          <cell r="DD511">
            <v>41993.333333333336</v>
          </cell>
          <cell r="DE511">
            <v>41993.333333333336</v>
          </cell>
          <cell r="DG511">
            <v>503919.99999999994</v>
          </cell>
          <cell r="DH511">
            <v>503919.99999999994</v>
          </cell>
          <cell r="DJ511">
            <v>503920</v>
          </cell>
          <cell r="DK511">
            <v>41993.333333333336</v>
          </cell>
          <cell r="DL511">
            <v>41993.333333333336</v>
          </cell>
          <cell r="DM511">
            <v>41993.333333333336</v>
          </cell>
          <cell r="DN511">
            <v>41993.333333333336</v>
          </cell>
          <cell r="DO511">
            <v>41993.333333333336</v>
          </cell>
          <cell r="DP511">
            <v>41993.333333333336</v>
          </cell>
          <cell r="DQ511">
            <v>41993.333333333336</v>
          </cell>
          <cell r="DR511">
            <v>41993.333333333336</v>
          </cell>
          <cell r="DS511">
            <v>41993.333333333336</v>
          </cell>
          <cell r="DT511">
            <v>41993.333333333336</v>
          </cell>
          <cell r="DU511">
            <v>41993.333333333336</v>
          </cell>
          <cell r="DV511">
            <v>41993.333333333336</v>
          </cell>
          <cell r="DW511">
            <v>503919.99999999994</v>
          </cell>
        </row>
        <row r="512">
          <cell r="G512" t="str">
            <v>E-Services (NRS)</v>
          </cell>
          <cell r="H512" t="str">
            <v>MOP</v>
          </cell>
          <cell r="BX512">
            <v>0</v>
          </cell>
          <cell r="CA512">
            <v>0</v>
          </cell>
          <cell r="CB512">
            <v>0</v>
          </cell>
          <cell r="CC512">
            <v>0</v>
          </cell>
          <cell r="CD512">
            <v>0</v>
          </cell>
          <cell r="CE512">
            <v>0</v>
          </cell>
          <cell r="CF512">
            <v>0</v>
          </cell>
          <cell r="CG512">
            <v>0</v>
          </cell>
          <cell r="CH512">
            <v>0</v>
          </cell>
          <cell r="CI512">
            <v>0</v>
          </cell>
          <cell r="CJ512">
            <v>0</v>
          </cell>
          <cell r="CK512">
            <v>0</v>
          </cell>
          <cell r="CL512">
            <v>0</v>
          </cell>
          <cell r="CN512">
            <v>0</v>
          </cell>
          <cell r="CO512">
            <v>0</v>
          </cell>
          <cell r="CP512">
            <v>0</v>
          </cell>
          <cell r="CR512">
            <v>50000</v>
          </cell>
          <cell r="CS512">
            <v>50000</v>
          </cell>
          <cell r="CT512">
            <v>4166.666666666667</v>
          </cell>
          <cell r="CU512">
            <v>4166.666666666667</v>
          </cell>
          <cell r="CV512">
            <v>4166.666666666667</v>
          </cell>
          <cell r="CW512">
            <v>4166.666666666667</v>
          </cell>
          <cell r="CX512">
            <v>4166.666666666667</v>
          </cell>
          <cell r="CY512">
            <v>4166.666666666667</v>
          </cell>
          <cell r="CZ512">
            <v>4166.666666666667</v>
          </cell>
          <cell r="DA512">
            <v>4166.666666666667</v>
          </cell>
          <cell r="DB512">
            <v>4166.666666666667</v>
          </cell>
          <cell r="DC512">
            <v>4166.666666666667</v>
          </cell>
          <cell r="DD512">
            <v>4166.666666666667</v>
          </cell>
          <cell r="DE512">
            <v>4166.666666666667</v>
          </cell>
          <cell r="DG512">
            <v>49999.999999999993</v>
          </cell>
          <cell r="DH512">
            <v>49999.999999999993</v>
          </cell>
          <cell r="DJ512">
            <v>50000</v>
          </cell>
          <cell r="DK512">
            <v>4166.666666666667</v>
          </cell>
          <cell r="DL512">
            <v>4166.666666666667</v>
          </cell>
          <cell r="DM512">
            <v>4166.666666666667</v>
          </cell>
          <cell r="DN512">
            <v>4166.666666666667</v>
          </cell>
          <cell r="DO512">
            <v>4166.666666666667</v>
          </cell>
          <cell r="DP512">
            <v>4166.666666666667</v>
          </cell>
          <cell r="DQ512">
            <v>4166.666666666667</v>
          </cell>
          <cell r="DR512">
            <v>4166.666666666667</v>
          </cell>
          <cell r="DS512">
            <v>4166.666666666667</v>
          </cell>
          <cell r="DT512">
            <v>4166.666666666667</v>
          </cell>
          <cell r="DU512">
            <v>4166.666666666667</v>
          </cell>
          <cell r="DV512">
            <v>4166.666666666667</v>
          </cell>
          <cell r="DW512">
            <v>49999.999999999993</v>
          </cell>
        </row>
        <row r="513">
          <cell r="G513" t="str">
            <v>E-Services (ICE)</v>
          </cell>
          <cell r="H513" t="str">
            <v>MOP</v>
          </cell>
          <cell r="BX513">
            <v>0</v>
          </cell>
          <cell r="CA513">
            <v>0</v>
          </cell>
          <cell r="CB513">
            <v>0</v>
          </cell>
          <cell r="CC513">
            <v>0</v>
          </cell>
          <cell r="CD513">
            <v>0</v>
          </cell>
          <cell r="CE513">
            <v>0</v>
          </cell>
          <cell r="CF513">
            <v>0</v>
          </cell>
          <cell r="CG513">
            <v>0</v>
          </cell>
          <cell r="CH513">
            <v>0</v>
          </cell>
          <cell r="CI513">
            <v>0</v>
          </cell>
          <cell r="CJ513">
            <v>0</v>
          </cell>
          <cell r="CK513">
            <v>0</v>
          </cell>
          <cell r="CL513">
            <v>0</v>
          </cell>
          <cell r="CN513">
            <v>0</v>
          </cell>
          <cell r="CO513">
            <v>0</v>
          </cell>
          <cell r="CP513">
            <v>0</v>
          </cell>
          <cell r="CR513">
            <v>35500</v>
          </cell>
          <cell r="CS513">
            <v>35500</v>
          </cell>
          <cell r="CT513">
            <v>2958.3333333333335</v>
          </cell>
          <cell r="CU513">
            <v>2958.3333333333335</v>
          </cell>
          <cell r="CV513">
            <v>2958.3333333333335</v>
          </cell>
          <cell r="CW513">
            <v>2958.3333333333335</v>
          </cell>
          <cell r="CX513">
            <v>2958.3333333333335</v>
          </cell>
          <cell r="CY513">
            <v>2958.3333333333335</v>
          </cell>
          <cell r="CZ513">
            <v>2958.3333333333335</v>
          </cell>
          <cell r="DA513">
            <v>2958.3333333333335</v>
          </cell>
          <cell r="DB513">
            <v>2958.3333333333335</v>
          </cell>
          <cell r="DC513">
            <v>2958.3333333333335</v>
          </cell>
          <cell r="DD513">
            <v>2958.3333333333335</v>
          </cell>
          <cell r="DE513">
            <v>2958.3333333333335</v>
          </cell>
          <cell r="DG513">
            <v>35499.999999999993</v>
          </cell>
          <cell r="DH513">
            <v>35499.999999999993</v>
          </cell>
          <cell r="DJ513">
            <v>35500</v>
          </cell>
          <cell r="DK513">
            <v>2958.3333333333335</v>
          </cell>
          <cell r="DL513">
            <v>2958.3333333333335</v>
          </cell>
          <cell r="DM513">
            <v>2958.3333333333335</v>
          </cell>
          <cell r="DN513">
            <v>2958.3333333333335</v>
          </cell>
          <cell r="DO513">
            <v>2958.3333333333335</v>
          </cell>
          <cell r="DP513">
            <v>2958.3333333333335</v>
          </cell>
          <cell r="DQ513">
            <v>2958.3333333333335</v>
          </cell>
          <cell r="DR513">
            <v>2958.3333333333335</v>
          </cell>
          <cell r="DS513">
            <v>2958.3333333333335</v>
          </cell>
          <cell r="DT513">
            <v>2958.3333333333335</v>
          </cell>
          <cell r="DU513">
            <v>2958.3333333333335</v>
          </cell>
          <cell r="DV513">
            <v>2958.3333333333335</v>
          </cell>
          <cell r="DW513">
            <v>35499.999999999993</v>
          </cell>
        </row>
        <row r="514">
          <cell r="G514" t="str">
            <v>BMD Derivatives</v>
          </cell>
          <cell r="H514" t="str">
            <v>Bderv</v>
          </cell>
          <cell r="BX514">
            <v>0</v>
          </cell>
          <cell r="CA514">
            <v>0</v>
          </cell>
          <cell r="CB514">
            <v>0</v>
          </cell>
          <cell r="CC514">
            <v>0</v>
          </cell>
          <cell r="CD514">
            <v>0</v>
          </cell>
          <cell r="CE514">
            <v>0</v>
          </cell>
          <cell r="CF514">
            <v>0</v>
          </cell>
          <cell r="CG514">
            <v>0</v>
          </cell>
          <cell r="CH514">
            <v>0</v>
          </cell>
          <cell r="CI514">
            <v>0</v>
          </cell>
          <cell r="CJ514">
            <v>0</v>
          </cell>
          <cell r="CK514">
            <v>0</v>
          </cell>
          <cell r="CL514">
            <v>0</v>
          </cell>
          <cell r="CN514">
            <v>0</v>
          </cell>
          <cell r="CO514">
            <v>0</v>
          </cell>
          <cell r="CP514">
            <v>0</v>
          </cell>
          <cell r="DW514">
            <v>0</v>
          </cell>
        </row>
        <row r="515">
          <cell r="G515" t="str">
            <v>Settlement STP via Rentas for CP and BMDC – RM1.3M – SC grant</v>
          </cell>
          <cell r="H515" t="str">
            <v>Bderv</v>
          </cell>
          <cell r="BX515">
            <v>0</v>
          </cell>
          <cell r="CA515">
            <v>0</v>
          </cell>
          <cell r="CB515">
            <v>0</v>
          </cell>
          <cell r="CC515">
            <v>0</v>
          </cell>
          <cell r="CD515">
            <v>0</v>
          </cell>
          <cell r="CE515">
            <v>0</v>
          </cell>
          <cell r="CF515">
            <v>0</v>
          </cell>
          <cell r="CG515">
            <v>0</v>
          </cell>
          <cell r="CH515">
            <v>0</v>
          </cell>
          <cell r="CI515">
            <v>0</v>
          </cell>
          <cell r="CJ515">
            <v>0</v>
          </cell>
          <cell r="CK515">
            <v>0</v>
          </cell>
          <cell r="CL515">
            <v>0</v>
          </cell>
          <cell r="CN515">
            <v>0</v>
          </cell>
          <cell r="CO515">
            <v>0</v>
          </cell>
          <cell r="CP515">
            <v>0</v>
          </cell>
          <cell r="CR515">
            <v>195000</v>
          </cell>
          <cell r="CS515">
            <v>195000</v>
          </cell>
          <cell r="CT515">
            <v>16250</v>
          </cell>
          <cell r="CU515">
            <v>16250</v>
          </cell>
          <cell r="CV515">
            <v>16250</v>
          </cell>
          <cell r="CW515">
            <v>16250</v>
          </cell>
          <cell r="CX515">
            <v>16250</v>
          </cell>
          <cell r="CY515">
            <v>16250</v>
          </cell>
          <cell r="CZ515">
            <v>16250</v>
          </cell>
          <cell r="DA515">
            <v>16250</v>
          </cell>
          <cell r="DB515">
            <v>16250</v>
          </cell>
          <cell r="DC515">
            <v>16250</v>
          </cell>
          <cell r="DD515">
            <v>16250</v>
          </cell>
          <cell r="DE515">
            <v>16250</v>
          </cell>
          <cell r="DG515">
            <v>195000</v>
          </cell>
          <cell r="DH515">
            <v>195000</v>
          </cell>
          <cell r="DJ515">
            <v>260000</v>
          </cell>
          <cell r="DK515">
            <v>21666.666666666668</v>
          </cell>
          <cell r="DL515">
            <v>21666.666666666668</v>
          </cell>
          <cell r="DM515">
            <v>21666.666666666668</v>
          </cell>
          <cell r="DN515">
            <v>21666.666666666668</v>
          </cell>
          <cell r="DO515">
            <v>21666.666666666668</v>
          </cell>
          <cell r="DP515">
            <v>21666.666666666668</v>
          </cell>
          <cell r="DQ515">
            <v>21666.666666666668</v>
          </cell>
          <cell r="DR515">
            <v>21666.666666666668</v>
          </cell>
          <cell r="DS515">
            <v>21666.666666666668</v>
          </cell>
          <cell r="DT515">
            <v>21666.666666666668</v>
          </cell>
          <cell r="DU515">
            <v>21666.666666666668</v>
          </cell>
          <cell r="DV515">
            <v>21666.666666666668</v>
          </cell>
          <cell r="DW515">
            <v>259999.99999999997</v>
          </cell>
        </row>
        <row r="516">
          <cell r="G516" t="str">
            <v>BMD OMS capacity upgrade</v>
          </cell>
          <cell r="H516" t="str">
            <v>Bderv</v>
          </cell>
          <cell r="BX516">
            <v>0</v>
          </cell>
          <cell r="CA516">
            <v>0</v>
          </cell>
          <cell r="CB516">
            <v>0</v>
          </cell>
          <cell r="CC516">
            <v>0</v>
          </cell>
          <cell r="CD516">
            <v>0</v>
          </cell>
          <cell r="CE516">
            <v>0</v>
          </cell>
          <cell r="CF516">
            <v>0</v>
          </cell>
          <cell r="CG516">
            <v>0</v>
          </cell>
          <cell r="CH516">
            <v>0</v>
          </cell>
          <cell r="CI516">
            <v>0</v>
          </cell>
          <cell r="CJ516">
            <v>0</v>
          </cell>
          <cell r="CK516">
            <v>0</v>
          </cell>
          <cell r="CL516">
            <v>0</v>
          </cell>
          <cell r="CN516">
            <v>0</v>
          </cell>
          <cell r="CO516">
            <v>0</v>
          </cell>
          <cell r="CP516">
            <v>0</v>
          </cell>
          <cell r="CR516">
            <v>0</v>
          </cell>
          <cell r="CT516">
            <v>0</v>
          </cell>
          <cell r="CU516">
            <v>0</v>
          </cell>
          <cell r="CV516">
            <v>0</v>
          </cell>
          <cell r="CW516">
            <v>0</v>
          </cell>
          <cell r="CX516">
            <v>0</v>
          </cell>
          <cell r="CY516">
            <v>0</v>
          </cell>
          <cell r="CZ516">
            <v>0</v>
          </cell>
          <cell r="DA516">
            <v>0</v>
          </cell>
          <cell r="DB516">
            <v>0</v>
          </cell>
          <cell r="DC516">
            <v>0</v>
          </cell>
          <cell r="DD516">
            <v>0</v>
          </cell>
          <cell r="DE516">
            <v>0</v>
          </cell>
          <cell r="DG516">
            <v>0</v>
          </cell>
          <cell r="DH516">
            <v>0</v>
          </cell>
          <cell r="DJ516">
            <v>48000</v>
          </cell>
          <cell r="DK516">
            <v>4000</v>
          </cell>
          <cell r="DL516">
            <v>4000</v>
          </cell>
          <cell r="DM516">
            <v>4000</v>
          </cell>
          <cell r="DN516">
            <v>4000</v>
          </cell>
          <cell r="DO516">
            <v>4000</v>
          </cell>
          <cell r="DP516">
            <v>4000</v>
          </cell>
          <cell r="DQ516">
            <v>4000</v>
          </cell>
          <cell r="DR516">
            <v>4000</v>
          </cell>
          <cell r="DS516">
            <v>4000</v>
          </cell>
          <cell r="DT516">
            <v>4000</v>
          </cell>
          <cell r="DU516">
            <v>4000</v>
          </cell>
          <cell r="DV516">
            <v>4000</v>
          </cell>
          <cell r="DW516">
            <v>48000</v>
          </cell>
        </row>
        <row r="517">
          <cell r="D517" t="str">
            <v>D1800052010003NEW27</v>
          </cell>
          <cell r="G517" t="str">
            <v>Trading at close auction</v>
          </cell>
          <cell r="H517" t="str">
            <v>Bderv</v>
          </cell>
          <cell r="BX517">
            <v>28000</v>
          </cell>
          <cell r="BY517">
            <v>28000</v>
          </cell>
          <cell r="CA517">
            <v>2333.3333333333335</v>
          </cell>
          <cell r="CB517">
            <v>2333.3333333333335</v>
          </cell>
          <cell r="CC517">
            <v>2333.3333333333335</v>
          </cell>
          <cell r="CD517">
            <v>2333.3333333333335</v>
          </cell>
          <cell r="CE517">
            <v>2333.3333333333335</v>
          </cell>
          <cell r="CF517">
            <v>2333.3333333333335</v>
          </cell>
          <cell r="CG517">
            <v>2333.3333333333335</v>
          </cell>
          <cell r="CH517">
            <v>2333.3333333333335</v>
          </cell>
          <cell r="CI517">
            <v>2333.3333333333335</v>
          </cell>
          <cell r="CJ517">
            <v>2333.3333333333335</v>
          </cell>
          <cell r="CK517">
            <v>2333.3333333333335</v>
          </cell>
          <cell r="CL517">
            <v>2333.3333333333335</v>
          </cell>
          <cell r="CN517">
            <v>27999.999999999996</v>
          </cell>
          <cell r="CO517">
            <v>27999.999999999996</v>
          </cell>
          <cell r="CP517">
            <v>0</v>
          </cell>
          <cell r="CR517">
            <v>112000</v>
          </cell>
          <cell r="CS517">
            <v>112000</v>
          </cell>
          <cell r="CT517">
            <v>9333.3333333333339</v>
          </cell>
          <cell r="CU517">
            <v>9333.3333333333339</v>
          </cell>
          <cell r="CV517">
            <v>9333.3333333333339</v>
          </cell>
          <cell r="CW517">
            <v>9333.3333333333339</v>
          </cell>
          <cell r="CX517">
            <v>9333.3333333333339</v>
          </cell>
          <cell r="CY517">
            <v>9333.3333333333339</v>
          </cell>
          <cell r="CZ517">
            <v>9333.3333333333339</v>
          </cell>
          <cell r="DA517">
            <v>9333.3333333333339</v>
          </cell>
          <cell r="DB517">
            <v>9333.3333333333339</v>
          </cell>
          <cell r="DC517">
            <v>9333.3333333333339</v>
          </cell>
          <cell r="DD517">
            <v>9333.3333333333339</v>
          </cell>
          <cell r="DE517">
            <v>9333.3333333333339</v>
          </cell>
          <cell r="DG517">
            <v>111999.99999999999</v>
          </cell>
          <cell r="DH517">
            <v>111999.99999999999</v>
          </cell>
          <cell r="DJ517">
            <v>112000</v>
          </cell>
          <cell r="DK517">
            <v>9333.3333333333339</v>
          </cell>
          <cell r="DL517">
            <v>9333.3333333333339</v>
          </cell>
          <cell r="DM517">
            <v>9333.3333333333339</v>
          </cell>
          <cell r="DN517">
            <v>9333.3333333333339</v>
          </cell>
          <cell r="DO517">
            <v>9333.3333333333339</v>
          </cell>
          <cell r="DP517">
            <v>9333.3333333333339</v>
          </cell>
          <cell r="DQ517">
            <v>9333.3333333333339</v>
          </cell>
          <cell r="DR517">
            <v>9333.3333333333339</v>
          </cell>
          <cell r="DS517">
            <v>9333.3333333333339</v>
          </cell>
          <cell r="DT517">
            <v>9333.3333333333339</v>
          </cell>
          <cell r="DU517">
            <v>9333.3333333333339</v>
          </cell>
          <cell r="DV517">
            <v>9333.3333333333339</v>
          </cell>
          <cell r="DW517">
            <v>111999.99999999999</v>
          </cell>
        </row>
        <row r="518">
          <cell r="D518" t="str">
            <v>D1800052010003NEW28</v>
          </cell>
          <cell r="G518" t="str">
            <v>Revamp of OKLI &amp; OCPO</v>
          </cell>
          <cell r="H518" t="str">
            <v>Bderv</v>
          </cell>
          <cell r="BX518">
            <v>8000</v>
          </cell>
          <cell r="BY518">
            <v>8000</v>
          </cell>
          <cell r="CA518">
            <v>666.66666666666663</v>
          </cell>
          <cell r="CB518">
            <v>666.66666666666663</v>
          </cell>
          <cell r="CC518">
            <v>666.66666666666663</v>
          </cell>
          <cell r="CD518">
            <v>666.66666666666663</v>
          </cell>
          <cell r="CE518">
            <v>666.66666666666663</v>
          </cell>
          <cell r="CF518">
            <v>666.66666666666663</v>
          </cell>
          <cell r="CG518">
            <v>666.66666666666663</v>
          </cell>
          <cell r="CH518">
            <v>666.66666666666663</v>
          </cell>
          <cell r="CI518">
            <v>666.66666666666663</v>
          </cell>
          <cell r="CJ518">
            <v>666.66666666666663</v>
          </cell>
          <cell r="CK518">
            <v>666.66666666666663</v>
          </cell>
          <cell r="CL518">
            <v>666.66666666666663</v>
          </cell>
          <cell r="CN518">
            <v>8000.0000000000009</v>
          </cell>
          <cell r="CO518">
            <v>8000.0000000000009</v>
          </cell>
          <cell r="CP518">
            <v>0</v>
          </cell>
          <cell r="CR518">
            <v>32000</v>
          </cell>
          <cell r="CS518">
            <v>32000</v>
          </cell>
          <cell r="CT518">
            <v>2666.6666666666665</v>
          </cell>
          <cell r="CU518">
            <v>2666.6666666666665</v>
          </cell>
          <cell r="CV518">
            <v>2666.6666666666665</v>
          </cell>
          <cell r="CW518">
            <v>2666.6666666666665</v>
          </cell>
          <cell r="CX518">
            <v>2666.6666666666665</v>
          </cell>
          <cell r="CY518">
            <v>2666.6666666666665</v>
          </cell>
          <cell r="CZ518">
            <v>2666.6666666666665</v>
          </cell>
          <cell r="DA518">
            <v>2666.6666666666665</v>
          </cell>
          <cell r="DB518">
            <v>2666.6666666666665</v>
          </cell>
          <cell r="DC518">
            <v>2666.6666666666665</v>
          </cell>
          <cell r="DD518">
            <v>2666.6666666666665</v>
          </cell>
          <cell r="DE518">
            <v>2666.6666666666665</v>
          </cell>
          <cell r="DG518">
            <v>32000.000000000004</v>
          </cell>
          <cell r="DH518">
            <v>32000.000000000004</v>
          </cell>
          <cell r="DJ518">
            <v>32000</v>
          </cell>
          <cell r="DK518">
            <v>2666.6666666666665</v>
          </cell>
          <cell r="DL518">
            <v>2666.6666666666665</v>
          </cell>
          <cell r="DM518">
            <v>2666.6666666666665</v>
          </cell>
          <cell r="DN518">
            <v>2666.6666666666665</v>
          </cell>
          <cell r="DO518">
            <v>2666.6666666666665</v>
          </cell>
          <cell r="DP518">
            <v>2666.6666666666665</v>
          </cell>
          <cell r="DQ518">
            <v>2666.6666666666665</v>
          </cell>
          <cell r="DR518">
            <v>2666.6666666666665</v>
          </cell>
          <cell r="DS518">
            <v>2666.6666666666665</v>
          </cell>
          <cell r="DT518">
            <v>2666.6666666666665</v>
          </cell>
          <cell r="DU518">
            <v>2666.6666666666665</v>
          </cell>
          <cell r="DV518">
            <v>2666.6666666666665</v>
          </cell>
          <cell r="DW518">
            <v>32000.000000000004</v>
          </cell>
        </row>
        <row r="519">
          <cell r="D519" t="str">
            <v>D1800052010003NEW29</v>
          </cell>
          <cell r="G519" t="str">
            <v>Open interest on Real Time Basis</v>
          </cell>
          <cell r="H519" t="str">
            <v>Bderv</v>
          </cell>
          <cell r="BX519">
            <v>1000</v>
          </cell>
          <cell r="BY519">
            <v>1000</v>
          </cell>
          <cell r="CA519">
            <v>83.333333333333329</v>
          </cell>
          <cell r="CB519">
            <v>83.333333333333329</v>
          </cell>
          <cell r="CC519">
            <v>83.333333333333329</v>
          </cell>
          <cell r="CD519">
            <v>83.333333333333329</v>
          </cell>
          <cell r="CE519">
            <v>83.333333333333329</v>
          </cell>
          <cell r="CF519">
            <v>83.333333333333329</v>
          </cell>
          <cell r="CG519">
            <v>83.333333333333329</v>
          </cell>
          <cell r="CH519">
            <v>83.333333333333329</v>
          </cell>
          <cell r="CI519">
            <v>83.333333333333329</v>
          </cell>
          <cell r="CJ519">
            <v>83.333333333333329</v>
          </cell>
          <cell r="CK519">
            <v>83.333333333333329</v>
          </cell>
          <cell r="CL519">
            <v>83.333333333333329</v>
          </cell>
          <cell r="CN519">
            <v>1000.0000000000001</v>
          </cell>
          <cell r="CO519">
            <v>1000.0000000000001</v>
          </cell>
          <cell r="CP519">
            <v>0</v>
          </cell>
          <cell r="CR519">
            <v>2000</v>
          </cell>
          <cell r="CS519">
            <v>2000</v>
          </cell>
          <cell r="CT519">
            <v>166.66666666666666</v>
          </cell>
          <cell r="CU519">
            <v>166.66666666666666</v>
          </cell>
          <cell r="CV519">
            <v>166.66666666666666</v>
          </cell>
          <cell r="CW519">
            <v>166.66666666666666</v>
          </cell>
          <cell r="CX519">
            <v>166.66666666666666</v>
          </cell>
          <cell r="CY519">
            <v>166.66666666666666</v>
          </cell>
          <cell r="CZ519">
            <v>166.66666666666666</v>
          </cell>
          <cell r="DA519">
            <v>166.66666666666666</v>
          </cell>
          <cell r="DB519">
            <v>166.66666666666666</v>
          </cell>
          <cell r="DC519">
            <v>166.66666666666666</v>
          </cell>
          <cell r="DD519">
            <v>166.66666666666666</v>
          </cell>
          <cell r="DE519">
            <v>166.66666666666666</v>
          </cell>
          <cell r="DG519">
            <v>2000.0000000000002</v>
          </cell>
          <cell r="DH519">
            <v>2000.0000000000002</v>
          </cell>
          <cell r="DJ519">
            <v>2000</v>
          </cell>
          <cell r="DK519">
            <v>166.66666666666666</v>
          </cell>
          <cell r="DL519">
            <v>166.66666666666666</v>
          </cell>
          <cell r="DM519">
            <v>166.66666666666666</v>
          </cell>
          <cell r="DN519">
            <v>166.66666666666666</v>
          </cell>
          <cell r="DO519">
            <v>166.66666666666666</v>
          </cell>
          <cell r="DP519">
            <v>166.66666666666666</v>
          </cell>
          <cell r="DQ519">
            <v>166.66666666666666</v>
          </cell>
          <cell r="DR519">
            <v>166.66666666666666</v>
          </cell>
          <cell r="DS519">
            <v>166.66666666666666</v>
          </cell>
          <cell r="DT519">
            <v>166.66666666666666</v>
          </cell>
          <cell r="DU519">
            <v>166.66666666666666</v>
          </cell>
          <cell r="DV519">
            <v>166.66666666666666</v>
          </cell>
          <cell r="DW519">
            <v>2000.0000000000002</v>
          </cell>
        </row>
        <row r="520">
          <cell r="G520" t="str">
            <v xml:space="preserve">Trade Repository for OTC </v>
          </cell>
          <cell r="H520" t="str">
            <v>Bderv</v>
          </cell>
          <cell r="BX520">
            <v>0</v>
          </cell>
          <cell r="CA520">
            <v>0</v>
          </cell>
          <cell r="CB520">
            <v>0</v>
          </cell>
          <cell r="CC520">
            <v>0</v>
          </cell>
          <cell r="CD520">
            <v>0</v>
          </cell>
          <cell r="CE520">
            <v>0</v>
          </cell>
          <cell r="CF520">
            <v>0</v>
          </cell>
          <cell r="CG520">
            <v>0</v>
          </cell>
          <cell r="CH520">
            <v>0</v>
          </cell>
          <cell r="CI520">
            <v>0</v>
          </cell>
          <cell r="CJ520">
            <v>0</v>
          </cell>
          <cell r="CK520">
            <v>0</v>
          </cell>
          <cell r="CL520">
            <v>0</v>
          </cell>
          <cell r="CN520">
            <v>0</v>
          </cell>
          <cell r="CO520">
            <v>0</v>
          </cell>
          <cell r="CP520">
            <v>0</v>
          </cell>
          <cell r="CR520">
            <v>60000</v>
          </cell>
          <cell r="CS520">
            <v>60000</v>
          </cell>
          <cell r="CT520">
            <v>5000</v>
          </cell>
          <cell r="CU520">
            <v>5000</v>
          </cell>
          <cell r="CV520">
            <v>5000</v>
          </cell>
          <cell r="CW520">
            <v>5000</v>
          </cell>
          <cell r="CX520">
            <v>5000</v>
          </cell>
          <cell r="CY520">
            <v>5000</v>
          </cell>
          <cell r="CZ520">
            <v>5000</v>
          </cell>
          <cell r="DA520">
            <v>5000</v>
          </cell>
          <cell r="DB520">
            <v>5000</v>
          </cell>
          <cell r="DC520">
            <v>5000</v>
          </cell>
          <cell r="DD520">
            <v>5000</v>
          </cell>
          <cell r="DE520">
            <v>5000</v>
          </cell>
          <cell r="DG520">
            <v>60000</v>
          </cell>
          <cell r="DH520">
            <v>60000</v>
          </cell>
          <cell r="DJ520">
            <v>60000</v>
          </cell>
          <cell r="DK520">
            <v>5000</v>
          </cell>
          <cell r="DL520">
            <v>5000</v>
          </cell>
          <cell r="DM520">
            <v>5000</v>
          </cell>
          <cell r="DN520">
            <v>5000</v>
          </cell>
          <cell r="DO520">
            <v>5000</v>
          </cell>
          <cell r="DP520">
            <v>5000</v>
          </cell>
          <cell r="DQ520">
            <v>5000</v>
          </cell>
          <cell r="DR520">
            <v>5000</v>
          </cell>
          <cell r="DS520">
            <v>5000</v>
          </cell>
          <cell r="DT520">
            <v>5000</v>
          </cell>
          <cell r="DU520">
            <v>5000</v>
          </cell>
          <cell r="DV520">
            <v>5000</v>
          </cell>
          <cell r="DW520">
            <v>60000</v>
          </cell>
        </row>
        <row r="521">
          <cell r="G521" t="str">
            <v>New Margin Collateral - MGS</v>
          </cell>
          <cell r="H521" t="str">
            <v>Bderv</v>
          </cell>
          <cell r="BX521">
            <v>0</v>
          </cell>
          <cell r="CA521">
            <v>0</v>
          </cell>
          <cell r="CB521">
            <v>0</v>
          </cell>
          <cell r="CC521">
            <v>0</v>
          </cell>
          <cell r="CD521">
            <v>0</v>
          </cell>
          <cell r="CE521">
            <v>0</v>
          </cell>
          <cell r="CF521">
            <v>0</v>
          </cell>
          <cell r="CG521">
            <v>0</v>
          </cell>
          <cell r="CH521">
            <v>0</v>
          </cell>
          <cell r="CI521">
            <v>0</v>
          </cell>
          <cell r="CJ521">
            <v>0</v>
          </cell>
          <cell r="CK521">
            <v>0</v>
          </cell>
          <cell r="CL521">
            <v>0</v>
          </cell>
          <cell r="CN521">
            <v>0</v>
          </cell>
          <cell r="CO521">
            <v>0</v>
          </cell>
          <cell r="CP521">
            <v>0</v>
          </cell>
          <cell r="CR521">
            <v>10000</v>
          </cell>
          <cell r="CS521">
            <v>10000</v>
          </cell>
          <cell r="CT521">
            <v>833.33333333333337</v>
          </cell>
          <cell r="CU521">
            <v>833.33333333333337</v>
          </cell>
          <cell r="CV521">
            <v>833.33333333333337</v>
          </cell>
          <cell r="CW521">
            <v>833.33333333333337</v>
          </cell>
          <cell r="CX521">
            <v>833.33333333333337</v>
          </cell>
          <cell r="CY521">
            <v>833.33333333333337</v>
          </cell>
          <cell r="CZ521">
            <v>833.33333333333337</v>
          </cell>
          <cell r="DA521">
            <v>833.33333333333337</v>
          </cell>
          <cell r="DB521">
            <v>833.33333333333337</v>
          </cell>
          <cell r="DC521">
            <v>833.33333333333337</v>
          </cell>
          <cell r="DD521">
            <v>833.33333333333337</v>
          </cell>
          <cell r="DE521">
            <v>833.33333333333337</v>
          </cell>
          <cell r="DG521">
            <v>10000</v>
          </cell>
          <cell r="DH521">
            <v>10000</v>
          </cell>
          <cell r="DJ521">
            <v>40000</v>
          </cell>
          <cell r="DK521">
            <v>3333.3333333333335</v>
          </cell>
          <cell r="DL521">
            <v>3333.3333333333335</v>
          </cell>
          <cell r="DM521">
            <v>3333.3333333333335</v>
          </cell>
          <cell r="DN521">
            <v>3333.3333333333335</v>
          </cell>
          <cell r="DO521">
            <v>3333.3333333333335</v>
          </cell>
          <cell r="DP521">
            <v>3333.3333333333335</v>
          </cell>
          <cell r="DQ521">
            <v>3333.3333333333335</v>
          </cell>
          <cell r="DR521">
            <v>3333.3333333333335</v>
          </cell>
          <cell r="DS521">
            <v>3333.3333333333335</v>
          </cell>
          <cell r="DT521">
            <v>3333.3333333333335</v>
          </cell>
          <cell r="DU521">
            <v>3333.3333333333335</v>
          </cell>
          <cell r="DV521">
            <v>3333.3333333333335</v>
          </cell>
          <cell r="DW521">
            <v>40000</v>
          </cell>
        </row>
        <row r="522">
          <cell r="G522" t="str">
            <v>OTC Clearing</v>
          </cell>
          <cell r="H522" t="str">
            <v>Bderv</v>
          </cell>
          <cell r="BX522">
            <v>0</v>
          </cell>
          <cell r="CA522">
            <v>0</v>
          </cell>
          <cell r="CB522">
            <v>0</v>
          </cell>
          <cell r="CC522">
            <v>0</v>
          </cell>
          <cell r="CD522">
            <v>0</v>
          </cell>
          <cell r="CE522">
            <v>0</v>
          </cell>
          <cell r="CF522">
            <v>0</v>
          </cell>
          <cell r="CG522">
            <v>0</v>
          </cell>
          <cell r="CH522">
            <v>0</v>
          </cell>
          <cell r="CI522">
            <v>0</v>
          </cell>
          <cell r="CJ522">
            <v>0</v>
          </cell>
          <cell r="CK522">
            <v>0</v>
          </cell>
          <cell r="CL522">
            <v>0</v>
          </cell>
          <cell r="CN522">
            <v>0</v>
          </cell>
          <cell r="CO522">
            <v>0</v>
          </cell>
          <cell r="CP522">
            <v>0</v>
          </cell>
          <cell r="CR522">
            <v>0</v>
          </cell>
          <cell r="CT522">
            <v>0</v>
          </cell>
          <cell r="CU522">
            <v>0</v>
          </cell>
          <cell r="CV522">
            <v>0</v>
          </cell>
          <cell r="CW522">
            <v>0</v>
          </cell>
          <cell r="CX522">
            <v>0</v>
          </cell>
          <cell r="CY522">
            <v>0</v>
          </cell>
          <cell r="CZ522">
            <v>0</v>
          </cell>
          <cell r="DA522">
            <v>0</v>
          </cell>
          <cell r="DB522">
            <v>0</v>
          </cell>
          <cell r="DC522">
            <v>0</v>
          </cell>
          <cell r="DD522">
            <v>0</v>
          </cell>
          <cell r="DE522">
            <v>0</v>
          </cell>
          <cell r="DG522">
            <v>0</v>
          </cell>
          <cell r="DH522">
            <v>0</v>
          </cell>
          <cell r="DJ522">
            <v>30000</v>
          </cell>
          <cell r="DK522">
            <v>2500</v>
          </cell>
          <cell r="DL522">
            <v>2500</v>
          </cell>
          <cell r="DM522">
            <v>2500</v>
          </cell>
          <cell r="DN522">
            <v>2500</v>
          </cell>
          <cell r="DO522">
            <v>2500</v>
          </cell>
          <cell r="DP522">
            <v>2500</v>
          </cell>
          <cell r="DQ522">
            <v>2500</v>
          </cell>
          <cell r="DR522">
            <v>2500</v>
          </cell>
          <cell r="DS522">
            <v>2500</v>
          </cell>
          <cell r="DT522">
            <v>2500</v>
          </cell>
          <cell r="DU522">
            <v>2500</v>
          </cell>
          <cell r="DV522">
            <v>2500</v>
          </cell>
          <cell r="DW522">
            <v>30000</v>
          </cell>
        </row>
        <row r="523">
          <cell r="G523" t="str">
            <v>Extended Trading Hours</v>
          </cell>
          <cell r="H523" t="str">
            <v>Bderv</v>
          </cell>
          <cell r="BX523">
            <v>0</v>
          </cell>
          <cell r="CA523">
            <v>0</v>
          </cell>
          <cell r="CB523">
            <v>0</v>
          </cell>
          <cell r="CC523">
            <v>0</v>
          </cell>
          <cell r="CD523">
            <v>0</v>
          </cell>
          <cell r="CE523">
            <v>0</v>
          </cell>
          <cell r="CF523">
            <v>0</v>
          </cell>
          <cell r="CG523">
            <v>0</v>
          </cell>
          <cell r="CH523">
            <v>0</v>
          </cell>
          <cell r="CI523">
            <v>0</v>
          </cell>
          <cell r="CJ523">
            <v>0</v>
          </cell>
          <cell r="CK523">
            <v>0</v>
          </cell>
          <cell r="CL523">
            <v>0</v>
          </cell>
          <cell r="CN523">
            <v>0</v>
          </cell>
          <cell r="CO523">
            <v>0</v>
          </cell>
          <cell r="CP523">
            <v>0</v>
          </cell>
          <cell r="CR523">
            <v>5000</v>
          </cell>
          <cell r="CS523">
            <v>5000</v>
          </cell>
          <cell r="CT523">
            <v>416.66666666666669</v>
          </cell>
          <cell r="CU523">
            <v>416.66666666666669</v>
          </cell>
          <cell r="CV523">
            <v>416.66666666666669</v>
          </cell>
          <cell r="CW523">
            <v>416.66666666666669</v>
          </cell>
          <cell r="CX523">
            <v>416.66666666666669</v>
          </cell>
          <cell r="CY523">
            <v>416.66666666666669</v>
          </cell>
          <cell r="CZ523">
            <v>416.66666666666669</v>
          </cell>
          <cell r="DA523">
            <v>416.66666666666669</v>
          </cell>
          <cell r="DB523">
            <v>416.66666666666669</v>
          </cell>
          <cell r="DC523">
            <v>416.66666666666669</v>
          </cell>
          <cell r="DD523">
            <v>416.66666666666669</v>
          </cell>
          <cell r="DE523">
            <v>416.66666666666669</v>
          </cell>
          <cell r="DG523">
            <v>5000</v>
          </cell>
          <cell r="DH523">
            <v>5000</v>
          </cell>
          <cell r="DJ523">
            <v>10000</v>
          </cell>
          <cell r="DK523">
            <v>833.33333333333337</v>
          </cell>
          <cell r="DL523">
            <v>833.33333333333337</v>
          </cell>
          <cell r="DM523">
            <v>833.33333333333337</v>
          </cell>
          <cell r="DN523">
            <v>833.33333333333337</v>
          </cell>
          <cell r="DO523">
            <v>833.33333333333337</v>
          </cell>
          <cell r="DP523">
            <v>833.33333333333337</v>
          </cell>
          <cell r="DQ523">
            <v>833.33333333333337</v>
          </cell>
          <cell r="DR523">
            <v>833.33333333333337</v>
          </cell>
          <cell r="DS523">
            <v>833.33333333333337</v>
          </cell>
          <cell r="DT523">
            <v>833.33333333333337</v>
          </cell>
          <cell r="DU523">
            <v>833.33333333333337</v>
          </cell>
          <cell r="DV523">
            <v>833.33333333333337</v>
          </cell>
          <cell r="DW523">
            <v>10000</v>
          </cell>
        </row>
        <row r="524">
          <cell r="G524" t="str">
            <v>New Margin Collateral - Treasury Bill for custodian</v>
          </cell>
          <cell r="H524" t="str">
            <v>Bderv</v>
          </cell>
          <cell r="DJ524">
            <v>10000</v>
          </cell>
          <cell r="DK524">
            <v>833.33333333333337</v>
          </cell>
          <cell r="DL524">
            <v>833.33333333333337</v>
          </cell>
          <cell r="DM524">
            <v>833.33333333333337</v>
          </cell>
          <cell r="DN524">
            <v>833.33333333333337</v>
          </cell>
          <cell r="DO524">
            <v>833.33333333333337</v>
          </cell>
          <cell r="DP524">
            <v>833.33333333333337</v>
          </cell>
          <cell r="DQ524">
            <v>833.33333333333337</v>
          </cell>
          <cell r="DR524">
            <v>833.33333333333337</v>
          </cell>
          <cell r="DS524">
            <v>833.33333333333337</v>
          </cell>
          <cell r="DT524">
            <v>833.33333333333337</v>
          </cell>
          <cell r="DU524">
            <v>833.33333333333337</v>
          </cell>
          <cell r="DV524">
            <v>833.33333333333337</v>
          </cell>
          <cell r="DW524">
            <v>10000</v>
          </cell>
        </row>
        <row r="525">
          <cell r="G525" t="str">
            <v>ISLAMIC MARKET</v>
          </cell>
          <cell r="H525" t="str">
            <v>IM</v>
          </cell>
          <cell r="BX525">
            <v>0</v>
          </cell>
          <cell r="CA525">
            <v>0</v>
          </cell>
          <cell r="CB525">
            <v>0</v>
          </cell>
          <cell r="CC525">
            <v>0</v>
          </cell>
          <cell r="CD525">
            <v>0</v>
          </cell>
          <cell r="CE525">
            <v>0</v>
          </cell>
          <cell r="CF525">
            <v>0</v>
          </cell>
          <cell r="CG525">
            <v>0</v>
          </cell>
          <cell r="CH525">
            <v>0</v>
          </cell>
          <cell r="CI525">
            <v>0</v>
          </cell>
          <cell r="CJ525">
            <v>0</v>
          </cell>
          <cell r="CK525">
            <v>0</v>
          </cell>
          <cell r="CL525">
            <v>0</v>
          </cell>
          <cell r="CN525">
            <v>0</v>
          </cell>
          <cell r="CO525">
            <v>0</v>
          </cell>
          <cell r="CP525">
            <v>0</v>
          </cell>
          <cell r="CT525">
            <v>0</v>
          </cell>
          <cell r="CU525">
            <v>0</v>
          </cell>
          <cell r="CV525">
            <v>0</v>
          </cell>
          <cell r="CW525">
            <v>0</v>
          </cell>
          <cell r="CX525">
            <v>0</v>
          </cell>
          <cell r="CY525">
            <v>0</v>
          </cell>
          <cell r="CZ525">
            <v>0</v>
          </cell>
          <cell r="DA525">
            <v>0</v>
          </cell>
          <cell r="DB525">
            <v>0</v>
          </cell>
          <cell r="DC525">
            <v>0</v>
          </cell>
          <cell r="DD525">
            <v>0</v>
          </cell>
          <cell r="DE525">
            <v>0</v>
          </cell>
          <cell r="DG525">
            <v>0</v>
          </cell>
          <cell r="DH525">
            <v>0</v>
          </cell>
          <cell r="DK525">
            <v>0</v>
          </cell>
          <cell r="DL525">
            <v>0</v>
          </cell>
          <cell r="DM525">
            <v>0</v>
          </cell>
          <cell r="DN525">
            <v>0</v>
          </cell>
          <cell r="DO525">
            <v>0</v>
          </cell>
          <cell r="DP525">
            <v>0</v>
          </cell>
          <cell r="DQ525">
            <v>0</v>
          </cell>
          <cell r="DR525">
            <v>0</v>
          </cell>
          <cell r="DS525">
            <v>0</v>
          </cell>
          <cell r="DT525">
            <v>0</v>
          </cell>
          <cell r="DU525">
            <v>0</v>
          </cell>
          <cell r="DV525">
            <v>0</v>
          </cell>
          <cell r="DW525">
            <v>0</v>
          </cell>
        </row>
        <row r="526">
          <cell r="G526" t="str">
            <v>BSAS Enhancement</v>
          </cell>
          <cell r="H526" t="str">
            <v>IM</v>
          </cell>
          <cell r="BX526">
            <v>0</v>
          </cell>
          <cell r="CA526">
            <v>0</v>
          </cell>
          <cell r="CB526">
            <v>0</v>
          </cell>
          <cell r="CC526">
            <v>0</v>
          </cell>
          <cell r="CD526">
            <v>0</v>
          </cell>
          <cell r="CE526">
            <v>0</v>
          </cell>
          <cell r="CF526">
            <v>0</v>
          </cell>
          <cell r="CG526">
            <v>0</v>
          </cell>
          <cell r="CH526">
            <v>0</v>
          </cell>
          <cell r="CI526">
            <v>0</v>
          </cell>
          <cell r="CJ526">
            <v>0</v>
          </cell>
          <cell r="CK526">
            <v>0</v>
          </cell>
          <cell r="CL526">
            <v>0</v>
          </cell>
          <cell r="CN526">
            <v>0</v>
          </cell>
          <cell r="CO526">
            <v>0</v>
          </cell>
          <cell r="CP526">
            <v>0</v>
          </cell>
          <cell r="CR526">
            <v>300000</v>
          </cell>
          <cell r="CS526">
            <v>300000</v>
          </cell>
          <cell r="CT526">
            <v>25000</v>
          </cell>
          <cell r="CU526">
            <v>25000</v>
          </cell>
          <cell r="CV526">
            <v>25000</v>
          </cell>
          <cell r="CW526">
            <v>25000</v>
          </cell>
          <cell r="CX526">
            <v>25000</v>
          </cell>
          <cell r="CY526">
            <v>25000</v>
          </cell>
          <cell r="CZ526">
            <v>25000</v>
          </cell>
          <cell r="DA526">
            <v>25000</v>
          </cell>
          <cell r="DB526">
            <v>25000</v>
          </cell>
          <cell r="DC526">
            <v>25000</v>
          </cell>
          <cell r="DD526">
            <v>25000</v>
          </cell>
          <cell r="DE526">
            <v>25000</v>
          </cell>
          <cell r="DG526">
            <v>300000</v>
          </cell>
          <cell r="DH526">
            <v>300000</v>
          </cell>
          <cell r="DJ526">
            <v>300000</v>
          </cell>
          <cell r="DK526">
            <v>25000</v>
          </cell>
          <cell r="DL526">
            <v>25000</v>
          </cell>
          <cell r="DM526">
            <v>25000</v>
          </cell>
          <cell r="DN526">
            <v>25000</v>
          </cell>
          <cell r="DO526">
            <v>25000</v>
          </cell>
          <cell r="DP526">
            <v>25000</v>
          </cell>
          <cell r="DQ526">
            <v>25000</v>
          </cell>
          <cell r="DR526">
            <v>25000</v>
          </cell>
          <cell r="DS526">
            <v>25000</v>
          </cell>
          <cell r="DT526">
            <v>25000</v>
          </cell>
          <cell r="DU526">
            <v>25000</v>
          </cell>
          <cell r="DV526">
            <v>25000</v>
          </cell>
          <cell r="DW526">
            <v>300000</v>
          </cell>
        </row>
        <row r="527">
          <cell r="G527" t="str">
            <v>REGULATIONS</v>
          </cell>
          <cell r="H527" t="str">
            <v>Regulation</v>
          </cell>
          <cell r="BX527">
            <v>0</v>
          </cell>
          <cell r="CA527">
            <v>0</v>
          </cell>
          <cell r="CB527">
            <v>0</v>
          </cell>
          <cell r="CC527">
            <v>0</v>
          </cell>
          <cell r="CD527">
            <v>0</v>
          </cell>
          <cell r="CE527">
            <v>0</v>
          </cell>
          <cell r="CF527">
            <v>0</v>
          </cell>
          <cell r="CG527">
            <v>0</v>
          </cell>
          <cell r="CH527">
            <v>0</v>
          </cell>
          <cell r="CI527">
            <v>0</v>
          </cell>
          <cell r="CJ527">
            <v>0</v>
          </cell>
          <cell r="CK527">
            <v>0</v>
          </cell>
          <cell r="CL527">
            <v>0</v>
          </cell>
          <cell r="CN527">
            <v>0</v>
          </cell>
          <cell r="CO527">
            <v>0</v>
          </cell>
          <cell r="CP527">
            <v>0</v>
          </cell>
          <cell r="DW527">
            <v>0</v>
          </cell>
        </row>
        <row r="528">
          <cell r="G528" t="str">
            <v>Participant registration automation</v>
          </cell>
          <cell r="H528" t="str">
            <v>Regulation</v>
          </cell>
          <cell r="BX528">
            <v>0</v>
          </cell>
          <cell r="CA528">
            <v>0</v>
          </cell>
          <cell r="CB528">
            <v>0</v>
          </cell>
          <cell r="CC528">
            <v>0</v>
          </cell>
          <cell r="CD528">
            <v>0</v>
          </cell>
          <cell r="CE528">
            <v>0</v>
          </cell>
          <cell r="CF528">
            <v>0</v>
          </cell>
          <cell r="CG528">
            <v>0</v>
          </cell>
          <cell r="CH528">
            <v>0</v>
          </cell>
          <cell r="CI528">
            <v>0</v>
          </cell>
          <cell r="CJ528">
            <v>0</v>
          </cell>
          <cell r="CK528">
            <v>0</v>
          </cell>
          <cell r="CL528">
            <v>0</v>
          </cell>
          <cell r="CN528">
            <v>0</v>
          </cell>
          <cell r="CO528">
            <v>0</v>
          </cell>
          <cell r="CP528">
            <v>0</v>
          </cell>
          <cell r="CR528">
            <v>40000</v>
          </cell>
          <cell r="CS528">
            <v>40000</v>
          </cell>
          <cell r="CT528">
            <v>3333.3333333333335</v>
          </cell>
          <cell r="CU528">
            <v>3333.3333333333335</v>
          </cell>
          <cell r="CV528">
            <v>3333.3333333333335</v>
          </cell>
          <cell r="CW528">
            <v>3333.3333333333335</v>
          </cell>
          <cell r="CX528">
            <v>3333.3333333333335</v>
          </cell>
          <cell r="CY528">
            <v>3333.3333333333335</v>
          </cell>
          <cell r="CZ528">
            <v>3333.3333333333335</v>
          </cell>
          <cell r="DA528">
            <v>3333.3333333333335</v>
          </cell>
          <cell r="DB528">
            <v>3333.3333333333335</v>
          </cell>
          <cell r="DC528">
            <v>3333.3333333333335</v>
          </cell>
          <cell r="DD528">
            <v>3333.3333333333335</v>
          </cell>
          <cell r="DE528">
            <v>3333.3333333333335</v>
          </cell>
          <cell r="DG528">
            <v>40000</v>
          </cell>
          <cell r="DH528">
            <v>40000</v>
          </cell>
          <cell r="DJ528">
            <v>40000</v>
          </cell>
          <cell r="DK528">
            <v>3333.3333333333335</v>
          </cell>
          <cell r="DL528">
            <v>3333.3333333333335</v>
          </cell>
          <cell r="DM528">
            <v>3333.3333333333335</v>
          </cell>
          <cell r="DN528">
            <v>3333.3333333333335</v>
          </cell>
          <cell r="DO528">
            <v>3333.3333333333335</v>
          </cell>
          <cell r="DP528">
            <v>3333.3333333333335</v>
          </cell>
          <cell r="DQ528">
            <v>3333.3333333333335</v>
          </cell>
          <cell r="DR528">
            <v>3333.3333333333335</v>
          </cell>
          <cell r="DS528">
            <v>3333.3333333333335</v>
          </cell>
          <cell r="DT528">
            <v>3333.3333333333335</v>
          </cell>
          <cell r="DU528">
            <v>3333.3333333333335</v>
          </cell>
          <cell r="DV528">
            <v>3333.3333333333335</v>
          </cell>
          <cell r="DW528">
            <v>40000</v>
          </cell>
        </row>
        <row r="529">
          <cell r="G529" t="str">
            <v>Defaulter Reporting automation</v>
          </cell>
          <cell r="H529" t="str">
            <v>Regulation</v>
          </cell>
          <cell r="BX529">
            <v>0</v>
          </cell>
          <cell r="CA529">
            <v>0</v>
          </cell>
          <cell r="CB529">
            <v>0</v>
          </cell>
          <cell r="CC529">
            <v>0</v>
          </cell>
          <cell r="CD529">
            <v>0</v>
          </cell>
          <cell r="CE529">
            <v>0</v>
          </cell>
          <cell r="CF529">
            <v>0</v>
          </cell>
          <cell r="CG529">
            <v>0</v>
          </cell>
          <cell r="CH529">
            <v>0</v>
          </cell>
          <cell r="CI529">
            <v>0</v>
          </cell>
          <cell r="CJ529">
            <v>0</v>
          </cell>
          <cell r="CK529">
            <v>0</v>
          </cell>
          <cell r="CL529">
            <v>0</v>
          </cell>
          <cell r="CN529">
            <v>0</v>
          </cell>
          <cell r="CO529">
            <v>0</v>
          </cell>
          <cell r="CP529">
            <v>0</v>
          </cell>
          <cell r="CR529">
            <v>20000</v>
          </cell>
          <cell r="CS529">
            <v>20000</v>
          </cell>
          <cell r="CT529">
            <v>1666.6666666666667</v>
          </cell>
          <cell r="CU529">
            <v>1666.6666666666667</v>
          </cell>
          <cell r="CV529">
            <v>1666.6666666666667</v>
          </cell>
          <cell r="CW529">
            <v>1666.6666666666667</v>
          </cell>
          <cell r="CX529">
            <v>1666.6666666666667</v>
          </cell>
          <cell r="CY529">
            <v>1666.6666666666667</v>
          </cell>
          <cell r="CZ529">
            <v>1666.6666666666667</v>
          </cell>
          <cell r="DA529">
            <v>1666.6666666666667</v>
          </cell>
          <cell r="DB529">
            <v>1666.6666666666667</v>
          </cell>
          <cell r="DC529">
            <v>1666.6666666666667</v>
          </cell>
          <cell r="DD529">
            <v>1666.6666666666667</v>
          </cell>
          <cell r="DE529">
            <v>1666.6666666666667</v>
          </cell>
          <cell r="DG529">
            <v>20000</v>
          </cell>
          <cell r="DH529">
            <v>20000</v>
          </cell>
          <cell r="DJ529">
            <v>20000</v>
          </cell>
          <cell r="DK529">
            <v>1666.6666666666667</v>
          </cell>
          <cell r="DL529">
            <v>1666.6666666666667</v>
          </cell>
          <cell r="DM529">
            <v>1666.6666666666667</v>
          </cell>
          <cell r="DN529">
            <v>1666.6666666666667</v>
          </cell>
          <cell r="DO529">
            <v>1666.6666666666667</v>
          </cell>
          <cell r="DP529">
            <v>1666.6666666666667</v>
          </cell>
          <cell r="DQ529">
            <v>1666.6666666666667</v>
          </cell>
          <cell r="DR529">
            <v>1666.6666666666667</v>
          </cell>
          <cell r="DS529">
            <v>1666.6666666666667</v>
          </cell>
          <cell r="DT529">
            <v>1666.6666666666667</v>
          </cell>
          <cell r="DU529">
            <v>1666.6666666666667</v>
          </cell>
          <cell r="DV529">
            <v>1666.6666666666667</v>
          </cell>
          <cell r="DW529">
            <v>20000</v>
          </cell>
        </row>
        <row r="530">
          <cell r="G530" t="str">
            <v>Bursa LINK refresh</v>
          </cell>
          <cell r="H530" t="str">
            <v>Regulation</v>
          </cell>
          <cell r="BX530">
            <v>0</v>
          </cell>
          <cell r="CA530">
            <v>0</v>
          </cell>
          <cell r="CB530">
            <v>0</v>
          </cell>
          <cell r="CC530">
            <v>0</v>
          </cell>
          <cell r="CD530">
            <v>0</v>
          </cell>
          <cell r="CE530">
            <v>0</v>
          </cell>
          <cell r="CF530">
            <v>0</v>
          </cell>
          <cell r="CG530">
            <v>0</v>
          </cell>
          <cell r="CH530">
            <v>0</v>
          </cell>
          <cell r="CI530">
            <v>0</v>
          </cell>
          <cell r="CJ530">
            <v>0</v>
          </cell>
          <cell r="CK530">
            <v>0</v>
          </cell>
          <cell r="CL530">
            <v>0</v>
          </cell>
          <cell r="CN530">
            <v>0</v>
          </cell>
          <cell r="CO530">
            <v>0</v>
          </cell>
          <cell r="CP530">
            <v>0</v>
          </cell>
          <cell r="CR530">
            <v>0</v>
          </cell>
          <cell r="CT530">
            <v>0</v>
          </cell>
          <cell r="CU530">
            <v>0</v>
          </cell>
          <cell r="CV530">
            <v>0</v>
          </cell>
          <cell r="CW530">
            <v>0</v>
          </cell>
          <cell r="CX530">
            <v>0</v>
          </cell>
          <cell r="CY530">
            <v>0</v>
          </cell>
          <cell r="CZ530">
            <v>0</v>
          </cell>
          <cell r="DA530">
            <v>0</v>
          </cell>
          <cell r="DB530">
            <v>0</v>
          </cell>
          <cell r="DC530">
            <v>0</v>
          </cell>
          <cell r="DD530">
            <v>0</v>
          </cell>
          <cell r="DE530">
            <v>0</v>
          </cell>
          <cell r="DG530">
            <v>0</v>
          </cell>
          <cell r="DH530">
            <v>0</v>
          </cell>
          <cell r="DJ530">
            <v>2000000</v>
          </cell>
          <cell r="DK530">
            <v>166666.66666666666</v>
          </cell>
          <cell r="DL530">
            <v>166666.66666666666</v>
          </cell>
          <cell r="DM530">
            <v>166666.66666666666</v>
          </cell>
          <cell r="DN530">
            <v>166666.66666666666</v>
          </cell>
          <cell r="DO530">
            <v>166666.66666666666</v>
          </cell>
          <cell r="DP530">
            <v>166666.66666666666</v>
          </cell>
          <cell r="DQ530">
            <v>166666.66666666666</v>
          </cell>
          <cell r="DR530">
            <v>166666.66666666666</v>
          </cell>
          <cell r="DS530">
            <v>166666.66666666666</v>
          </cell>
          <cell r="DT530">
            <v>166666.66666666666</v>
          </cell>
          <cell r="DU530">
            <v>166666.66666666666</v>
          </cell>
          <cell r="DV530">
            <v>166666.66666666666</v>
          </cell>
          <cell r="DW530">
            <v>2000000.0000000002</v>
          </cell>
        </row>
        <row r="531">
          <cell r="G531" t="str">
            <v>Bursa LINK refresh - Bandwidth upgrade</v>
          </cell>
          <cell r="H531" t="str">
            <v>Regulation</v>
          </cell>
          <cell r="BX531">
            <v>0</v>
          </cell>
          <cell r="CA531">
            <v>0</v>
          </cell>
          <cell r="CB531">
            <v>0</v>
          </cell>
          <cell r="CC531">
            <v>0</v>
          </cell>
          <cell r="CD531">
            <v>0</v>
          </cell>
          <cell r="CE531">
            <v>0</v>
          </cell>
          <cell r="CF531">
            <v>0</v>
          </cell>
          <cell r="CG531">
            <v>0</v>
          </cell>
          <cell r="CH531">
            <v>0</v>
          </cell>
          <cell r="CI531">
            <v>0</v>
          </cell>
          <cell r="CJ531">
            <v>0</v>
          </cell>
          <cell r="CK531">
            <v>0</v>
          </cell>
          <cell r="CL531">
            <v>0</v>
          </cell>
          <cell r="CN531">
            <v>0</v>
          </cell>
          <cell r="CO531">
            <v>0</v>
          </cell>
          <cell r="CP531">
            <v>0</v>
          </cell>
          <cell r="CR531">
            <v>200000</v>
          </cell>
          <cell r="CS531">
            <v>200000</v>
          </cell>
          <cell r="CT531">
            <v>16666.666666666668</v>
          </cell>
          <cell r="CU531">
            <v>16666.666666666668</v>
          </cell>
          <cell r="CV531">
            <v>16666.666666666668</v>
          </cell>
          <cell r="CW531">
            <v>16666.666666666668</v>
          </cell>
          <cell r="CX531">
            <v>16666.666666666668</v>
          </cell>
          <cell r="CY531">
            <v>16666.666666666668</v>
          </cell>
          <cell r="CZ531">
            <v>16666.666666666668</v>
          </cell>
          <cell r="DA531">
            <v>16666.666666666668</v>
          </cell>
          <cell r="DB531">
            <v>16666.666666666668</v>
          </cell>
          <cell r="DC531">
            <v>16666.666666666668</v>
          </cell>
          <cell r="DD531">
            <v>16666.666666666668</v>
          </cell>
          <cell r="DE531">
            <v>16666.666666666668</v>
          </cell>
          <cell r="DG531">
            <v>199999.99999999997</v>
          </cell>
          <cell r="DH531">
            <v>199999.99999999997</v>
          </cell>
          <cell r="DJ531">
            <v>200000</v>
          </cell>
          <cell r="DK531">
            <v>16666.666666666668</v>
          </cell>
          <cell r="DL531">
            <v>16666.666666666668</v>
          </cell>
          <cell r="DM531">
            <v>16666.666666666668</v>
          </cell>
          <cell r="DN531">
            <v>16666.666666666668</v>
          </cell>
          <cell r="DO531">
            <v>16666.666666666668</v>
          </cell>
          <cell r="DP531">
            <v>16666.666666666668</v>
          </cell>
          <cell r="DQ531">
            <v>16666.666666666668</v>
          </cell>
          <cell r="DR531">
            <v>16666.666666666668</v>
          </cell>
          <cell r="DS531">
            <v>16666.666666666668</v>
          </cell>
          <cell r="DT531">
            <v>16666.666666666668</v>
          </cell>
          <cell r="DU531">
            <v>16666.666666666668</v>
          </cell>
          <cell r="DV531">
            <v>16666.666666666668</v>
          </cell>
          <cell r="DW531">
            <v>199999.99999999997</v>
          </cell>
        </row>
        <row r="532">
          <cell r="G532" t="str">
            <v>Regulatory central data base</v>
          </cell>
          <cell r="H532" t="str">
            <v>Regulation</v>
          </cell>
          <cell r="BX532">
            <v>0</v>
          </cell>
          <cell r="CA532">
            <v>0</v>
          </cell>
          <cell r="CB532">
            <v>0</v>
          </cell>
          <cell r="CC532">
            <v>0</v>
          </cell>
          <cell r="CD532">
            <v>0</v>
          </cell>
          <cell r="CE532">
            <v>0</v>
          </cell>
          <cell r="CF532">
            <v>0</v>
          </cell>
          <cell r="CG532">
            <v>0</v>
          </cell>
          <cell r="CH532">
            <v>0</v>
          </cell>
          <cell r="CI532">
            <v>0</v>
          </cell>
          <cell r="CJ532">
            <v>0</v>
          </cell>
          <cell r="CK532">
            <v>0</v>
          </cell>
          <cell r="CL532">
            <v>0</v>
          </cell>
          <cell r="CN532">
            <v>0</v>
          </cell>
          <cell r="CO532">
            <v>0</v>
          </cell>
          <cell r="CP532">
            <v>0</v>
          </cell>
          <cell r="CR532">
            <v>0</v>
          </cell>
          <cell r="CT532">
            <v>0</v>
          </cell>
          <cell r="CU532">
            <v>0</v>
          </cell>
          <cell r="CV532">
            <v>0</v>
          </cell>
          <cell r="CW532">
            <v>0</v>
          </cell>
          <cell r="CX532">
            <v>0</v>
          </cell>
          <cell r="CY532">
            <v>0</v>
          </cell>
          <cell r="CZ532">
            <v>0</v>
          </cell>
          <cell r="DA532">
            <v>0</v>
          </cell>
          <cell r="DB532">
            <v>0</v>
          </cell>
          <cell r="DC532">
            <v>0</v>
          </cell>
          <cell r="DD532">
            <v>0</v>
          </cell>
          <cell r="DE532">
            <v>0</v>
          </cell>
          <cell r="DG532">
            <v>0</v>
          </cell>
          <cell r="DH532">
            <v>0</v>
          </cell>
          <cell r="DJ532">
            <v>500000</v>
          </cell>
          <cell r="DK532">
            <v>41666.666666666664</v>
          </cell>
          <cell r="DL532">
            <v>41666.666666666664</v>
          </cell>
          <cell r="DM532">
            <v>41666.666666666664</v>
          </cell>
          <cell r="DN532">
            <v>41666.666666666664</v>
          </cell>
          <cell r="DO532">
            <v>41666.666666666664</v>
          </cell>
          <cell r="DP532">
            <v>41666.666666666664</v>
          </cell>
          <cell r="DQ532">
            <v>41666.666666666664</v>
          </cell>
          <cell r="DR532">
            <v>41666.666666666664</v>
          </cell>
          <cell r="DS532">
            <v>41666.666666666664</v>
          </cell>
          <cell r="DT532">
            <v>41666.666666666664</v>
          </cell>
          <cell r="DU532">
            <v>41666.666666666664</v>
          </cell>
          <cell r="DV532">
            <v>41666.666666666664</v>
          </cell>
          <cell r="DW532">
            <v>500000.00000000006</v>
          </cell>
        </row>
        <row r="533">
          <cell r="G533" t="str">
            <v>Regulation portal</v>
          </cell>
          <cell r="H533" t="str">
            <v>Regulation</v>
          </cell>
          <cell r="BX533">
            <v>0</v>
          </cell>
          <cell r="CA533">
            <v>0</v>
          </cell>
          <cell r="CB533">
            <v>0</v>
          </cell>
          <cell r="CC533">
            <v>0</v>
          </cell>
          <cell r="CD533">
            <v>0</v>
          </cell>
          <cell r="CE533">
            <v>0</v>
          </cell>
          <cell r="CF533">
            <v>0</v>
          </cell>
          <cell r="CG533">
            <v>0</v>
          </cell>
          <cell r="CH533">
            <v>0</v>
          </cell>
          <cell r="CI533">
            <v>0</v>
          </cell>
          <cell r="CJ533">
            <v>0</v>
          </cell>
          <cell r="CK533">
            <v>0</v>
          </cell>
          <cell r="CL533">
            <v>0</v>
          </cell>
          <cell r="CN533">
            <v>0</v>
          </cell>
          <cell r="CO533">
            <v>0</v>
          </cell>
          <cell r="CP533">
            <v>0</v>
          </cell>
          <cell r="CR533">
            <v>20000</v>
          </cell>
          <cell r="CS533">
            <v>20000</v>
          </cell>
          <cell r="CT533">
            <v>1666.6666666666667</v>
          </cell>
          <cell r="CU533">
            <v>1666.6666666666667</v>
          </cell>
          <cell r="CV533">
            <v>1666.6666666666667</v>
          </cell>
          <cell r="CW533">
            <v>1666.6666666666667</v>
          </cell>
          <cell r="CX533">
            <v>1666.6666666666667</v>
          </cell>
          <cell r="CY533">
            <v>1666.6666666666667</v>
          </cell>
          <cell r="CZ533">
            <v>1666.6666666666667</v>
          </cell>
          <cell r="DA533">
            <v>1666.6666666666667</v>
          </cell>
          <cell r="DB533">
            <v>1666.6666666666667</v>
          </cell>
          <cell r="DC533">
            <v>1666.6666666666667</v>
          </cell>
          <cell r="DD533">
            <v>1666.6666666666667</v>
          </cell>
          <cell r="DE533">
            <v>1666.6666666666667</v>
          </cell>
          <cell r="DG533">
            <v>20000</v>
          </cell>
          <cell r="DH533">
            <v>20000</v>
          </cell>
          <cell r="DJ533">
            <v>20000</v>
          </cell>
          <cell r="DK533">
            <v>1666.6666666666667</v>
          </cell>
          <cell r="DL533">
            <v>1666.6666666666667</v>
          </cell>
          <cell r="DM533">
            <v>1666.6666666666667</v>
          </cell>
          <cell r="DN533">
            <v>1666.6666666666667</v>
          </cell>
          <cell r="DO533">
            <v>1666.6666666666667</v>
          </cell>
          <cell r="DP533">
            <v>1666.6666666666667</v>
          </cell>
          <cell r="DQ533">
            <v>1666.6666666666667</v>
          </cell>
          <cell r="DR533">
            <v>1666.6666666666667</v>
          </cell>
          <cell r="DS533">
            <v>1666.6666666666667</v>
          </cell>
          <cell r="DT533">
            <v>1666.6666666666667</v>
          </cell>
          <cell r="DU533">
            <v>1666.6666666666667</v>
          </cell>
          <cell r="DV533">
            <v>1666.6666666666667</v>
          </cell>
          <cell r="DW533">
            <v>20000</v>
          </cell>
        </row>
        <row r="534">
          <cell r="G534" t="str">
            <v>CORPORATE SERVICES</v>
          </cell>
          <cell r="H534" t="str">
            <v>CS</v>
          </cell>
          <cell r="BX534">
            <v>0</v>
          </cell>
          <cell r="CA534">
            <v>0</v>
          </cell>
          <cell r="CB534">
            <v>0</v>
          </cell>
          <cell r="CC534">
            <v>0</v>
          </cell>
          <cell r="CD534">
            <v>0</v>
          </cell>
          <cell r="CE534">
            <v>0</v>
          </cell>
          <cell r="CF534">
            <v>0</v>
          </cell>
          <cell r="CG534">
            <v>0</v>
          </cell>
          <cell r="CH534">
            <v>0</v>
          </cell>
          <cell r="CI534">
            <v>0</v>
          </cell>
          <cell r="CJ534">
            <v>0</v>
          </cell>
          <cell r="CK534">
            <v>0</v>
          </cell>
          <cell r="CL534">
            <v>0</v>
          </cell>
          <cell r="CN534">
            <v>0</v>
          </cell>
          <cell r="CO534">
            <v>0</v>
          </cell>
          <cell r="CP534">
            <v>0</v>
          </cell>
          <cell r="DW534">
            <v>0</v>
          </cell>
        </row>
        <row r="535">
          <cell r="G535" t="str">
            <v>Office Facilities:</v>
          </cell>
          <cell r="H535" t="str">
            <v>CS</v>
          </cell>
          <cell r="BX535">
            <v>0</v>
          </cell>
          <cell r="CA535">
            <v>0</v>
          </cell>
          <cell r="CB535">
            <v>0</v>
          </cell>
          <cell r="CC535">
            <v>0</v>
          </cell>
          <cell r="CD535">
            <v>0</v>
          </cell>
          <cell r="CE535">
            <v>0</v>
          </cell>
          <cell r="CF535">
            <v>0</v>
          </cell>
          <cell r="CG535">
            <v>0</v>
          </cell>
          <cell r="CH535">
            <v>0</v>
          </cell>
          <cell r="CI535">
            <v>0</v>
          </cell>
          <cell r="CJ535">
            <v>0</v>
          </cell>
          <cell r="CK535">
            <v>0</v>
          </cell>
          <cell r="CL535">
            <v>0</v>
          </cell>
          <cell r="CN535">
            <v>0</v>
          </cell>
          <cell r="CO535">
            <v>0</v>
          </cell>
          <cell r="CP535">
            <v>0</v>
          </cell>
          <cell r="CR535">
            <v>12000</v>
          </cell>
          <cell r="CS535">
            <v>12000</v>
          </cell>
          <cell r="CT535">
            <v>1000</v>
          </cell>
          <cell r="CU535">
            <v>1000</v>
          </cell>
          <cell r="CV535">
            <v>1000</v>
          </cell>
          <cell r="CW535">
            <v>1000</v>
          </cell>
          <cell r="CX535">
            <v>1000</v>
          </cell>
          <cell r="CY535">
            <v>1000</v>
          </cell>
          <cell r="CZ535">
            <v>1000</v>
          </cell>
          <cell r="DA535">
            <v>1000</v>
          </cell>
          <cell r="DB535">
            <v>1000</v>
          </cell>
          <cell r="DC535">
            <v>1000</v>
          </cell>
          <cell r="DD535">
            <v>1000</v>
          </cell>
          <cell r="DE535">
            <v>1000</v>
          </cell>
          <cell r="DG535">
            <v>12000</v>
          </cell>
          <cell r="DH535">
            <v>12000</v>
          </cell>
          <cell r="DJ535">
            <v>12000</v>
          </cell>
          <cell r="DK535">
            <v>1000</v>
          </cell>
          <cell r="DL535">
            <v>1000</v>
          </cell>
          <cell r="DM535">
            <v>1000</v>
          </cell>
          <cell r="DN535">
            <v>1000</v>
          </cell>
          <cell r="DO535">
            <v>1000</v>
          </cell>
          <cell r="DP535">
            <v>1000</v>
          </cell>
          <cell r="DQ535">
            <v>1000</v>
          </cell>
          <cell r="DR535">
            <v>1000</v>
          </cell>
          <cell r="DS535">
            <v>1000</v>
          </cell>
          <cell r="DT535">
            <v>1000</v>
          </cell>
          <cell r="DU535">
            <v>1000</v>
          </cell>
          <cell r="DV535">
            <v>1000</v>
          </cell>
          <cell r="DW535">
            <v>12000</v>
          </cell>
        </row>
        <row r="536">
          <cell r="G536" t="str">
            <v>-Paperless project – 61K</v>
          </cell>
          <cell r="H536" t="str">
            <v>CS</v>
          </cell>
          <cell r="BX536">
            <v>0</v>
          </cell>
          <cell r="CA536">
            <v>0</v>
          </cell>
          <cell r="CB536">
            <v>0</v>
          </cell>
          <cell r="CC536">
            <v>0</v>
          </cell>
          <cell r="CD536">
            <v>0</v>
          </cell>
          <cell r="CE536">
            <v>0</v>
          </cell>
          <cell r="CF536">
            <v>0</v>
          </cell>
          <cell r="CG536">
            <v>0</v>
          </cell>
          <cell r="CH536">
            <v>0</v>
          </cell>
          <cell r="CI536">
            <v>0</v>
          </cell>
          <cell r="CJ536">
            <v>0</v>
          </cell>
          <cell r="CK536">
            <v>0</v>
          </cell>
          <cell r="CL536">
            <v>0</v>
          </cell>
          <cell r="CN536">
            <v>0</v>
          </cell>
          <cell r="CO536">
            <v>0</v>
          </cell>
          <cell r="CP536">
            <v>0</v>
          </cell>
          <cell r="DW536">
            <v>0</v>
          </cell>
        </row>
        <row r="537">
          <cell r="G537" t="str">
            <v>-Document imaging &amp; publishing – 2K</v>
          </cell>
          <cell r="H537" t="str">
            <v>CS</v>
          </cell>
          <cell r="BX537">
            <v>0</v>
          </cell>
          <cell r="CA537">
            <v>0</v>
          </cell>
          <cell r="CB537">
            <v>0</v>
          </cell>
          <cell r="CC537">
            <v>0</v>
          </cell>
          <cell r="CD537">
            <v>0</v>
          </cell>
          <cell r="CE537">
            <v>0</v>
          </cell>
          <cell r="CF537">
            <v>0</v>
          </cell>
          <cell r="CG537">
            <v>0</v>
          </cell>
          <cell r="CH537">
            <v>0</v>
          </cell>
          <cell r="CI537">
            <v>0</v>
          </cell>
          <cell r="CJ537">
            <v>0</v>
          </cell>
          <cell r="CK537">
            <v>0</v>
          </cell>
          <cell r="CL537">
            <v>0</v>
          </cell>
          <cell r="CN537">
            <v>0</v>
          </cell>
          <cell r="CO537">
            <v>0</v>
          </cell>
          <cell r="CP537">
            <v>0</v>
          </cell>
          <cell r="DW537">
            <v>0</v>
          </cell>
        </row>
        <row r="538">
          <cell r="G538" t="str">
            <v>-Desktop notebook – 250 (Duplicating)</v>
          </cell>
          <cell r="H538" t="str">
            <v>CS</v>
          </cell>
          <cell r="BX538">
            <v>0</v>
          </cell>
          <cell r="CA538">
            <v>0</v>
          </cell>
          <cell r="CB538">
            <v>0</v>
          </cell>
          <cell r="CC538">
            <v>0</v>
          </cell>
          <cell r="CD538">
            <v>0</v>
          </cell>
          <cell r="CE538">
            <v>0</v>
          </cell>
          <cell r="CF538">
            <v>0</v>
          </cell>
          <cell r="CG538">
            <v>0</v>
          </cell>
          <cell r="CH538">
            <v>0</v>
          </cell>
          <cell r="CI538">
            <v>0</v>
          </cell>
          <cell r="CJ538">
            <v>0</v>
          </cell>
          <cell r="CK538">
            <v>0</v>
          </cell>
          <cell r="CL538">
            <v>0</v>
          </cell>
          <cell r="CN538">
            <v>0</v>
          </cell>
          <cell r="CO538">
            <v>0</v>
          </cell>
          <cell r="CP538">
            <v>0</v>
          </cell>
          <cell r="DW538">
            <v>0</v>
          </cell>
        </row>
        <row r="539">
          <cell r="G539" t="str">
            <v>Management reporting &amp; budget automation</v>
          </cell>
          <cell r="H539" t="str">
            <v>CS</v>
          </cell>
          <cell r="BX539">
            <v>0</v>
          </cell>
          <cell r="CA539">
            <v>0</v>
          </cell>
          <cell r="CB539">
            <v>0</v>
          </cell>
          <cell r="CC539">
            <v>0</v>
          </cell>
          <cell r="CD539">
            <v>0</v>
          </cell>
          <cell r="CE539">
            <v>0</v>
          </cell>
          <cell r="CF539">
            <v>0</v>
          </cell>
          <cell r="CG539">
            <v>0</v>
          </cell>
          <cell r="CH539">
            <v>0</v>
          </cell>
          <cell r="CI539">
            <v>0</v>
          </cell>
          <cell r="CJ539">
            <v>0</v>
          </cell>
          <cell r="CK539">
            <v>0</v>
          </cell>
          <cell r="CL539">
            <v>0</v>
          </cell>
          <cell r="CN539">
            <v>0</v>
          </cell>
          <cell r="CO539">
            <v>0</v>
          </cell>
          <cell r="CP539">
            <v>0</v>
          </cell>
          <cell r="CR539">
            <v>0</v>
          </cell>
          <cell r="CT539">
            <v>0</v>
          </cell>
          <cell r="CU539">
            <v>0</v>
          </cell>
          <cell r="CV539">
            <v>0</v>
          </cell>
          <cell r="CW539">
            <v>0</v>
          </cell>
          <cell r="CX539">
            <v>0</v>
          </cell>
          <cell r="CY539">
            <v>0</v>
          </cell>
          <cell r="CZ539">
            <v>0</v>
          </cell>
          <cell r="DA539">
            <v>0</v>
          </cell>
          <cell r="DB539">
            <v>0</v>
          </cell>
          <cell r="DC539">
            <v>0</v>
          </cell>
          <cell r="DD539">
            <v>0</v>
          </cell>
          <cell r="DE539">
            <v>0</v>
          </cell>
          <cell r="DG539">
            <v>0</v>
          </cell>
          <cell r="DH539">
            <v>0</v>
          </cell>
          <cell r="DJ539">
            <v>200000</v>
          </cell>
          <cell r="DK539">
            <v>16666.666666666668</v>
          </cell>
          <cell r="DL539">
            <v>16666.666666666668</v>
          </cell>
          <cell r="DM539">
            <v>16666.666666666668</v>
          </cell>
          <cell r="DN539">
            <v>16666.666666666668</v>
          </cell>
          <cell r="DO539">
            <v>16666.666666666668</v>
          </cell>
          <cell r="DP539">
            <v>16666.666666666668</v>
          </cell>
          <cell r="DQ539">
            <v>16666.666666666668</v>
          </cell>
          <cell r="DR539">
            <v>16666.666666666668</v>
          </cell>
          <cell r="DS539">
            <v>16666.666666666668</v>
          </cell>
          <cell r="DT539">
            <v>16666.666666666668</v>
          </cell>
          <cell r="DU539">
            <v>16666.666666666668</v>
          </cell>
          <cell r="DV539">
            <v>16666.666666666668</v>
          </cell>
          <cell r="DW539">
            <v>199999.99999999997</v>
          </cell>
        </row>
        <row r="540">
          <cell r="G540" t="str">
            <v>E-Invoicing</v>
          </cell>
          <cell r="H540" t="str">
            <v>CS</v>
          </cell>
          <cell r="BX540">
            <v>0</v>
          </cell>
          <cell r="CA540">
            <v>0</v>
          </cell>
          <cell r="CB540">
            <v>0</v>
          </cell>
          <cell r="CC540">
            <v>0</v>
          </cell>
          <cell r="CD540">
            <v>0</v>
          </cell>
          <cell r="CE540">
            <v>0</v>
          </cell>
          <cell r="CF540">
            <v>0</v>
          </cell>
          <cell r="CG540">
            <v>0</v>
          </cell>
          <cell r="CH540">
            <v>0</v>
          </cell>
          <cell r="CI540">
            <v>0</v>
          </cell>
          <cell r="CJ540">
            <v>0</v>
          </cell>
          <cell r="CK540">
            <v>0</v>
          </cell>
          <cell r="CL540">
            <v>0</v>
          </cell>
          <cell r="CN540">
            <v>0</v>
          </cell>
          <cell r="CO540">
            <v>0</v>
          </cell>
          <cell r="CP540">
            <v>0</v>
          </cell>
          <cell r="CR540">
            <v>0</v>
          </cell>
          <cell r="CT540">
            <v>0</v>
          </cell>
          <cell r="CU540">
            <v>0</v>
          </cell>
          <cell r="CV540">
            <v>0</v>
          </cell>
          <cell r="CW540">
            <v>0</v>
          </cell>
          <cell r="CX540">
            <v>0</v>
          </cell>
          <cell r="CY540">
            <v>0</v>
          </cell>
          <cell r="CZ540">
            <v>0</v>
          </cell>
          <cell r="DA540">
            <v>0</v>
          </cell>
          <cell r="DB540">
            <v>0</v>
          </cell>
          <cell r="DC540">
            <v>0</v>
          </cell>
          <cell r="DD540">
            <v>0</v>
          </cell>
          <cell r="DE540">
            <v>0</v>
          </cell>
          <cell r="DG540">
            <v>0</v>
          </cell>
          <cell r="DH540">
            <v>0</v>
          </cell>
          <cell r="DJ540">
            <v>200000</v>
          </cell>
          <cell r="DK540">
            <v>16666.666666666668</v>
          </cell>
          <cell r="DL540">
            <v>16666.666666666668</v>
          </cell>
          <cell r="DM540">
            <v>16666.666666666668</v>
          </cell>
          <cell r="DN540">
            <v>16666.666666666668</v>
          </cell>
          <cell r="DO540">
            <v>16666.666666666668</v>
          </cell>
          <cell r="DP540">
            <v>16666.666666666668</v>
          </cell>
          <cell r="DQ540">
            <v>16666.666666666668</v>
          </cell>
          <cell r="DR540">
            <v>16666.666666666668</v>
          </cell>
          <cell r="DS540">
            <v>16666.666666666668</v>
          </cell>
          <cell r="DT540">
            <v>16666.666666666668</v>
          </cell>
          <cell r="DU540">
            <v>16666.666666666668</v>
          </cell>
          <cell r="DV540">
            <v>16666.666666666668</v>
          </cell>
          <cell r="DW540">
            <v>199999.99999999997</v>
          </cell>
        </row>
        <row r="541">
          <cell r="G541" t="str">
            <v>GROUP HUMAN RESOURCES</v>
          </cell>
          <cell r="H541" t="str">
            <v>GHR</v>
          </cell>
          <cell r="BX541">
            <v>0</v>
          </cell>
          <cell r="CA541">
            <v>0</v>
          </cell>
          <cell r="CB541">
            <v>0</v>
          </cell>
          <cell r="CC541">
            <v>0</v>
          </cell>
          <cell r="CD541">
            <v>0</v>
          </cell>
          <cell r="CE541">
            <v>0</v>
          </cell>
          <cell r="CF541">
            <v>0</v>
          </cell>
          <cell r="CG541">
            <v>0</v>
          </cell>
          <cell r="CH541">
            <v>0</v>
          </cell>
          <cell r="CI541">
            <v>0</v>
          </cell>
          <cell r="CJ541">
            <v>0</v>
          </cell>
          <cell r="CK541">
            <v>0</v>
          </cell>
          <cell r="CL541">
            <v>0</v>
          </cell>
          <cell r="CN541">
            <v>0</v>
          </cell>
          <cell r="CO541">
            <v>0</v>
          </cell>
          <cell r="CP541">
            <v>0</v>
          </cell>
          <cell r="DU541">
            <v>0</v>
          </cell>
          <cell r="DV541">
            <v>0</v>
          </cell>
          <cell r="DW541">
            <v>0</v>
          </cell>
        </row>
        <row r="542">
          <cell r="G542" t="str">
            <v>SAP enhancements</v>
          </cell>
          <cell r="H542" t="str">
            <v>GHR</v>
          </cell>
          <cell r="BX542">
            <v>0</v>
          </cell>
          <cell r="CA542">
            <v>0</v>
          </cell>
          <cell r="CB542">
            <v>0</v>
          </cell>
          <cell r="CC542">
            <v>0</v>
          </cell>
          <cell r="CD542">
            <v>0</v>
          </cell>
          <cell r="CE542">
            <v>0</v>
          </cell>
          <cell r="CF542">
            <v>0</v>
          </cell>
          <cell r="CG542">
            <v>0</v>
          </cell>
          <cell r="CH542">
            <v>0</v>
          </cell>
          <cell r="CI542">
            <v>0</v>
          </cell>
          <cell r="CJ542">
            <v>0</v>
          </cell>
          <cell r="CK542">
            <v>0</v>
          </cell>
          <cell r="CL542">
            <v>0</v>
          </cell>
          <cell r="CN542">
            <v>0</v>
          </cell>
          <cell r="CO542">
            <v>0</v>
          </cell>
          <cell r="CP542">
            <v>0</v>
          </cell>
          <cell r="CR542">
            <v>0</v>
          </cell>
          <cell r="CT542">
            <v>0</v>
          </cell>
          <cell r="CU542">
            <v>0</v>
          </cell>
          <cell r="CV542">
            <v>0</v>
          </cell>
          <cell r="CW542">
            <v>0</v>
          </cell>
          <cell r="CX542">
            <v>0</v>
          </cell>
          <cell r="CY542">
            <v>0</v>
          </cell>
          <cell r="CZ542">
            <v>0</v>
          </cell>
          <cell r="DA542">
            <v>0</v>
          </cell>
          <cell r="DB542">
            <v>0</v>
          </cell>
          <cell r="DC542">
            <v>0</v>
          </cell>
          <cell r="DD542">
            <v>0</v>
          </cell>
          <cell r="DE542">
            <v>0</v>
          </cell>
          <cell r="DG542">
            <v>0</v>
          </cell>
          <cell r="DH542">
            <v>0</v>
          </cell>
          <cell r="DJ542">
            <v>200000</v>
          </cell>
          <cell r="DK542">
            <v>16666.666666666668</v>
          </cell>
          <cell r="DL542">
            <v>16666.666666666668</v>
          </cell>
          <cell r="DM542">
            <v>16666.666666666668</v>
          </cell>
          <cell r="DN542">
            <v>16666.666666666668</v>
          </cell>
          <cell r="DO542">
            <v>16666.666666666668</v>
          </cell>
          <cell r="DP542">
            <v>16666.666666666668</v>
          </cell>
          <cell r="DQ542">
            <v>16666.666666666668</v>
          </cell>
          <cell r="DR542">
            <v>16666.666666666668</v>
          </cell>
          <cell r="DS542">
            <v>16666.666666666668</v>
          </cell>
          <cell r="DT542">
            <v>16666.666666666668</v>
          </cell>
          <cell r="DU542">
            <v>16666.666666666668</v>
          </cell>
          <cell r="DV542">
            <v>16666.666666666668</v>
          </cell>
          <cell r="DW542">
            <v>199999.99999999997</v>
          </cell>
        </row>
        <row r="543">
          <cell r="G543" t="str">
            <v>Learning Management</v>
          </cell>
          <cell r="H543" t="str">
            <v>GHR</v>
          </cell>
          <cell r="BX543">
            <v>0</v>
          </cell>
          <cell r="CA543">
            <v>0</v>
          </cell>
          <cell r="CB543">
            <v>0</v>
          </cell>
          <cell r="CC543">
            <v>0</v>
          </cell>
          <cell r="CD543">
            <v>0</v>
          </cell>
          <cell r="CE543">
            <v>0</v>
          </cell>
          <cell r="CF543">
            <v>0</v>
          </cell>
          <cell r="CG543">
            <v>0</v>
          </cell>
          <cell r="CH543">
            <v>0</v>
          </cell>
          <cell r="CI543">
            <v>0</v>
          </cell>
          <cell r="CJ543">
            <v>0</v>
          </cell>
          <cell r="CK543">
            <v>0</v>
          </cell>
          <cell r="CL543">
            <v>0</v>
          </cell>
          <cell r="CN543">
            <v>0</v>
          </cell>
          <cell r="CO543">
            <v>0</v>
          </cell>
          <cell r="CP543">
            <v>0</v>
          </cell>
          <cell r="CR543">
            <v>0</v>
          </cell>
          <cell r="CT543">
            <v>0</v>
          </cell>
          <cell r="CU543">
            <v>0</v>
          </cell>
          <cell r="CV543">
            <v>0</v>
          </cell>
          <cell r="CW543">
            <v>0</v>
          </cell>
          <cell r="CX543">
            <v>0</v>
          </cell>
          <cell r="CY543">
            <v>0</v>
          </cell>
          <cell r="CZ543">
            <v>0</v>
          </cell>
          <cell r="DA543">
            <v>0</v>
          </cell>
          <cell r="DB543">
            <v>0</v>
          </cell>
          <cell r="DC543">
            <v>0</v>
          </cell>
          <cell r="DD543">
            <v>0</v>
          </cell>
          <cell r="DE543">
            <v>0</v>
          </cell>
          <cell r="DG543">
            <v>0</v>
          </cell>
          <cell r="DH543">
            <v>0</v>
          </cell>
          <cell r="DJ543">
            <v>140000</v>
          </cell>
          <cell r="DK543">
            <v>11666.666666666666</v>
          </cell>
          <cell r="DL543">
            <v>11666.666666666666</v>
          </cell>
          <cell r="DM543">
            <v>11666.666666666666</v>
          </cell>
          <cell r="DN543">
            <v>11666.666666666666</v>
          </cell>
          <cell r="DO543">
            <v>11666.666666666666</v>
          </cell>
          <cell r="DP543">
            <v>11666.666666666666</v>
          </cell>
          <cell r="DQ543">
            <v>11666.666666666666</v>
          </cell>
          <cell r="DR543">
            <v>11666.666666666666</v>
          </cell>
          <cell r="DS543">
            <v>11666.666666666666</v>
          </cell>
          <cell r="DT543">
            <v>11666.666666666666</v>
          </cell>
          <cell r="DU543">
            <v>11666.666666666666</v>
          </cell>
          <cell r="DV543">
            <v>11666.666666666666</v>
          </cell>
          <cell r="DW543">
            <v>140000.00000000003</v>
          </cell>
        </row>
        <row r="544">
          <cell r="G544" t="str">
            <v>Performance management architect</v>
          </cell>
          <cell r="H544" t="str">
            <v>GHR</v>
          </cell>
          <cell r="BX544">
            <v>0</v>
          </cell>
          <cell r="CA544">
            <v>0</v>
          </cell>
          <cell r="CB544">
            <v>0</v>
          </cell>
          <cell r="CC544">
            <v>0</v>
          </cell>
          <cell r="CD544">
            <v>0</v>
          </cell>
          <cell r="CE544">
            <v>0</v>
          </cell>
          <cell r="CF544">
            <v>0</v>
          </cell>
          <cell r="CG544">
            <v>0</v>
          </cell>
          <cell r="CH544">
            <v>0</v>
          </cell>
          <cell r="CI544">
            <v>0</v>
          </cell>
          <cell r="CJ544">
            <v>0</v>
          </cell>
          <cell r="CK544">
            <v>0</v>
          </cell>
          <cell r="CL544">
            <v>0</v>
          </cell>
          <cell r="CN544">
            <v>0</v>
          </cell>
          <cell r="CO544">
            <v>0</v>
          </cell>
          <cell r="CP544">
            <v>0</v>
          </cell>
          <cell r="CR544">
            <v>0</v>
          </cell>
          <cell r="CT544">
            <v>0</v>
          </cell>
          <cell r="CU544">
            <v>0</v>
          </cell>
          <cell r="CV544">
            <v>0</v>
          </cell>
          <cell r="CW544">
            <v>0</v>
          </cell>
          <cell r="CX544">
            <v>0</v>
          </cell>
          <cell r="CY544">
            <v>0</v>
          </cell>
          <cell r="CZ544">
            <v>0</v>
          </cell>
          <cell r="DA544">
            <v>0</v>
          </cell>
          <cell r="DB544">
            <v>0</v>
          </cell>
          <cell r="DC544">
            <v>0</v>
          </cell>
          <cell r="DD544">
            <v>0</v>
          </cell>
          <cell r="DE544">
            <v>0</v>
          </cell>
          <cell r="DG544">
            <v>0</v>
          </cell>
          <cell r="DH544">
            <v>0</v>
          </cell>
          <cell r="DJ544">
            <v>40000</v>
          </cell>
          <cell r="DK544">
            <v>3333.3333333333335</v>
          </cell>
          <cell r="DL544">
            <v>3333.3333333333335</v>
          </cell>
          <cell r="DM544">
            <v>3333.3333333333335</v>
          </cell>
          <cell r="DN544">
            <v>3333.3333333333335</v>
          </cell>
          <cell r="DO544">
            <v>3333.3333333333335</v>
          </cell>
          <cell r="DP544">
            <v>3333.3333333333335</v>
          </cell>
          <cell r="DQ544">
            <v>3333.3333333333335</v>
          </cell>
          <cell r="DR544">
            <v>3333.3333333333335</v>
          </cell>
          <cell r="DS544">
            <v>3333.3333333333335</v>
          </cell>
          <cell r="DT544">
            <v>3333.3333333333335</v>
          </cell>
          <cell r="DU544">
            <v>3333.3333333333335</v>
          </cell>
          <cell r="DV544">
            <v>3333.3333333333335</v>
          </cell>
          <cell r="DW544">
            <v>40000</v>
          </cell>
        </row>
        <row r="545">
          <cell r="G545" t="str">
            <v>CORPORATE COMMUNICATIONS</v>
          </cell>
          <cell r="H545" t="str">
            <v>Comm</v>
          </cell>
          <cell r="BX545">
            <v>0</v>
          </cell>
          <cell r="CA545">
            <v>0</v>
          </cell>
          <cell r="CB545">
            <v>0</v>
          </cell>
          <cell r="CC545">
            <v>0</v>
          </cell>
          <cell r="CD545">
            <v>0</v>
          </cell>
          <cell r="CE545">
            <v>0</v>
          </cell>
          <cell r="CF545">
            <v>0</v>
          </cell>
          <cell r="CG545">
            <v>0</v>
          </cell>
          <cell r="CH545">
            <v>0</v>
          </cell>
          <cell r="CI545">
            <v>0</v>
          </cell>
          <cell r="CJ545">
            <v>0</v>
          </cell>
          <cell r="CK545">
            <v>0</v>
          </cell>
          <cell r="CL545">
            <v>0</v>
          </cell>
          <cell r="CN545">
            <v>0</v>
          </cell>
          <cell r="CO545">
            <v>0</v>
          </cell>
          <cell r="CP545">
            <v>0</v>
          </cell>
          <cell r="DW545">
            <v>0</v>
          </cell>
        </row>
        <row r="546">
          <cell r="G546" t="str">
            <v>Bursa Web revamp</v>
          </cell>
          <cell r="H546" t="str">
            <v>Comm</v>
          </cell>
          <cell r="BX546">
            <v>0</v>
          </cell>
          <cell r="CA546">
            <v>0</v>
          </cell>
          <cell r="CB546">
            <v>0</v>
          </cell>
          <cell r="CC546">
            <v>0</v>
          </cell>
          <cell r="CD546">
            <v>0</v>
          </cell>
          <cell r="CE546">
            <v>0</v>
          </cell>
          <cell r="CF546">
            <v>0</v>
          </cell>
          <cell r="CG546">
            <v>0</v>
          </cell>
          <cell r="CH546">
            <v>0</v>
          </cell>
          <cell r="CI546">
            <v>0</v>
          </cell>
          <cell r="CJ546">
            <v>0</v>
          </cell>
          <cell r="CK546">
            <v>0</v>
          </cell>
          <cell r="CL546">
            <v>0</v>
          </cell>
          <cell r="CN546">
            <v>0</v>
          </cell>
          <cell r="CO546">
            <v>0</v>
          </cell>
          <cell r="CP546">
            <v>0</v>
          </cell>
          <cell r="CR546">
            <v>0</v>
          </cell>
          <cell r="CT546">
            <v>0</v>
          </cell>
          <cell r="CU546">
            <v>0</v>
          </cell>
          <cell r="CV546">
            <v>0</v>
          </cell>
          <cell r="CW546">
            <v>0</v>
          </cell>
          <cell r="CX546">
            <v>0</v>
          </cell>
          <cell r="CY546">
            <v>0</v>
          </cell>
          <cell r="CZ546">
            <v>0</v>
          </cell>
          <cell r="DA546">
            <v>0</v>
          </cell>
          <cell r="DB546">
            <v>0</v>
          </cell>
          <cell r="DC546">
            <v>0</v>
          </cell>
          <cell r="DD546">
            <v>0</v>
          </cell>
          <cell r="DE546">
            <v>0</v>
          </cell>
          <cell r="DG546">
            <v>0</v>
          </cell>
          <cell r="DH546">
            <v>0</v>
          </cell>
          <cell r="DJ546">
            <v>0</v>
          </cell>
          <cell r="DK546">
            <v>0</v>
          </cell>
          <cell r="DL546">
            <v>0</v>
          </cell>
          <cell r="DM546">
            <v>0</v>
          </cell>
          <cell r="DN546">
            <v>0</v>
          </cell>
          <cell r="DO546">
            <v>0</v>
          </cell>
          <cell r="DP546">
            <v>0</v>
          </cell>
          <cell r="DQ546">
            <v>0</v>
          </cell>
          <cell r="DR546">
            <v>0</v>
          </cell>
          <cell r="DS546">
            <v>0</v>
          </cell>
          <cell r="DT546">
            <v>0</v>
          </cell>
          <cell r="DU546">
            <v>0</v>
          </cell>
          <cell r="DV546">
            <v>0</v>
          </cell>
          <cell r="DW546">
            <v>0</v>
          </cell>
        </row>
        <row r="547">
          <cell r="BJ547">
            <v>0</v>
          </cell>
          <cell r="BL547">
            <v>200000</v>
          </cell>
          <cell r="BO547">
            <v>0</v>
          </cell>
          <cell r="BV547" t="str">
            <v xml:space="preserve"> </v>
          </cell>
          <cell r="BZ547">
            <v>0</v>
          </cell>
          <cell r="CO547">
            <v>0</v>
          </cell>
          <cell r="DI547">
            <v>0</v>
          </cell>
        </row>
        <row r="548">
          <cell r="D548" t="str">
            <v>BUFGITMAINTTOTAL</v>
          </cell>
          <cell r="R548" t="e">
            <v>#REF!</v>
          </cell>
          <cell r="S548" t="e">
            <v>#REF!</v>
          </cell>
          <cell r="T548" t="e">
            <v>#REF!</v>
          </cell>
          <cell r="V548" t="e">
            <v>#REF!</v>
          </cell>
          <cell r="X548" t="e">
            <v>#REF!</v>
          </cell>
          <cell r="Y548" t="e">
            <v>#REF!</v>
          </cell>
          <cell r="Z548" t="e">
            <v>#REF!</v>
          </cell>
          <cell r="AB548">
            <v>19235041.163599998</v>
          </cell>
          <cell r="AS548">
            <v>1408712.0125000004</v>
          </cell>
          <cell r="AT548">
            <v>1446748.5929166668</v>
          </cell>
          <cell r="AU548">
            <v>1446985.7595833335</v>
          </cell>
          <cell r="AV548">
            <v>1447618.5095833335</v>
          </cell>
          <cell r="AW548">
            <v>1653350.1852083334</v>
          </cell>
          <cell r="AX548">
            <v>1501094.0185416671</v>
          </cell>
          <cell r="AY548">
            <v>1541429.2452083339</v>
          </cell>
          <cell r="AZ548">
            <v>1545841.4666250006</v>
          </cell>
          <cell r="BA548">
            <v>1571222.2749583339</v>
          </cell>
          <cell r="BB548">
            <v>1582959.0136333341</v>
          </cell>
          <cell r="BC548">
            <v>1596042.3469666673</v>
          </cell>
          <cell r="BD548">
            <v>1604168.0136333338</v>
          </cell>
          <cell r="BF548">
            <v>18585154.772691667</v>
          </cell>
          <cell r="BG548">
            <v>-776733.44248333341</v>
          </cell>
          <cell r="BH548">
            <v>0</v>
          </cell>
          <cell r="BI548">
            <v>0</v>
          </cell>
          <cell r="BJ548">
            <v>17808421.330208331</v>
          </cell>
          <cell r="BK548">
            <v>13044964.628888892</v>
          </cell>
          <cell r="BL548">
            <v>15853957.554666666</v>
          </cell>
          <cell r="BM548">
            <v>19273362.609155558</v>
          </cell>
          <cell r="BN548">
            <v>146264.22222222222</v>
          </cell>
          <cell r="BO548">
            <v>3646340.8004694451</v>
          </cell>
          <cell r="BP548" t="e">
            <v>#DIV/0!</v>
          </cell>
          <cell r="BQ548">
            <v>628075.77777777775</v>
          </cell>
          <cell r="BR548">
            <v>1015245.7777777778</v>
          </cell>
          <cell r="BT548">
            <v>22008997.82</v>
          </cell>
          <cell r="BU548">
            <v>20596853.787</v>
          </cell>
          <cell r="BW548">
            <v>23403253.533045832</v>
          </cell>
          <cell r="BX548">
            <v>-3762237.7460458335</v>
          </cell>
          <cell r="BY548">
            <v>19641015.787</v>
          </cell>
          <cell r="BZ548">
            <v>955838</v>
          </cell>
          <cell r="CA548">
            <v>1435607.2943983313</v>
          </cell>
          <cell r="CB548">
            <v>1383814.9818983311</v>
          </cell>
          <cell r="CC548">
            <v>1437855.9818983311</v>
          </cell>
          <cell r="CD548">
            <v>1424943.4818983309</v>
          </cell>
          <cell r="CE548">
            <v>1428223.2318983311</v>
          </cell>
          <cell r="CF548">
            <v>1486890.2318983311</v>
          </cell>
          <cell r="CG548">
            <v>1494589.5916483309</v>
          </cell>
          <cell r="CH548">
            <v>1496389.5916483309</v>
          </cell>
          <cell r="CI548">
            <v>1503215.9249816644</v>
          </cell>
          <cell r="CJ548">
            <v>1504944.8643756036</v>
          </cell>
          <cell r="CK548">
            <v>1505199.0310422704</v>
          </cell>
          <cell r="CL548">
            <v>1506325.6477089368</v>
          </cell>
          <cell r="CM548">
            <v>21058260.988914929</v>
          </cell>
          <cell r="CN548">
            <v>-3450261.1336198049</v>
          </cell>
          <cell r="CO548">
            <v>17607999.855295122</v>
          </cell>
          <cell r="CQ548">
            <v>25714857.151789706</v>
          </cell>
          <cell r="CR548">
            <v>-1111086.1010897085</v>
          </cell>
          <cell r="CS548">
            <v>24603771.050700001</v>
          </cell>
          <cell r="CT548">
            <v>1713936.5655833334</v>
          </cell>
          <cell r="CU548">
            <v>1769115.0218333332</v>
          </cell>
          <cell r="CV548">
            <v>1966620.0218333332</v>
          </cell>
          <cell r="CW548">
            <v>1981513.6051666667</v>
          </cell>
          <cell r="CX548">
            <v>1982519.4385000002</v>
          </cell>
          <cell r="CY548">
            <v>1925695.8484999998</v>
          </cell>
          <cell r="CZ548">
            <v>1929176.7567249998</v>
          </cell>
          <cell r="DA548">
            <v>1931333.4233916667</v>
          </cell>
          <cell r="DB548">
            <v>1932975.9733916665</v>
          </cell>
          <cell r="DC548">
            <v>1934471.3900583331</v>
          </cell>
          <cell r="DD548">
            <v>1934738.2650583331</v>
          </cell>
          <cell r="DE548">
            <v>1935912.2542249998</v>
          </cell>
          <cell r="DF548">
            <v>23352402.789857864</v>
          </cell>
          <cell r="DG548">
            <v>-408144.22559119761</v>
          </cell>
          <cell r="DH548">
            <v>22944258.564266667</v>
          </cell>
          <cell r="DI548">
            <v>-6250</v>
          </cell>
          <cell r="DJ548">
            <v>27712535.971419998</v>
          </cell>
          <cell r="DK548">
            <v>2059896.8792250003</v>
          </cell>
          <cell r="DL548">
            <v>2060990.2968708333</v>
          </cell>
          <cell r="DM548">
            <v>2063121.5468708333</v>
          </cell>
          <cell r="DN548">
            <v>2068554.8802041668</v>
          </cell>
          <cell r="DO548">
            <v>2069903.3177041668</v>
          </cell>
          <cell r="DP548">
            <v>2084970.5712375003</v>
          </cell>
          <cell r="DQ548">
            <v>2086962.2421599999</v>
          </cell>
          <cell r="DR548">
            <v>2088946.7421599999</v>
          </cell>
          <cell r="DS548">
            <v>2102551.4612433333</v>
          </cell>
          <cell r="DT548">
            <v>2102943.2945766668</v>
          </cell>
          <cell r="DU548">
            <v>2103223.5133266668</v>
          </cell>
          <cell r="DV548">
            <v>2118863.9686183333</v>
          </cell>
          <cell r="DW548">
            <v>25010928.714197502</v>
          </cell>
        </row>
      </sheetData>
      <sheetData sheetId="3" refreshError="1">
        <row r="2">
          <cell r="E2">
            <v>1</v>
          </cell>
          <cell r="F2">
            <v>2</v>
          </cell>
          <cell r="G2">
            <v>3</v>
          </cell>
          <cell r="H2">
            <v>4</v>
          </cell>
          <cell r="I2">
            <v>5</v>
          </cell>
          <cell r="J2">
            <v>6</v>
          </cell>
          <cell r="K2">
            <v>7</v>
          </cell>
          <cell r="L2">
            <v>8</v>
          </cell>
          <cell r="M2">
            <v>9</v>
          </cell>
          <cell r="N2">
            <v>10</v>
          </cell>
          <cell r="O2">
            <v>11</v>
          </cell>
          <cell r="P2">
            <v>12</v>
          </cell>
        </row>
        <row r="7">
          <cell r="E7" t="str">
            <v>Statutory/Compliance</v>
          </cell>
          <cell r="F7">
            <v>52300000</v>
          </cell>
          <cell r="G7" t="str">
            <v>E01</v>
          </cell>
          <cell r="H7" t="str">
            <v>D1800952300000E01</v>
          </cell>
          <cell r="J7" t="str">
            <v xml:space="preserve">Audit Fees </v>
          </cell>
          <cell r="K7">
            <v>22500</v>
          </cell>
          <cell r="M7">
            <v>22500.000000000004</v>
          </cell>
          <cell r="N7">
            <v>0</v>
          </cell>
          <cell r="O7">
            <v>22500</v>
          </cell>
        </row>
        <row r="8">
          <cell r="E8" t="str">
            <v>Statutory/Compliance</v>
          </cell>
          <cell r="F8">
            <v>52300000</v>
          </cell>
          <cell r="G8" t="str">
            <v>E02</v>
          </cell>
          <cell r="H8" t="str">
            <v>D1800952300000E02</v>
          </cell>
          <cell r="J8" t="str">
            <v xml:space="preserve">Audit Fees </v>
          </cell>
          <cell r="K8">
            <v>21500</v>
          </cell>
          <cell r="M8">
            <v>21500.000000000004</v>
          </cell>
          <cell r="O8">
            <v>21500</v>
          </cell>
        </row>
        <row r="9">
          <cell r="E9" t="str">
            <v>Statutory/Compliance</v>
          </cell>
          <cell r="F9">
            <v>52300100</v>
          </cell>
          <cell r="G9" t="str">
            <v>E03</v>
          </cell>
          <cell r="H9" t="str">
            <v>D1800952300100E03</v>
          </cell>
          <cell r="J9" t="str">
            <v xml:space="preserve">Tax Fees </v>
          </cell>
          <cell r="K9">
            <v>16500</v>
          </cell>
          <cell r="M9">
            <v>16500</v>
          </cell>
          <cell r="O9">
            <v>16500</v>
          </cell>
        </row>
        <row r="10">
          <cell r="E10" t="str">
            <v>Statutory/Compliance</v>
          </cell>
          <cell r="F10">
            <v>52300100</v>
          </cell>
          <cell r="G10" t="str">
            <v>E04</v>
          </cell>
          <cell r="H10" t="str">
            <v>D1800952300100E04</v>
          </cell>
          <cell r="J10" t="str">
            <v xml:space="preserve">Tax Fees </v>
          </cell>
          <cell r="K10">
            <v>5500</v>
          </cell>
          <cell r="M10">
            <v>5500</v>
          </cell>
          <cell r="O10">
            <v>5500</v>
          </cell>
        </row>
        <row r="11">
          <cell r="E11" t="str">
            <v>Discretionary</v>
          </cell>
          <cell r="F11">
            <v>52320002</v>
          </cell>
          <cell r="G11" t="str">
            <v>E05</v>
          </cell>
          <cell r="H11" t="str">
            <v>F1010052320002E05</v>
          </cell>
          <cell r="J11" t="str">
            <v>Review &amp; validation of ERM Framework</v>
          </cell>
          <cell r="L11">
            <v>150000</v>
          </cell>
          <cell r="M11">
            <v>150000</v>
          </cell>
          <cell r="O11">
            <v>150000</v>
          </cell>
        </row>
        <row r="12">
          <cell r="E12" t="str">
            <v>Discretionary</v>
          </cell>
          <cell r="F12">
            <v>52320002</v>
          </cell>
          <cell r="G12" t="str">
            <v>E06</v>
          </cell>
          <cell r="H12" t="str">
            <v>F0910052320002E06</v>
          </cell>
          <cell r="J12" t="str">
            <v>Legal opinion on Company's Act for holding company and subsidiaries</v>
          </cell>
          <cell r="L12">
            <v>5000</v>
          </cell>
          <cell r="M12">
            <v>5000</v>
          </cell>
          <cell r="O12">
            <v>5000</v>
          </cell>
        </row>
        <row r="13">
          <cell r="E13" t="str">
            <v>Discretionary</v>
          </cell>
          <cell r="F13">
            <v>52320002</v>
          </cell>
          <cell r="G13" t="str">
            <v>E07</v>
          </cell>
          <cell r="H13" t="str">
            <v>C1210552320002E07</v>
          </cell>
          <cell r="J13" t="str">
            <v>Customer Satisfaction Survey</v>
          </cell>
          <cell r="L13">
            <v>180000</v>
          </cell>
          <cell r="M13">
            <v>180000</v>
          </cell>
          <cell r="O13">
            <v>180000</v>
          </cell>
        </row>
        <row r="14">
          <cell r="E14" t="str">
            <v>Discretionary</v>
          </cell>
          <cell r="F14">
            <v>52320002</v>
          </cell>
          <cell r="G14" t="str">
            <v>E08</v>
          </cell>
          <cell r="H14" t="str">
            <v>C1210552320002E08</v>
          </cell>
          <cell r="J14" t="str">
            <v>Transformation program</v>
          </cell>
          <cell r="L14">
            <v>3000000</v>
          </cell>
          <cell r="M14">
            <v>3000000</v>
          </cell>
          <cell r="O14">
            <v>3000000</v>
          </cell>
        </row>
        <row r="15">
          <cell r="E15" t="str">
            <v>Discretionary</v>
          </cell>
          <cell r="F15">
            <v>52320002</v>
          </cell>
          <cell r="G15" t="str">
            <v>E09</v>
          </cell>
          <cell r="H15" t="str">
            <v>F0209952320002E09</v>
          </cell>
          <cell r="J15" t="str">
            <v>Board Consultation Fund 2011-2014
Board Special Fund in accordance with CG Code inclusive of 0.5% stamp duty</v>
          </cell>
          <cell r="L15">
            <v>50250</v>
          </cell>
          <cell r="M15">
            <v>50250</v>
          </cell>
          <cell r="N15">
            <v>0</v>
          </cell>
          <cell r="O15">
            <v>50250</v>
          </cell>
        </row>
        <row r="16">
          <cell r="E16" t="str">
            <v>Discretionary</v>
          </cell>
          <cell r="F16">
            <v>52320002</v>
          </cell>
          <cell r="G16" t="str">
            <v>E10</v>
          </cell>
          <cell r="H16" t="str">
            <v>F0800052320002E10</v>
          </cell>
          <cell r="J16" t="str">
            <v>Legal fee
- Compliance to the Competition Act
- Compliance to the Personal Data Protection Act
- Miscellaneous legal advice and potential litigation</v>
          </cell>
          <cell r="L16">
            <v>150000</v>
          </cell>
          <cell r="M16">
            <v>150000</v>
          </cell>
          <cell r="N16">
            <v>0</v>
          </cell>
          <cell r="O16">
            <v>150000</v>
          </cell>
        </row>
        <row r="17">
          <cell r="E17" t="str">
            <v>Discretionary</v>
          </cell>
          <cell r="F17">
            <v>52320002</v>
          </cell>
          <cell r="G17" t="str">
            <v>E11</v>
          </cell>
          <cell r="H17" t="str">
            <v>F0800052320002E11</v>
          </cell>
          <cell r="J17" t="str">
            <v>Miscellaneous legal advice and potential litigation</v>
          </cell>
          <cell r="L17">
            <v>60000</v>
          </cell>
          <cell r="M17">
            <v>60000</v>
          </cell>
          <cell r="N17">
            <v>0</v>
          </cell>
          <cell r="O17">
            <v>60000</v>
          </cell>
        </row>
        <row r="18">
          <cell r="E18" t="str">
            <v>Discretionary</v>
          </cell>
          <cell r="F18">
            <v>52320002</v>
          </cell>
          <cell r="G18" t="str">
            <v>E12</v>
          </cell>
          <cell r="H18" t="str">
            <v>F0800052320002E12</v>
          </cell>
          <cell r="J18" t="str">
            <v>Trademark registrations for new products and services</v>
          </cell>
          <cell r="L18">
            <v>40000</v>
          </cell>
          <cell r="M18">
            <v>40000</v>
          </cell>
          <cell r="N18">
            <v>0</v>
          </cell>
          <cell r="O18">
            <v>40000</v>
          </cell>
        </row>
        <row r="19">
          <cell r="E19" t="str">
            <v>Statutory/Compliance</v>
          </cell>
          <cell r="F19">
            <v>52320000</v>
          </cell>
          <cell r="G19" t="str">
            <v>E13</v>
          </cell>
          <cell r="H19" t="str">
            <v>F0810052320000E13</v>
          </cell>
          <cell r="J19" t="str">
            <v>Addhoc tax / audit / advisory</v>
          </cell>
          <cell r="K19">
            <v>50000</v>
          </cell>
          <cell r="L19">
            <v>0</v>
          </cell>
          <cell r="M19">
            <v>50000</v>
          </cell>
          <cell r="N19">
            <v>0</v>
          </cell>
          <cell r="O19">
            <v>50000</v>
          </cell>
        </row>
        <row r="20">
          <cell r="E20" t="str">
            <v>Statutory/Compliance</v>
          </cell>
          <cell r="F20">
            <v>52320000</v>
          </cell>
          <cell r="G20" t="str">
            <v>E14</v>
          </cell>
          <cell r="H20" t="str">
            <v>F0810052320000E14</v>
          </cell>
          <cell r="J20" t="str">
            <v>GST</v>
          </cell>
          <cell r="K20">
            <v>120170</v>
          </cell>
          <cell r="L20">
            <v>0</v>
          </cell>
          <cell r="M20">
            <v>120170</v>
          </cell>
          <cell r="N20">
            <v>0</v>
          </cell>
          <cell r="O20">
            <v>120170</v>
          </cell>
        </row>
        <row r="21">
          <cell r="E21" t="str">
            <v>Statutory/Compliance</v>
          </cell>
          <cell r="F21">
            <v>52300000</v>
          </cell>
          <cell r="G21" t="str">
            <v>E15</v>
          </cell>
          <cell r="H21" t="str">
            <v>F0810052300000E15</v>
          </cell>
          <cell r="J21" t="str">
            <v>Audit Fees for the Group</v>
          </cell>
          <cell r="K21">
            <v>260200</v>
          </cell>
          <cell r="M21">
            <v>260200</v>
          </cell>
          <cell r="N21">
            <v>0</v>
          </cell>
          <cell r="O21">
            <v>260200</v>
          </cell>
        </row>
        <row r="22">
          <cell r="E22" t="str">
            <v>Statutory/Compliance</v>
          </cell>
          <cell r="F22">
            <v>52300100</v>
          </cell>
          <cell r="G22" t="str">
            <v>E16</v>
          </cell>
          <cell r="H22" t="str">
            <v>F0810052300100E16</v>
          </cell>
          <cell r="J22" t="str">
            <v>Tax Fees for the Group</v>
          </cell>
          <cell r="K22">
            <v>101000</v>
          </cell>
          <cell r="M22">
            <v>101000</v>
          </cell>
          <cell r="N22">
            <v>0</v>
          </cell>
          <cell r="O22">
            <v>101000</v>
          </cell>
        </row>
        <row r="23">
          <cell r="E23" t="str">
            <v>Statutory/Compliance</v>
          </cell>
          <cell r="F23">
            <v>52320000</v>
          </cell>
          <cell r="G23" t="str">
            <v>E17</v>
          </cell>
          <cell r="H23" t="str">
            <v>F0810052320000E17</v>
          </cell>
          <cell r="J23" t="str">
            <v>Accounting valuation for share based payment</v>
          </cell>
          <cell r="K23">
            <v>20000</v>
          </cell>
          <cell r="M23">
            <v>20000</v>
          </cell>
          <cell r="N23">
            <v>0</v>
          </cell>
          <cell r="O23">
            <v>20000</v>
          </cell>
        </row>
        <row r="24">
          <cell r="E24" t="str">
            <v>Statutory/Compliance</v>
          </cell>
          <cell r="F24">
            <v>52320000</v>
          </cell>
          <cell r="G24" t="str">
            <v>E18</v>
          </cell>
          <cell r="H24" t="str">
            <v>F0810052320000E18</v>
          </cell>
          <cell r="J24" t="str">
            <v>Accounting valuation for retirement benefits</v>
          </cell>
          <cell r="K24">
            <v>15000</v>
          </cell>
          <cell r="M24">
            <v>15000</v>
          </cell>
          <cell r="N24">
            <v>0</v>
          </cell>
          <cell r="O24">
            <v>15000</v>
          </cell>
        </row>
        <row r="25">
          <cell r="E25" t="str">
            <v>Statutory/Compliance</v>
          </cell>
          <cell r="F25">
            <v>52320000</v>
          </cell>
          <cell r="G25" t="str">
            <v>E19</v>
          </cell>
          <cell r="H25" t="str">
            <v>F0810752320000E19</v>
          </cell>
          <cell r="J25" t="str">
            <v>Quarterly review</v>
          </cell>
          <cell r="K25">
            <v>58000</v>
          </cell>
          <cell r="M25">
            <v>58000</v>
          </cell>
          <cell r="N25">
            <v>0</v>
          </cell>
          <cell r="O25">
            <v>58000</v>
          </cell>
        </row>
        <row r="26">
          <cell r="E26" t="str">
            <v>Statutory/Compliance</v>
          </cell>
          <cell r="F26">
            <v>52320000</v>
          </cell>
          <cell r="G26" t="str">
            <v>E20</v>
          </cell>
          <cell r="H26" t="str">
            <v>F0710252320000E20</v>
          </cell>
          <cell r="J26" t="str">
            <v xml:space="preserve">ISO Consultant
ISO 9001 &amp; ISO 14001 </v>
          </cell>
          <cell r="K26">
            <v>55750</v>
          </cell>
          <cell r="M26">
            <v>55750</v>
          </cell>
          <cell r="N26">
            <v>0</v>
          </cell>
          <cell r="O26">
            <v>55750</v>
          </cell>
        </row>
        <row r="27">
          <cell r="E27" t="str">
            <v>Statutory/Compliance</v>
          </cell>
          <cell r="F27">
            <v>52320000</v>
          </cell>
          <cell r="G27" t="str">
            <v>E21</v>
          </cell>
          <cell r="H27" t="str">
            <v>F0710252320000E21</v>
          </cell>
          <cell r="J27" t="str">
            <v>External audit
Application, Certification, Maintenance Fees</v>
          </cell>
          <cell r="K27">
            <v>36800</v>
          </cell>
          <cell r="M27">
            <v>36800</v>
          </cell>
          <cell r="N27">
            <v>0</v>
          </cell>
          <cell r="O27">
            <v>36800</v>
          </cell>
        </row>
        <row r="28">
          <cell r="E28" t="str">
            <v>Discretionary</v>
          </cell>
          <cell r="F28">
            <v>52320002</v>
          </cell>
          <cell r="G28" t="str">
            <v>E22</v>
          </cell>
          <cell r="H28" t="str">
            <v>F0409952320002E22</v>
          </cell>
          <cell r="J28" t="str">
            <v>Head Hunters Fees</v>
          </cell>
          <cell r="L28">
            <v>250000</v>
          </cell>
          <cell r="M28">
            <v>250000</v>
          </cell>
          <cell r="N28">
            <v>0</v>
          </cell>
          <cell r="O28">
            <v>250000</v>
          </cell>
        </row>
        <row r="29">
          <cell r="E29" t="str">
            <v>Discretionary</v>
          </cell>
          <cell r="F29">
            <v>52320002</v>
          </cell>
          <cell r="G29" t="str">
            <v>E23</v>
          </cell>
          <cell r="H29" t="str">
            <v>F0400052320002E23</v>
          </cell>
          <cell r="J29" t="str">
            <v>Legal Fees (IR cases)</v>
          </cell>
          <cell r="L29">
            <v>100000</v>
          </cell>
          <cell r="M29">
            <v>100000</v>
          </cell>
          <cell r="N29">
            <v>0</v>
          </cell>
          <cell r="O29">
            <v>100000</v>
          </cell>
        </row>
        <row r="30">
          <cell r="E30" t="str">
            <v>Discretionary</v>
          </cell>
          <cell r="F30">
            <v>52320002</v>
          </cell>
          <cell r="G30" t="str">
            <v>E24</v>
          </cell>
          <cell r="H30" t="str">
            <v>F0400052320002E24</v>
          </cell>
          <cell r="J30" t="str">
            <v xml:space="preserve">Share Grant Plan - Advisory Fees </v>
          </cell>
          <cell r="L30">
            <v>100000</v>
          </cell>
          <cell r="M30">
            <v>100000</v>
          </cell>
          <cell r="N30">
            <v>0</v>
          </cell>
          <cell r="O30">
            <v>100000</v>
          </cell>
        </row>
        <row r="31">
          <cell r="E31" t="str">
            <v>Discretionary</v>
          </cell>
          <cell r="F31">
            <v>52320002</v>
          </cell>
          <cell r="G31" t="str">
            <v>E25</v>
          </cell>
          <cell r="H31" t="str">
            <v>F0400052320002E25</v>
          </cell>
          <cell r="J31" t="str">
            <v xml:space="preserve">Share Grant Plan - Annual Vesting Valuation </v>
          </cell>
          <cell r="L31">
            <v>60000</v>
          </cell>
          <cell r="M31">
            <v>60000</v>
          </cell>
          <cell r="N31">
            <v>0</v>
          </cell>
          <cell r="O31">
            <v>60000</v>
          </cell>
        </row>
        <row r="32">
          <cell r="E32" t="str">
            <v>Discretionary</v>
          </cell>
          <cell r="F32">
            <v>52320002</v>
          </cell>
          <cell r="G32" t="str">
            <v>E26</v>
          </cell>
          <cell r="H32" t="str">
            <v>F0400052320002E26</v>
          </cell>
          <cell r="J32" t="str">
            <v>Legal Fees (Employment Advice)</v>
          </cell>
          <cell r="L32">
            <v>10000</v>
          </cell>
          <cell r="M32">
            <v>10000</v>
          </cell>
          <cell r="N32">
            <v>0</v>
          </cell>
          <cell r="O32">
            <v>10000</v>
          </cell>
        </row>
        <row r="33">
          <cell r="E33" t="str">
            <v>Discretionary</v>
          </cell>
          <cell r="F33">
            <v>52320002</v>
          </cell>
          <cell r="G33" t="str">
            <v>E27</v>
          </cell>
          <cell r="H33" t="str">
            <v>F0400052320002E27</v>
          </cell>
          <cell r="J33" t="str">
            <v xml:space="preserve">MEF (Malaysian Employers Federation)- </v>
          </cell>
          <cell r="L33">
            <v>6000</v>
          </cell>
          <cell r="M33">
            <v>6000</v>
          </cell>
          <cell r="N33">
            <v>0</v>
          </cell>
          <cell r="O33">
            <v>6000</v>
          </cell>
        </row>
        <row r="34">
          <cell r="E34" t="str">
            <v>Statutory/Compliance</v>
          </cell>
          <cell r="F34">
            <v>52320000</v>
          </cell>
          <cell r="G34" t="str">
            <v>E28</v>
          </cell>
          <cell r="H34" t="str">
            <v>F1000052320000E28</v>
          </cell>
          <cell r="J34" t="str">
            <v>Review of Statement of Internal control</v>
          </cell>
          <cell r="K34">
            <v>6678</v>
          </cell>
          <cell r="M34">
            <v>6678</v>
          </cell>
          <cell r="N34">
            <v>0</v>
          </cell>
          <cell r="O34">
            <v>6678</v>
          </cell>
        </row>
        <row r="35">
          <cell r="E35" t="str">
            <v>Statutory/Compliance</v>
          </cell>
          <cell r="F35">
            <v>52320000</v>
          </cell>
          <cell r="G35" t="str">
            <v>E29</v>
          </cell>
          <cell r="H35" t="str">
            <v>F1000052320000E29</v>
          </cell>
          <cell r="J35" t="str">
            <v xml:space="preserve">External Quality Assurance Review (QAR) 
- A review by an external qualified independent reviewer  to evaluate the internal audit activities in conformance with the International Standards for the Professional Practice of Internal Auditing and whether internal auditors apply the Code of Ethics. The review also assess the efficiency and effectiveness of the internal audit activity and identifies opportunities for improvement. </v>
          </cell>
          <cell r="K35">
            <v>50000</v>
          </cell>
          <cell r="L35">
            <v>0</v>
          </cell>
          <cell r="M35">
            <v>50000</v>
          </cell>
          <cell r="N35">
            <v>0</v>
          </cell>
          <cell r="O35">
            <v>50000</v>
          </cell>
        </row>
        <row r="36">
          <cell r="F36" t="str">
            <v>Prof</v>
          </cell>
          <cell r="G36" t="str">
            <v>Total</v>
          </cell>
          <cell r="H36" t="str">
            <v>bufgProfTotal</v>
          </cell>
          <cell r="J36" t="str">
            <v>Total(RM)</v>
          </cell>
          <cell r="K36">
            <v>839598</v>
          </cell>
          <cell r="L36">
            <v>4161250</v>
          </cell>
          <cell r="M36">
            <v>5000848</v>
          </cell>
          <cell r="N36">
            <v>0</v>
          </cell>
          <cell r="O36">
            <v>5000848</v>
          </cell>
        </row>
      </sheetData>
      <sheetData sheetId="4" refreshError="1">
        <row r="4">
          <cell r="G4">
            <v>1</v>
          </cell>
          <cell r="H4">
            <v>2</v>
          </cell>
        </row>
        <row r="10">
          <cell r="G10" t="str">
            <v>Water</v>
          </cell>
          <cell r="H10">
            <v>260000</v>
          </cell>
          <cell r="K10" t="str">
            <v>F0410352000100F001</v>
          </cell>
        </row>
        <row r="11">
          <cell r="G11" t="str">
            <v>Exchange Square</v>
          </cell>
          <cell r="H11">
            <v>0</v>
          </cell>
          <cell r="K11" t="str">
            <v>F0410352000100F002</v>
          </cell>
        </row>
        <row r="12">
          <cell r="G12" t="str">
            <v>Annexe</v>
          </cell>
          <cell r="H12">
            <v>0</v>
          </cell>
          <cell r="K12" t="str">
            <v>F0410352000100F003</v>
          </cell>
        </row>
        <row r="13">
          <cell r="G13" t="str">
            <v>DRC</v>
          </cell>
          <cell r="H13">
            <v>0</v>
          </cell>
          <cell r="K13" t="str">
            <v>F0410352000100F004</v>
          </cell>
        </row>
        <row r="14">
          <cell r="G14" t="str">
            <v>Electricity</v>
          </cell>
          <cell r="H14">
            <v>4900000</v>
          </cell>
          <cell r="K14" t="str">
            <v>F0410352000101F005</v>
          </cell>
        </row>
        <row r="15">
          <cell r="G15" t="str">
            <v>Exchange Square</v>
          </cell>
          <cell r="H15">
            <v>0</v>
          </cell>
          <cell r="K15" t="str">
            <v>F0410352000101F006</v>
          </cell>
        </row>
        <row r="16">
          <cell r="G16" t="str">
            <v>Annexe</v>
          </cell>
          <cell r="H16">
            <v>0</v>
          </cell>
          <cell r="K16" t="str">
            <v>F0410352000101F007</v>
          </cell>
        </row>
        <row r="17">
          <cell r="G17" t="str">
            <v>DRC</v>
          </cell>
          <cell r="H17">
            <v>0</v>
          </cell>
          <cell r="K17" t="str">
            <v>F0410352000101F008</v>
          </cell>
        </row>
        <row r="18">
          <cell r="G18" t="str">
            <v>Office Rental - Parking Bay</v>
          </cell>
          <cell r="H18">
            <v>0</v>
          </cell>
          <cell r="K18" t="str">
            <v>F0410352000000F009</v>
          </cell>
        </row>
        <row r="19">
          <cell r="G19" t="str">
            <v>DRC (Genset Room) + HT  Transformer Room</v>
          </cell>
          <cell r="H19">
            <v>7200</v>
          </cell>
          <cell r="K19" t="str">
            <v>F0410352000000F010</v>
          </cell>
        </row>
        <row r="20">
          <cell r="G20" t="str">
            <v>Assessment</v>
          </cell>
          <cell r="H20">
            <v>0</v>
          </cell>
          <cell r="K20" t="str">
            <v>F0410352000002F011</v>
          </cell>
        </row>
        <row r="21">
          <cell r="G21" t="str">
            <v>Exchange Square</v>
          </cell>
          <cell r="H21">
            <v>1332000</v>
          </cell>
          <cell r="K21" t="str">
            <v>F0410352000002F012</v>
          </cell>
        </row>
        <row r="22">
          <cell r="G22" t="str">
            <v>Annexe</v>
          </cell>
          <cell r="H22">
            <v>165000</v>
          </cell>
          <cell r="K22" t="str">
            <v>F0410352000002F013</v>
          </cell>
        </row>
        <row r="23">
          <cell r="G23" t="str">
            <v>DRC</v>
          </cell>
          <cell r="H23">
            <v>85000</v>
          </cell>
          <cell r="K23" t="str">
            <v>F0410352000002F014</v>
          </cell>
        </row>
        <row r="24">
          <cell r="G24" t="str">
            <v>Quit Rent</v>
          </cell>
          <cell r="H24">
            <v>0</v>
          </cell>
          <cell r="K24" t="str">
            <v>F0410352000002F015</v>
          </cell>
        </row>
        <row r="25">
          <cell r="G25" t="str">
            <v>Exchange Square</v>
          </cell>
          <cell r="H25">
            <v>10</v>
          </cell>
          <cell r="K25" t="str">
            <v>F0410352000002F016</v>
          </cell>
        </row>
        <row r="26">
          <cell r="G26" t="str">
            <v>Annexe</v>
          </cell>
          <cell r="H26">
            <v>10</v>
          </cell>
          <cell r="K26" t="str">
            <v>F0410352000002F017</v>
          </cell>
        </row>
        <row r="27">
          <cell r="G27" t="str">
            <v>DRC</v>
          </cell>
          <cell r="H27">
            <v>2200</v>
          </cell>
          <cell r="K27" t="str">
            <v>F0410352000002F018</v>
          </cell>
        </row>
        <row r="28">
          <cell r="G28" t="str">
            <v>Security</v>
          </cell>
          <cell r="H28">
            <v>0</v>
          </cell>
          <cell r="K28" t="str">
            <v>F0410152000200F019</v>
          </cell>
        </row>
        <row r="29">
          <cell r="G29" t="str">
            <v>Outsource Security</v>
          </cell>
          <cell r="H29">
            <v>355000</v>
          </cell>
          <cell r="K29" t="str">
            <v>F0410152000200F020</v>
          </cell>
        </row>
        <row r="30">
          <cell r="K30" t="str">
            <v>F0410152000200F021</v>
          </cell>
        </row>
        <row r="31">
          <cell r="K31" t="str">
            <v>F0410152000200F022</v>
          </cell>
        </row>
        <row r="32">
          <cell r="G32" t="str">
            <v>Building Maintenance - DRC</v>
          </cell>
          <cell r="H32">
            <v>0</v>
          </cell>
          <cell r="K32" t="str">
            <v>F0410352000003F023</v>
          </cell>
        </row>
        <row r="33">
          <cell r="G33" t="str">
            <v>Aircond</v>
          </cell>
          <cell r="H33">
            <v>5000</v>
          </cell>
          <cell r="K33" t="str">
            <v>F0410352000003F024</v>
          </cell>
        </row>
        <row r="34">
          <cell r="G34" t="str">
            <v>CCTV</v>
          </cell>
          <cell r="H34">
            <v>2000</v>
          </cell>
          <cell r="K34" t="str">
            <v>F0410352000003F025</v>
          </cell>
        </row>
        <row r="35">
          <cell r="G35" t="str">
            <v>Cleaning</v>
          </cell>
          <cell r="H35">
            <v>31200</v>
          </cell>
          <cell r="K35" t="str">
            <v>F0410352000003F026</v>
          </cell>
        </row>
        <row r="36">
          <cell r="G36" t="str">
            <v>Toiletries</v>
          </cell>
          <cell r="H36">
            <v>1000</v>
          </cell>
          <cell r="K36" t="str">
            <v>F0410352000003F027</v>
          </cell>
        </row>
        <row r="37">
          <cell r="G37" t="str">
            <v>Consumable Parts - UPS /Fire fighting/air cond. / Lighting</v>
          </cell>
          <cell r="H37">
            <v>16600</v>
          </cell>
          <cell r="K37" t="str">
            <v>F0410352000003F028</v>
          </cell>
        </row>
        <row r="38">
          <cell r="G38" t="str">
            <v>Diesel</v>
          </cell>
          <cell r="H38">
            <v>5000</v>
          </cell>
          <cell r="K38" t="str">
            <v>F0410352000003F029</v>
          </cell>
        </row>
        <row r="39">
          <cell r="G39" t="str">
            <v>Licensing Fees - Genset &amp; fire extinguisher</v>
          </cell>
          <cell r="H39">
            <v>6000</v>
          </cell>
          <cell r="K39" t="str">
            <v>F0410352000003F030</v>
          </cell>
        </row>
        <row r="40">
          <cell r="G40" t="str">
            <v>M&amp;E - Liebert, ECS, Atlas, UPS, Air Cond,EMS, Fire Fighting, Card Access</v>
          </cell>
          <cell r="H40">
            <v>50000</v>
          </cell>
          <cell r="K40" t="str">
            <v>F0410352000003F031</v>
          </cell>
        </row>
        <row r="41">
          <cell r="G41" t="str">
            <v>PABX</v>
          </cell>
          <cell r="H41">
            <v>5000</v>
          </cell>
          <cell r="K41" t="str">
            <v>F0410352000003F032</v>
          </cell>
        </row>
        <row r="42">
          <cell r="G42" t="str">
            <v>Telephone/Data Cabling</v>
          </cell>
          <cell r="H42">
            <v>5000</v>
          </cell>
          <cell r="K42" t="str">
            <v>F0410352000003F033</v>
          </cell>
        </row>
        <row r="43">
          <cell r="G43" t="str">
            <v>Pest control</v>
          </cell>
          <cell r="H43">
            <v>1200</v>
          </cell>
          <cell r="K43" t="str">
            <v>F0410352000003F034</v>
          </cell>
        </row>
        <row r="44">
          <cell r="G44" t="str">
            <v>Service Charges</v>
          </cell>
          <cell r="H44">
            <v>175000</v>
          </cell>
          <cell r="K44" t="str">
            <v>F0410352000003F035</v>
          </cell>
        </row>
        <row r="45">
          <cell r="G45" t="str">
            <v>Sinking fund &amp; Mgmt / Admin Fee</v>
          </cell>
          <cell r="H45">
            <v>4000</v>
          </cell>
          <cell r="K45" t="str">
            <v>F0410352000003F036</v>
          </cell>
        </row>
        <row r="50">
          <cell r="G50" t="str">
            <v>Building Maintenance - Bursa</v>
          </cell>
          <cell r="H50">
            <v>0</v>
          </cell>
          <cell r="K50" t="str">
            <v>F0410352000001F041</v>
          </cell>
        </row>
        <row r="51">
          <cell r="H51">
            <v>0</v>
          </cell>
          <cell r="K51" t="str">
            <v>F0410352000001F042</v>
          </cell>
        </row>
        <row r="52">
          <cell r="G52" t="str">
            <v>Air Cond.  - Monthly</v>
          </cell>
          <cell r="H52">
            <v>60000</v>
          </cell>
          <cell r="K52" t="str">
            <v>F0410352000001F043</v>
          </cell>
        </row>
        <row r="53">
          <cell r="G53" t="str">
            <v>AV System</v>
          </cell>
          <cell r="H53">
            <v>2000</v>
          </cell>
          <cell r="K53" t="str">
            <v>F0410352000001F044</v>
          </cell>
        </row>
        <row r="54">
          <cell r="G54" t="str">
            <v>Curtain-Dry Cleaning</v>
          </cell>
          <cell r="H54">
            <v>2000</v>
          </cell>
          <cell r="K54" t="str">
            <v>F0410352000001F045</v>
          </cell>
        </row>
        <row r="55">
          <cell r="G55" t="str">
            <v>Chiller shutdown</v>
          </cell>
          <cell r="H55">
            <v>90000</v>
          </cell>
          <cell r="K55" t="str">
            <v>F0410352000001F046</v>
          </cell>
        </row>
        <row r="56">
          <cell r="G56" t="str">
            <v>Electrical preventative maintenance and servicing work for  HT and LT switchgears and switchboards</v>
          </cell>
          <cell r="H56">
            <v>0</v>
          </cell>
          <cell r="K56" t="str">
            <v>F0410352000001F047</v>
          </cell>
        </row>
        <row r="57">
          <cell r="G57" t="str">
            <v>External Cleaning</v>
          </cell>
          <cell r="H57">
            <v>50000</v>
          </cell>
          <cell r="K57" t="str">
            <v>F0410352000001F048</v>
          </cell>
        </row>
        <row r="58">
          <cell r="G58" t="str">
            <v>General Cleaning</v>
          </cell>
          <cell r="H58">
            <v>850000</v>
          </cell>
          <cell r="K58" t="str">
            <v>F0410352000001F049</v>
          </cell>
        </row>
        <row r="59">
          <cell r="G59" t="str">
            <v>Fire Fighting Protection</v>
          </cell>
          <cell r="H59">
            <v>46600</v>
          </cell>
          <cell r="K59" t="str">
            <v>F0410352000001F050</v>
          </cell>
        </row>
        <row r="60">
          <cell r="G60" t="str">
            <v>Fire Fighting Extinguisher - ABC</v>
          </cell>
          <cell r="H60">
            <v>2000</v>
          </cell>
          <cell r="K60" t="str">
            <v>F0410352000001F051</v>
          </cell>
        </row>
        <row r="61">
          <cell r="G61" t="str">
            <v>Fire Fighting Extinguisher - CO2</v>
          </cell>
          <cell r="H61">
            <v>2500</v>
          </cell>
          <cell r="K61" t="str">
            <v>F0410352000001F052</v>
          </cell>
        </row>
        <row r="62">
          <cell r="G62" t="str">
            <v>Generator set</v>
          </cell>
          <cell r="H62">
            <v>65000</v>
          </cell>
          <cell r="K62" t="str">
            <v>F0410352000001F053</v>
          </cell>
        </row>
        <row r="63">
          <cell r="G63" t="str">
            <v>Diesel</v>
          </cell>
          <cell r="H63">
            <v>20000</v>
          </cell>
          <cell r="K63" t="str">
            <v>F0410352000001F054</v>
          </cell>
        </row>
        <row r="64">
          <cell r="G64" t="str">
            <v>Grease Trap Maintenance</v>
          </cell>
          <cell r="H64">
            <v>24000</v>
          </cell>
          <cell r="K64" t="str">
            <v>F0410352000001F055</v>
          </cell>
        </row>
        <row r="65">
          <cell r="G65" t="str">
            <v>Lifts Maintenance</v>
          </cell>
          <cell r="H65">
            <v>212500</v>
          </cell>
          <cell r="K65" t="str">
            <v>F0410352000001F056</v>
          </cell>
        </row>
        <row r="66">
          <cell r="G66" t="str">
            <v>Maintenance fee for 10th Flr Command Centre</v>
          </cell>
          <cell r="H66">
            <v>25000</v>
          </cell>
          <cell r="K66" t="str">
            <v>F0410352000001F057</v>
          </cell>
        </row>
        <row r="67">
          <cell r="G67" t="str">
            <v xml:space="preserve">M&amp;E at main site (from IT). Repair or totally replace the faulty or damaged consumables part as when as necessary due to wear and tear of the Data Centre support facilities equipment such as UPS, PCU, FCU, Fire Fighting system, Operation management &amp; monitoring system, etc. 
Budgeted RM100k to Opex for repair works and RM200k for parts replacements under CAPEX.
</v>
          </cell>
          <cell r="H67">
            <v>100000</v>
          </cell>
          <cell r="K67" t="str">
            <v>F0410352000001F058</v>
          </cell>
        </row>
        <row r="68">
          <cell r="G68" t="str">
            <v>Message Ticker</v>
          </cell>
          <cell r="H68">
            <v>4000</v>
          </cell>
          <cell r="K68" t="str">
            <v>F0410352000001F059</v>
          </cell>
        </row>
        <row r="69">
          <cell r="G69" t="str">
            <v>PABX Service Maintenance</v>
          </cell>
          <cell r="H69">
            <v>36000</v>
          </cell>
          <cell r="K69" t="str">
            <v>F0410352000001F060</v>
          </cell>
        </row>
        <row r="70">
          <cell r="G70" t="str">
            <v>Telephone/Data Cabling</v>
          </cell>
          <cell r="H70">
            <v>20000</v>
          </cell>
          <cell r="K70" t="str">
            <v>F0410352000001F061</v>
          </cell>
        </row>
        <row r="71">
          <cell r="G71" t="str">
            <v>Pest Control</v>
          </cell>
          <cell r="H71">
            <v>25000</v>
          </cell>
          <cell r="K71" t="str">
            <v>F0410352000001F062</v>
          </cell>
        </row>
        <row r="72">
          <cell r="G72" t="str">
            <v>Termite Control</v>
          </cell>
          <cell r="H72">
            <v>12650</v>
          </cell>
          <cell r="K72" t="str">
            <v>F0410352000001F063</v>
          </cell>
        </row>
        <row r="73">
          <cell r="G73" t="str">
            <v>Facilities Management</v>
          </cell>
          <cell r="H73">
            <v>410000</v>
          </cell>
          <cell r="K73" t="str">
            <v>F0410352000001F064</v>
          </cell>
        </row>
        <row r="74">
          <cell r="G74" t="str">
            <v>BMS maintenance</v>
          </cell>
          <cell r="H74">
            <v>40000</v>
          </cell>
          <cell r="K74" t="str">
            <v>F0410352000001F065</v>
          </cell>
        </row>
        <row r="75">
          <cell r="G75" t="str">
            <v>Visiting Engineer - Exchg Sq/Anx/DRC</v>
          </cell>
          <cell r="H75">
            <v>14100</v>
          </cell>
          <cell r="K75" t="str">
            <v>F0410352000001F066</v>
          </cell>
        </row>
        <row r="76">
          <cell r="G76" t="str">
            <v>Waste Disposal - Based on max no of pull of RM7k per month</v>
          </cell>
          <cell r="H76">
            <v>84000</v>
          </cell>
          <cell r="K76" t="str">
            <v>F0410352000001F067</v>
          </cell>
        </row>
        <row r="77">
          <cell r="G77" t="str">
            <v>Water Features</v>
          </cell>
          <cell r="H77">
            <v>24000</v>
          </cell>
          <cell r="K77" t="str">
            <v>F0410352000001F068</v>
          </cell>
        </row>
        <row r="78">
          <cell r="G78" t="str">
            <v>Toiletries</v>
          </cell>
          <cell r="H78">
            <v>0</v>
          </cell>
          <cell r="K78" t="str">
            <v>F0410352000001F069</v>
          </cell>
        </row>
        <row r="79">
          <cell r="G79" t="str">
            <v>External landscape maintenance</v>
          </cell>
          <cell r="H79">
            <v>60000</v>
          </cell>
          <cell r="K79" t="str">
            <v>F0410352000001F070</v>
          </cell>
        </row>
        <row r="80">
          <cell r="G80" t="str">
            <v>Potted Plants - 200 pots (RM20 per pot/ month) RM5k</v>
          </cell>
          <cell r="H80">
            <v>48000</v>
          </cell>
          <cell r="K80" t="str">
            <v>F0410352000001F071</v>
          </cell>
        </row>
        <row r="81">
          <cell r="G81" t="str">
            <v>Landscape - upgrading(front of bldg)</v>
          </cell>
          <cell r="H81">
            <v>70000</v>
          </cell>
          <cell r="K81" t="str">
            <v>F0410352000001F072</v>
          </cell>
        </row>
        <row r="82">
          <cell r="G82" t="str">
            <v>Parking Equipment</v>
          </cell>
          <cell r="H82">
            <v>8000</v>
          </cell>
          <cell r="K82" t="str">
            <v>F0410352000001F073</v>
          </cell>
        </row>
        <row r="83">
          <cell r="G83" t="str">
            <v>Indah Water</v>
          </cell>
          <cell r="H83">
            <v>168000</v>
          </cell>
          <cell r="K83" t="str">
            <v>F0410352000001F074</v>
          </cell>
        </row>
        <row r="84">
          <cell r="G84" t="str">
            <v>Electrical Consumables</v>
          </cell>
          <cell r="H84">
            <v>30000</v>
          </cell>
          <cell r="K84" t="str">
            <v>F0410352000001F075</v>
          </cell>
        </row>
        <row r="85">
          <cell r="G85" t="str">
            <v>Plumbing Consumables</v>
          </cell>
          <cell r="H85">
            <v>20000</v>
          </cell>
          <cell r="K85" t="str">
            <v>F0410352000001F076</v>
          </cell>
        </row>
        <row r="86">
          <cell r="G86" t="str">
            <v>Repair of Pumpset</v>
          </cell>
          <cell r="H86">
            <v>20000</v>
          </cell>
          <cell r="K86" t="str">
            <v>F0410352000001F077</v>
          </cell>
        </row>
        <row r="87">
          <cell r="G87" t="str">
            <v>Flag</v>
          </cell>
          <cell r="H87">
            <v>4000</v>
          </cell>
          <cell r="K87" t="str">
            <v>F0410352000001F078</v>
          </cell>
        </row>
        <row r="88">
          <cell r="G88" t="str">
            <v>Schedule Waste</v>
          </cell>
          <cell r="H88">
            <v>15000</v>
          </cell>
          <cell r="K88" t="str">
            <v>F0410352000001F079</v>
          </cell>
        </row>
        <row r="89">
          <cell r="G89" t="str">
            <v>Sliding Door</v>
          </cell>
          <cell r="H89">
            <v>5000</v>
          </cell>
          <cell r="K89" t="str">
            <v>F0410352000001F080</v>
          </cell>
        </row>
        <row r="90">
          <cell r="G90" t="str">
            <v>Licensing Fees - lift/escalator, Bomba, signages, genset</v>
          </cell>
          <cell r="H90">
            <v>15000</v>
          </cell>
          <cell r="K90" t="str">
            <v>F0410352000001F081</v>
          </cell>
        </row>
        <row r="91">
          <cell r="G91" t="str">
            <v>Gondola Maintenance</v>
          </cell>
          <cell r="H91">
            <v>25000</v>
          </cell>
          <cell r="K91" t="str">
            <v>F0410352000001F082</v>
          </cell>
        </row>
        <row r="92">
          <cell r="G92" t="str">
            <v>PA System</v>
          </cell>
          <cell r="H92">
            <v>3000</v>
          </cell>
          <cell r="K92" t="str">
            <v>F0410352000001F083</v>
          </cell>
        </row>
        <row r="93">
          <cell r="G93" t="str">
            <v>Projector Bulb</v>
          </cell>
          <cell r="H93">
            <v>6000</v>
          </cell>
          <cell r="K93" t="str">
            <v>F0410352000001F084</v>
          </cell>
        </row>
        <row r="94">
          <cell r="G94" t="str">
            <v>Misc</v>
          </cell>
          <cell r="H94">
            <v>0</v>
          </cell>
          <cell r="K94" t="str">
            <v>F0410352000001F085</v>
          </cell>
        </row>
        <row r="95">
          <cell r="G95" t="str">
            <v xml:space="preserve">Roller Shutter </v>
          </cell>
          <cell r="H95">
            <v>5000</v>
          </cell>
          <cell r="K95" t="str">
            <v>F0410352000001F086</v>
          </cell>
        </row>
        <row r="96">
          <cell r="G96" t="str">
            <v>Waterproofing &amp; structure repair : repair works to the water feature defect (roof leaking) &amp; repair works in relation to cracks on building walls and structure defects</v>
          </cell>
          <cell r="H96">
            <v>300000</v>
          </cell>
          <cell r="K96" t="str">
            <v>F0410352000001F087</v>
          </cell>
        </row>
        <row r="97">
          <cell r="G97" t="str">
            <v>Repair of leaking pipes</v>
          </cell>
          <cell r="H97">
            <v>0</v>
          </cell>
          <cell r="K97" t="str">
            <v>F0410352000001F088</v>
          </cell>
        </row>
        <row r="98">
          <cell r="G98" t="str">
            <v>Duct cleaning for air quality</v>
          </cell>
          <cell r="H98">
            <v>0</v>
          </cell>
          <cell r="K98" t="str">
            <v>F0410352000001F089</v>
          </cell>
        </row>
        <row r="99">
          <cell r="H99">
            <v>0</v>
          </cell>
          <cell r="K99" t="str">
            <v>F0410352000001F090</v>
          </cell>
        </row>
        <row r="100">
          <cell r="H100">
            <v>0</v>
          </cell>
          <cell r="K100" t="str">
            <v>F0410352000001F091</v>
          </cell>
        </row>
        <row r="101">
          <cell r="H101">
            <v>0</v>
          </cell>
          <cell r="K101" t="str">
            <v>F0410352000001F092</v>
          </cell>
        </row>
        <row r="102">
          <cell r="H102">
            <v>0</v>
          </cell>
          <cell r="K102" t="str">
            <v>F0410352000001F093</v>
          </cell>
        </row>
        <row r="103">
          <cell r="H103">
            <v>0</v>
          </cell>
          <cell r="K103" t="str">
            <v>F0410352000001F094</v>
          </cell>
        </row>
        <row r="104">
          <cell r="H104">
            <v>0</v>
          </cell>
          <cell r="K104" t="str">
            <v>F0410352000001F095</v>
          </cell>
        </row>
        <row r="105">
          <cell r="K105" t="str">
            <v>F0410352000001F096</v>
          </cell>
        </row>
        <row r="106">
          <cell r="K106" t="str">
            <v>F0410352000001F097</v>
          </cell>
        </row>
        <row r="107">
          <cell r="K107" t="str">
            <v>F0410352000001F098</v>
          </cell>
        </row>
        <row r="108">
          <cell r="K108" t="str">
            <v>F0410352000001F099</v>
          </cell>
        </row>
        <row r="109">
          <cell r="K109" t="str">
            <v>F0410352000001F100</v>
          </cell>
        </row>
        <row r="110">
          <cell r="G110" t="str">
            <v>Total(RM)</v>
          </cell>
          <cell r="H110">
            <v>10436770</v>
          </cell>
          <cell r="K110" t="str">
            <v>F04103TotalTotal</v>
          </cell>
        </row>
      </sheetData>
      <sheetData sheetId="5" refreshError="1">
        <row r="5">
          <cell r="E5">
            <v>1</v>
          </cell>
          <cell r="F5">
            <v>2</v>
          </cell>
          <cell r="G5">
            <v>3</v>
          </cell>
          <cell r="H5">
            <v>4</v>
          </cell>
          <cell r="I5">
            <v>5</v>
          </cell>
          <cell r="J5">
            <v>6</v>
          </cell>
          <cell r="K5">
            <v>7</v>
          </cell>
          <cell r="L5">
            <v>8</v>
          </cell>
          <cell r="M5">
            <v>9</v>
          </cell>
          <cell r="N5">
            <v>10</v>
          </cell>
          <cell r="O5">
            <v>11</v>
          </cell>
          <cell r="P5">
            <v>12</v>
          </cell>
          <cell r="Q5">
            <v>13</v>
          </cell>
          <cell r="R5">
            <v>14</v>
          </cell>
        </row>
        <row r="9">
          <cell r="D9" t="str">
            <v>F1100052100200</v>
          </cell>
          <cell r="E9" t="str">
            <v>Global Head</v>
          </cell>
          <cell r="F9" t="str">
            <v>Admin Costs</v>
          </cell>
          <cell r="H9" t="str">
            <v>Printing, Photocopying &amp; stationery</v>
          </cell>
          <cell r="I9">
            <v>56700</v>
          </cell>
          <cell r="K9">
            <v>56700</v>
          </cell>
        </row>
        <row r="10">
          <cell r="D10" t="str">
            <v>F1100052100300</v>
          </cell>
          <cell r="E10" t="str">
            <v>Global Head</v>
          </cell>
          <cell r="F10" t="str">
            <v>Admin Costs</v>
          </cell>
          <cell r="H10" t="str">
            <v>Books &amp; Periodicals</v>
          </cell>
          <cell r="I10">
            <v>16380</v>
          </cell>
          <cell r="K10">
            <v>16380</v>
          </cell>
        </row>
        <row r="11">
          <cell r="D11" t="str">
            <v>F1100052100601</v>
          </cell>
          <cell r="E11" t="str">
            <v>Global Head</v>
          </cell>
          <cell r="F11" t="str">
            <v>Admin Costs</v>
          </cell>
          <cell r="H11" t="str">
            <v>Rental of Equipment</v>
          </cell>
          <cell r="I11">
            <v>45684</v>
          </cell>
          <cell r="K11">
            <v>45684</v>
          </cell>
        </row>
        <row r="15">
          <cell r="I15">
            <v>118764</v>
          </cell>
          <cell r="J15">
            <v>0</v>
          </cell>
          <cell r="K15">
            <v>118764</v>
          </cell>
        </row>
        <row r="18">
          <cell r="E18" t="str">
            <v>Global Head</v>
          </cell>
          <cell r="F18" t="str">
            <v>Other Operating Costs</v>
          </cell>
          <cell r="H18" t="str">
            <v>Entertainment</v>
          </cell>
          <cell r="I18">
            <v>21000</v>
          </cell>
          <cell r="J18">
            <v>-21000</v>
          </cell>
          <cell r="K18">
            <v>0</v>
          </cell>
        </row>
        <row r="19">
          <cell r="D19" t="str">
            <v>F1100052612001</v>
          </cell>
          <cell r="E19" t="str">
            <v>Global Head</v>
          </cell>
          <cell r="F19" t="str">
            <v>License Fee</v>
          </cell>
          <cell r="H19" t="str">
            <v xml:space="preserve">Asean Link </v>
          </cell>
          <cell r="J19">
            <v>525000</v>
          </cell>
          <cell r="K19">
            <v>525000</v>
          </cell>
        </row>
        <row r="21">
          <cell r="I21">
            <v>21000</v>
          </cell>
          <cell r="J21">
            <v>504000</v>
          </cell>
          <cell r="K21">
            <v>525000</v>
          </cell>
        </row>
        <row r="23">
          <cell r="D23" t="str">
            <v/>
          </cell>
        </row>
        <row r="24">
          <cell r="K24">
            <v>0</v>
          </cell>
        </row>
        <row r="25">
          <cell r="I25">
            <v>0</v>
          </cell>
          <cell r="J25">
            <v>0</v>
          </cell>
          <cell r="K25">
            <v>0</v>
          </cell>
        </row>
        <row r="26">
          <cell r="K26">
            <v>0</v>
          </cell>
        </row>
        <row r="28">
          <cell r="K28">
            <v>0</v>
          </cell>
        </row>
        <row r="29">
          <cell r="I29">
            <v>0</v>
          </cell>
          <cell r="J29">
            <v>0</v>
          </cell>
          <cell r="K29">
            <v>0</v>
          </cell>
        </row>
        <row r="31">
          <cell r="D31" t="str">
            <v>TotalAdminOtherExp</v>
          </cell>
          <cell r="I31">
            <v>139764</v>
          </cell>
          <cell r="J31">
            <v>504000</v>
          </cell>
          <cell r="K31">
            <v>643764</v>
          </cell>
        </row>
      </sheetData>
      <sheetData sheetId="6" refreshError="1">
        <row r="5">
          <cell r="G5">
            <v>1</v>
          </cell>
          <cell r="H5">
            <v>2</v>
          </cell>
          <cell r="I5">
            <v>3</v>
          </cell>
          <cell r="J5">
            <v>4</v>
          </cell>
          <cell r="K5">
            <v>5</v>
          </cell>
          <cell r="L5">
            <v>6</v>
          </cell>
          <cell r="M5">
            <v>7</v>
          </cell>
          <cell r="N5">
            <v>8</v>
          </cell>
          <cell r="O5">
            <v>9</v>
          </cell>
          <cell r="P5">
            <v>10</v>
          </cell>
          <cell r="Q5">
            <v>11</v>
          </cell>
        </row>
        <row r="10">
          <cell r="D10" t="str">
            <v>I1300052100305H32</v>
          </cell>
          <cell r="G10" t="str">
            <v>FTSE GDS &amp; BT Radianz services</v>
          </cell>
          <cell r="H10">
            <v>183456</v>
          </cell>
          <cell r="I10">
            <v>-5096</v>
          </cell>
          <cell r="J10">
            <v>178360</v>
          </cell>
          <cell r="K10">
            <v>178360</v>
          </cell>
          <cell r="Q10" t="str">
            <v>£36,400 @ 4.9</v>
          </cell>
        </row>
        <row r="11">
          <cell r="D11" t="str">
            <v>F1100052100305H33</v>
          </cell>
          <cell r="G11" t="str">
            <v xml:space="preserve">Bloomberg
</v>
          </cell>
          <cell r="H11">
            <v>142548</v>
          </cell>
          <cell r="I11">
            <v>-78720</v>
          </cell>
          <cell r="J11">
            <v>63828</v>
          </cell>
          <cell r="N11">
            <v>63828</v>
          </cell>
          <cell r="Q11" t="str">
            <v>Terminated 1 on 29/9/11. Monthly subscription in 2012 is USD1805</v>
          </cell>
        </row>
        <row r="12">
          <cell r="D12" t="str">
            <v>I1300052100305H34</v>
          </cell>
          <cell r="G12" t="str">
            <v>FISD Membership</v>
          </cell>
          <cell r="H12">
            <v>16783</v>
          </cell>
          <cell r="I12">
            <v>-1798</v>
          </cell>
          <cell r="J12">
            <v>14985</v>
          </cell>
          <cell r="K12">
            <v>14985</v>
          </cell>
          <cell r="Q12" t="str">
            <v>USD4995 @ 3</v>
          </cell>
        </row>
        <row r="13">
          <cell r="D13" t="str">
            <v>I1300052100305H35</v>
          </cell>
          <cell r="G13" t="str">
            <v>Association of Numbering Agency</v>
          </cell>
          <cell r="H13">
            <v>10080</v>
          </cell>
          <cell r="I13">
            <v>-280</v>
          </cell>
          <cell r="J13">
            <v>9800</v>
          </cell>
          <cell r="K13">
            <v>9800</v>
          </cell>
          <cell r="Q13" t="str">
            <v>£2000 @ 4.9</v>
          </cell>
        </row>
        <row r="14">
          <cell r="D14" t="str">
            <v>I1300052100305H36</v>
          </cell>
          <cell r="G14" t="str">
            <v>Market Data Magazine</v>
          </cell>
          <cell r="I14">
            <v>8460</v>
          </cell>
          <cell r="J14">
            <v>8460</v>
          </cell>
          <cell r="K14">
            <v>8460</v>
          </cell>
          <cell r="Q14" t="str">
            <v>USD2820 @ 3</v>
          </cell>
        </row>
        <row r="15">
          <cell r="D15" t="str">
            <v>F1100052100305H37</v>
          </cell>
          <cell r="G15" t="str">
            <v>Bernama News</v>
          </cell>
          <cell r="I15">
            <v>300000</v>
          </cell>
          <cell r="J15">
            <v>300000</v>
          </cell>
          <cell r="P15">
            <v>300000</v>
          </cell>
          <cell r="Q15" t="str">
            <v xml:space="preserve">Transferred from Tech Grp as income of Winscore is registered with Securities Market. </v>
          </cell>
        </row>
        <row r="16">
          <cell r="D16" t="str">
            <v/>
          </cell>
          <cell r="G16" t="str">
            <v>FIX Protocol Ltd annual membership @USD8,000</v>
          </cell>
          <cell r="H16">
            <v>29400</v>
          </cell>
          <cell r="I16">
            <v>-29400</v>
          </cell>
          <cell r="J16">
            <v>0</v>
          </cell>
        </row>
        <row r="17">
          <cell r="D17" t="str">
            <v>F1100052100305H38</v>
          </cell>
          <cell r="G17" t="str">
            <v>TESTING~!</v>
          </cell>
          <cell r="J17">
            <v>100000</v>
          </cell>
          <cell r="K17">
            <v>100000</v>
          </cell>
        </row>
        <row r="18">
          <cell r="D18" t="str">
            <v>F11000H39</v>
          </cell>
        </row>
        <row r="19">
          <cell r="D19" t="str">
            <v>F11000H40</v>
          </cell>
          <cell r="I19">
            <v>0</v>
          </cell>
          <cell r="J19">
            <v>0</v>
          </cell>
        </row>
        <row r="20">
          <cell r="D20" t="str">
            <v>F11000H41</v>
          </cell>
          <cell r="I20">
            <v>0</v>
          </cell>
          <cell r="J20">
            <v>0</v>
          </cell>
        </row>
        <row r="21">
          <cell r="D21" t="str">
            <v>F11000H42</v>
          </cell>
          <cell r="I21">
            <v>0</v>
          </cell>
          <cell r="J21">
            <v>0</v>
          </cell>
        </row>
        <row r="22">
          <cell r="D22" t="str">
            <v>F11000H43</v>
          </cell>
        </row>
        <row r="23">
          <cell r="D23" t="str">
            <v>F11000H44</v>
          </cell>
        </row>
        <row r="24">
          <cell r="D24" t="str">
            <v>F11000H45</v>
          </cell>
          <cell r="I24">
            <v>0</v>
          </cell>
          <cell r="J24">
            <v>0</v>
          </cell>
        </row>
        <row r="25">
          <cell r="D25" t="str">
            <v>F11000H46</v>
          </cell>
          <cell r="I25">
            <v>0</v>
          </cell>
          <cell r="J25">
            <v>0</v>
          </cell>
        </row>
        <row r="26">
          <cell r="D26" t="str">
            <v>F11000H47</v>
          </cell>
          <cell r="I26">
            <v>0</v>
          </cell>
          <cell r="J26">
            <v>0</v>
          </cell>
        </row>
        <row r="27">
          <cell r="I27">
            <v>0</v>
          </cell>
          <cell r="J27">
            <v>0</v>
          </cell>
        </row>
        <row r="28">
          <cell r="D28" t="str">
            <v>totalCorp&amp;InfoSub</v>
          </cell>
          <cell r="G28" t="str">
            <v>Total(RM)</v>
          </cell>
          <cell r="H28">
            <v>382267</v>
          </cell>
          <cell r="I28">
            <v>193166</v>
          </cell>
          <cell r="J28">
            <v>675433</v>
          </cell>
          <cell r="K28">
            <v>311605</v>
          </cell>
          <cell r="L28">
            <v>0</v>
          </cell>
          <cell r="M28">
            <v>0</v>
          </cell>
          <cell r="N28">
            <v>63828</v>
          </cell>
          <cell r="O28">
            <v>0</v>
          </cell>
          <cell r="P28">
            <v>300000</v>
          </cell>
        </row>
      </sheetData>
      <sheetData sheetId="7" refreshError="1">
        <row r="5">
          <cell r="B5">
            <v>1</v>
          </cell>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cell r="U5">
            <v>20</v>
          </cell>
          <cell r="V5">
            <v>21</v>
          </cell>
          <cell r="W5">
            <v>22</v>
          </cell>
          <cell r="X5">
            <v>23</v>
          </cell>
          <cell r="Y5">
            <v>24</v>
          </cell>
          <cell r="Z5">
            <v>25</v>
          </cell>
          <cell r="AA5">
            <v>26</v>
          </cell>
        </row>
        <row r="11">
          <cell r="B11" t="str">
            <v>CEO</v>
          </cell>
          <cell r="C11" t="str">
            <v>F10100</v>
          </cell>
          <cell r="D11" t="str">
            <v>CRM</v>
          </cell>
          <cell r="E11" t="str">
            <v>n/a</v>
          </cell>
          <cell r="F11">
            <v>41090</v>
          </cell>
          <cell r="G11">
            <v>11050002</v>
          </cell>
          <cell r="H11" t="str">
            <v>J01</v>
          </cell>
          <cell r="I11">
            <v>6</v>
          </cell>
          <cell r="J11">
            <v>0.2</v>
          </cell>
          <cell r="K11">
            <v>5142</v>
          </cell>
          <cell r="P11" t="str">
            <v>Computer Software</v>
          </cell>
          <cell r="Q11" t="str">
            <v xml:space="preserve">Technical services for upgrade from ERA 7 to ERA Karios </v>
          </cell>
          <cell r="S11">
            <v>51420</v>
          </cell>
          <cell r="T11">
            <v>0</v>
          </cell>
          <cell r="U11">
            <v>51420</v>
          </cell>
          <cell r="X11">
            <v>0</v>
          </cell>
          <cell r="Y11">
            <v>0</v>
          </cell>
          <cell r="Z11" t="str">
            <v>Methodware, the software developer is releasing an upgraded version of the ERM system (ERA Kairos) in 2012.  Budget is to cater for additional technical services that might be required to ensure the upgrade is properly deployed (7 man-days @ USD1,500/day plus USD6,640 for travel/accommodation. Total USD17,140 X 3.00 = RM51,420).</v>
          </cell>
          <cell r="AC11" t="str">
            <v>F1010011050002J01</v>
          </cell>
          <cell r="AJ11" t="str">
            <v>F1010054000000J01</v>
          </cell>
        </row>
        <row r="12">
          <cell r="B12" t="str">
            <v>CEO</v>
          </cell>
          <cell r="C12" t="str">
            <v>F09100</v>
          </cell>
          <cell r="D12" t="str">
            <v>CSC</v>
          </cell>
          <cell r="E12" t="str">
            <v>n/a</v>
          </cell>
          <cell r="F12">
            <v>41090</v>
          </cell>
          <cell r="G12">
            <v>11050002</v>
          </cell>
          <cell r="H12" t="str">
            <v>J02</v>
          </cell>
          <cell r="I12">
            <v>6</v>
          </cell>
          <cell r="J12">
            <v>0.33333000000000002</v>
          </cell>
          <cell r="K12">
            <v>264.16402500000004</v>
          </cell>
          <cell r="P12" t="str">
            <v>Computer Software</v>
          </cell>
          <cell r="Q12" t="str">
            <v>Acrobat Professional Version 10 (1 - 5 licenses) and 1 Acrobat Professional DVD set (one time purchase)</v>
          </cell>
          <cell r="S12">
            <v>1585</v>
          </cell>
          <cell r="T12">
            <v>0</v>
          </cell>
          <cell r="U12">
            <v>1585</v>
          </cell>
          <cell r="X12">
            <v>0</v>
          </cell>
          <cell r="Y12">
            <v>0</v>
          </cell>
          <cell r="Z12" t="str">
            <v>For editing purposes (to enable scanning of hardcopy into pc and the subsequent convertion into soft copy for editing).</v>
          </cell>
          <cell r="AC12" t="str">
            <v>F0910011050002J02</v>
          </cell>
          <cell r="AJ12" t="str">
            <v>F0910054000000J02</v>
          </cell>
        </row>
        <row r="13">
          <cell r="B13" t="str">
            <v>CEO</v>
          </cell>
          <cell r="C13" t="str">
            <v>F02000</v>
          </cell>
          <cell r="D13" t="str">
            <v>CEO Office</v>
          </cell>
          <cell r="E13" t="str">
            <v>n/a</v>
          </cell>
          <cell r="F13">
            <v>41090</v>
          </cell>
          <cell r="G13">
            <v>11050001</v>
          </cell>
          <cell r="H13" t="str">
            <v>J03</v>
          </cell>
          <cell r="I13">
            <v>6</v>
          </cell>
          <cell r="J13">
            <v>0.33333000000000002</v>
          </cell>
          <cell r="K13">
            <v>10125.065415000001</v>
          </cell>
          <cell r="P13" t="str">
            <v>Computer Hardware</v>
          </cell>
          <cell r="Q13" t="str">
            <v xml:space="preserve">Purchase of iPad2 for directors </v>
          </cell>
          <cell r="S13">
            <v>60751</v>
          </cell>
          <cell r="U13">
            <v>60751</v>
          </cell>
          <cell r="V13">
            <v>0</v>
          </cell>
          <cell r="X13">
            <v>0</v>
          </cell>
          <cell r="Y13">
            <v>0</v>
          </cell>
          <cell r="Z13" t="str">
            <v xml:space="preserve">Paperless Meeting Project </v>
          </cell>
          <cell r="AC13" t="str">
            <v>F0200011050001J03</v>
          </cell>
          <cell r="AJ13" t="str">
            <v>F0200054000000J03</v>
          </cell>
        </row>
        <row r="14">
          <cell r="B14" t="str">
            <v>CEO</v>
          </cell>
          <cell r="C14" t="str">
            <v>F02000</v>
          </cell>
          <cell r="D14" t="str">
            <v>CEO Office</v>
          </cell>
          <cell r="E14" t="str">
            <v>n/a</v>
          </cell>
          <cell r="F14">
            <v>41090</v>
          </cell>
          <cell r="G14">
            <v>11020000</v>
          </cell>
          <cell r="H14" t="str">
            <v>J04</v>
          </cell>
          <cell r="I14">
            <v>6</v>
          </cell>
          <cell r="J14">
            <v>0.33333000000000002</v>
          </cell>
          <cell r="K14">
            <v>1999.98</v>
          </cell>
          <cell r="P14" t="str">
            <v>Office Equipment</v>
          </cell>
          <cell r="Q14" t="str">
            <v xml:space="preserve">Purchase new handphones </v>
          </cell>
          <cell r="R14">
            <v>6</v>
          </cell>
          <cell r="S14">
            <v>12000</v>
          </cell>
          <cell r="U14">
            <v>12000</v>
          </cell>
          <cell r="X14">
            <v>0</v>
          </cell>
          <cell r="Y14">
            <v>0</v>
          </cell>
          <cell r="Z14" t="str">
            <v>For new Directors</v>
          </cell>
          <cell r="AC14" t="str">
            <v>F0200011020000J04</v>
          </cell>
          <cell r="AJ14" t="str">
            <v>F0200054000000J04</v>
          </cell>
        </row>
        <row r="15">
          <cell r="B15" t="str">
            <v>CS</v>
          </cell>
          <cell r="C15" t="str">
            <v>F08100</v>
          </cell>
          <cell r="D15" t="str">
            <v>Finance</v>
          </cell>
          <cell r="E15" t="str">
            <v>4Q2011</v>
          </cell>
          <cell r="F15">
            <v>41243</v>
          </cell>
          <cell r="G15">
            <v>11050002</v>
          </cell>
          <cell r="H15" t="str">
            <v>J05</v>
          </cell>
          <cell r="I15">
            <v>1</v>
          </cell>
          <cell r="J15">
            <v>0.2</v>
          </cell>
          <cell r="K15">
            <v>16666.666666666668</v>
          </cell>
          <cell r="P15" t="str">
            <v>Computer Software</v>
          </cell>
          <cell r="Q15" t="str">
            <v>Finance automation</v>
          </cell>
          <cell r="S15">
            <v>1000000</v>
          </cell>
          <cell r="U15">
            <v>1000000</v>
          </cell>
          <cell r="Z15" t="str">
            <v>- To automate the monthly, quarterly and year-end reporting process.
- To automate the annual budgeting process. 
- To enable better monitoring of budget utilisation and analysis of financials.
The above is to reduce the significant time spent on reporting, budgeting and monitoring processes which is currently performed by manual data entry and consolidation.</v>
          </cell>
          <cell r="AC15" t="str">
            <v>F0810011050002J05</v>
          </cell>
          <cell r="AJ15" t="str">
            <v>F0810054000000J05</v>
          </cell>
        </row>
        <row r="16">
          <cell r="B16" t="str">
            <v>CS</v>
          </cell>
          <cell r="C16" t="str">
            <v>F08100</v>
          </cell>
          <cell r="D16" t="str">
            <v>Finance</v>
          </cell>
          <cell r="E16" t="str">
            <v>1Q12</v>
          </cell>
          <cell r="F16">
            <v>41243</v>
          </cell>
          <cell r="G16">
            <v>11050002</v>
          </cell>
          <cell r="H16" t="str">
            <v>J06</v>
          </cell>
          <cell r="I16">
            <v>1</v>
          </cell>
          <cell r="J16">
            <v>0.2</v>
          </cell>
          <cell r="K16">
            <v>16666.666666666668</v>
          </cell>
          <cell r="P16" t="str">
            <v>Computer Software</v>
          </cell>
          <cell r="Q16" t="str">
            <v xml:space="preserve">E-invoices, E-SOAs, E-reminder letters to customers
Enable customers to view account status and download documents online. 
Option to engage external solution by acquiring StreamServe Connect for SAP. 
</v>
          </cell>
          <cell r="S16">
            <v>1000000</v>
          </cell>
          <cell r="U16">
            <v>1000000</v>
          </cell>
          <cell r="X16">
            <v>0</v>
          </cell>
          <cell r="Y16">
            <v>0</v>
          </cell>
          <cell r="Z16" t="str">
            <v>Cost savings as manpower , stationeries &amp; postages cost will be reduced.</v>
          </cell>
          <cell r="AC16" t="str">
            <v>F0810011050002J06</v>
          </cell>
          <cell r="AJ16" t="str">
            <v>F0810054000000J06</v>
          </cell>
        </row>
        <row r="17">
          <cell r="B17" t="str">
            <v>CS</v>
          </cell>
          <cell r="C17" t="str">
            <v>F08100</v>
          </cell>
          <cell r="D17" t="str">
            <v>Finance</v>
          </cell>
          <cell r="E17" t="str">
            <v>Feb'12</v>
          </cell>
          <cell r="F17">
            <v>40998</v>
          </cell>
          <cell r="G17">
            <v>11050002</v>
          </cell>
          <cell r="H17" t="str">
            <v>J07</v>
          </cell>
          <cell r="I17">
            <v>9</v>
          </cell>
          <cell r="J17">
            <v>0.2</v>
          </cell>
          <cell r="K17">
            <v>1500</v>
          </cell>
          <cell r="P17" t="str">
            <v>Computer Software</v>
          </cell>
          <cell r="Q17" t="str">
            <v xml:space="preserve">Deploy Maybank2u.com payment link to Bursa's website </v>
          </cell>
          <cell r="S17">
            <v>10000</v>
          </cell>
          <cell r="U17">
            <v>10000</v>
          </cell>
          <cell r="Z17" t="str">
            <v xml:space="preserve">To allow customers to pay online on our website by debiting their Maybank saving/current accounts or credit cards . </v>
          </cell>
          <cell r="AC17" t="str">
            <v>F0810011050002J07</v>
          </cell>
          <cell r="AJ17" t="str">
            <v>F0810054000000J07</v>
          </cell>
        </row>
        <row r="18">
          <cell r="B18" t="str">
            <v>CS</v>
          </cell>
          <cell r="C18" t="str">
            <v>F08100</v>
          </cell>
          <cell r="D18" t="str">
            <v>Finance</v>
          </cell>
          <cell r="E18" t="str">
            <v>Feb 12</v>
          </cell>
          <cell r="F18">
            <v>40998</v>
          </cell>
          <cell r="G18">
            <v>11050002</v>
          </cell>
          <cell r="H18" t="str">
            <v>J08</v>
          </cell>
          <cell r="I18">
            <v>9</v>
          </cell>
          <cell r="J18">
            <v>0.2</v>
          </cell>
          <cell r="K18">
            <v>7500</v>
          </cell>
          <cell r="P18" t="str">
            <v>Computer Software</v>
          </cell>
          <cell r="Q18" t="str">
            <v>Enhance SAP to generate invoices with bar codes. When a customer has paid an invoice, scan the bar codes consisting of customer code, invoice no. &amp; amount to SAP for the transaction to be posted.</v>
          </cell>
          <cell r="S18">
            <v>50000</v>
          </cell>
          <cell r="U18">
            <v>50000</v>
          </cell>
          <cell r="Z18" t="str">
            <v>Minimise time spent in recording the transaction details.</v>
          </cell>
          <cell r="AC18" t="str">
            <v>F0810011050002J08</v>
          </cell>
          <cell r="AJ18" t="str">
            <v>F0810054000000J08</v>
          </cell>
        </row>
        <row r="19">
          <cell r="B19" t="str">
            <v>CS</v>
          </cell>
          <cell r="C19" t="str">
            <v>F04103</v>
          </cell>
          <cell r="D19" t="str">
            <v>Building</v>
          </cell>
          <cell r="E19" t="str">
            <v>Apr'12</v>
          </cell>
          <cell r="F19">
            <v>41029</v>
          </cell>
          <cell r="G19">
            <v>11020000</v>
          </cell>
          <cell r="H19" t="str">
            <v>J09</v>
          </cell>
          <cell r="I19">
            <v>8</v>
          </cell>
          <cell r="J19">
            <v>0.33333000000000002</v>
          </cell>
          <cell r="K19">
            <v>12444.320000000002</v>
          </cell>
          <cell r="P19" t="str">
            <v>Office Equipment</v>
          </cell>
          <cell r="Q19" t="str">
            <v>Replace the Cooling Tower infill  - 4 units of Cooling Tower (2 infill for each unit) @ RM 7,000 per infill.</v>
          </cell>
          <cell r="S19">
            <v>56000</v>
          </cell>
          <cell r="U19">
            <v>56000</v>
          </cell>
          <cell r="Z19" t="str">
            <v xml:space="preserve">Replace the cooling tower infill which is in poor condition due to wear &amp; tear. </v>
          </cell>
          <cell r="AC19" t="str">
            <v>F0410311020000J09</v>
          </cell>
          <cell r="AJ19" t="str">
            <v>F0410354000000J09</v>
          </cell>
        </row>
        <row r="20">
          <cell r="B20" t="str">
            <v>CS</v>
          </cell>
          <cell r="C20" t="str">
            <v>F04103</v>
          </cell>
          <cell r="D20" t="str">
            <v>Building</v>
          </cell>
          <cell r="E20" t="str">
            <v>Jan'12</v>
          </cell>
          <cell r="F20">
            <v>40939</v>
          </cell>
          <cell r="G20">
            <v>11010000</v>
          </cell>
          <cell r="H20" t="str">
            <v>J10</v>
          </cell>
          <cell r="I20">
            <v>11</v>
          </cell>
          <cell r="J20">
            <v>0.2</v>
          </cell>
          <cell r="K20">
            <v>1833.3333333333333</v>
          </cell>
          <cell r="P20" t="str">
            <v>Renovation</v>
          </cell>
          <cell r="Q20" t="str">
            <v>Replace existing polyethylene roof at the porch at Food Court entrance and water tank roof at Annexe</v>
          </cell>
          <cell r="S20">
            <v>10000</v>
          </cell>
          <cell r="U20">
            <v>10000</v>
          </cell>
          <cell r="Z20" t="str">
            <v>Damaged roof</v>
          </cell>
          <cell r="AC20" t="str">
            <v>F0410311010000J10</v>
          </cell>
          <cell r="AJ20" t="str">
            <v>F0410354000000J10</v>
          </cell>
        </row>
        <row r="21">
          <cell r="B21" t="str">
            <v>CS</v>
          </cell>
          <cell r="C21" t="str">
            <v>F04103</v>
          </cell>
          <cell r="D21" t="str">
            <v>Building</v>
          </cell>
          <cell r="E21" t="str">
            <v>Jan'12</v>
          </cell>
          <cell r="F21">
            <v>40999</v>
          </cell>
          <cell r="G21">
            <v>11010000</v>
          </cell>
          <cell r="H21" t="str">
            <v>J11</v>
          </cell>
          <cell r="I21">
            <v>9</v>
          </cell>
          <cell r="J21">
            <v>0.2</v>
          </cell>
          <cell r="K21">
            <v>52500</v>
          </cell>
          <cell r="P21" t="str">
            <v>Renovation</v>
          </cell>
          <cell r="Q21" t="str">
            <v xml:space="preserve">Repair &amp; Waterproof the Water Fountain located at the Rooftop of Annexe Building - the upgrade involves detail works to the water fountain structure, the tiles, and its pump system.  </v>
          </cell>
          <cell r="S21">
            <v>350000</v>
          </cell>
          <cell r="U21">
            <v>350000</v>
          </cell>
          <cell r="Z21" t="str">
            <v xml:space="preserve">This upgrade is strongly recommended by Bursa's structural engineer due to visible damages to the building structure located underneath the water fountain.  </v>
          </cell>
          <cell r="AC21" t="str">
            <v>F0410311010000J11</v>
          </cell>
          <cell r="AJ21" t="str">
            <v>F0410354000000J11</v>
          </cell>
        </row>
        <row r="22">
          <cell r="B22" t="str">
            <v>CS</v>
          </cell>
          <cell r="C22" t="str">
            <v>F04103</v>
          </cell>
          <cell r="D22" t="str">
            <v>Building</v>
          </cell>
          <cell r="E22" t="str">
            <v>2011</v>
          </cell>
          <cell r="F22">
            <v>40968</v>
          </cell>
          <cell r="G22">
            <v>11010000</v>
          </cell>
          <cell r="H22" t="str">
            <v>J12</v>
          </cell>
          <cell r="I22">
            <v>10</v>
          </cell>
          <cell r="J22">
            <v>0.2</v>
          </cell>
          <cell r="K22">
            <v>17166.666666666668</v>
          </cell>
          <cell r="P22" t="str">
            <v>Renovation</v>
          </cell>
          <cell r="Q22" t="str">
            <v>Enhancement of Listing Gallery, conference room and Theatrette</v>
          </cell>
          <cell r="S22">
            <v>0</v>
          </cell>
          <cell r="T22">
            <v>103000</v>
          </cell>
          <cell r="U22">
            <v>103000</v>
          </cell>
          <cell r="Z22" t="str">
            <v xml:space="preserve"> To replace the audio visual system in the conference room. </v>
          </cell>
          <cell r="AC22" t="str">
            <v>F0410311010000J12</v>
          </cell>
          <cell r="AJ22" t="str">
            <v>F0410354000000J12</v>
          </cell>
        </row>
        <row r="23">
          <cell r="B23" t="str">
            <v>CS</v>
          </cell>
          <cell r="C23" t="str">
            <v>F04103</v>
          </cell>
          <cell r="D23" t="str">
            <v>Building</v>
          </cell>
          <cell r="E23" t="str">
            <v>Jan'12</v>
          </cell>
          <cell r="F23">
            <v>40939</v>
          </cell>
          <cell r="G23">
            <v>11010000</v>
          </cell>
          <cell r="H23" t="str">
            <v>J13</v>
          </cell>
          <cell r="I23">
            <v>12</v>
          </cell>
          <cell r="J23">
            <v>0.2</v>
          </cell>
          <cell r="K23">
            <v>30000</v>
          </cell>
          <cell r="P23" t="str">
            <v>Renovation</v>
          </cell>
          <cell r="Q23" t="str">
            <v xml:space="preserve">To replace roll carpet, room furniture &amp; aircond on 14th and 15th floor </v>
          </cell>
          <cell r="S23">
            <v>150000</v>
          </cell>
          <cell r="U23">
            <v>150000</v>
          </cell>
          <cell r="Z23" t="str">
            <v>Existing items are worn off due to wear &amp; tear</v>
          </cell>
          <cell r="AC23" t="str">
            <v>F0410311010000J13</v>
          </cell>
          <cell r="AJ23" t="str">
            <v>F0410354000000J13</v>
          </cell>
        </row>
        <row r="24">
          <cell r="B24" t="str">
            <v>CS</v>
          </cell>
          <cell r="C24" t="str">
            <v>F04103</v>
          </cell>
          <cell r="D24" t="str">
            <v>Building</v>
          </cell>
          <cell r="E24" t="str">
            <v>Jan 12</v>
          </cell>
          <cell r="F24">
            <v>41090</v>
          </cell>
          <cell r="G24">
            <v>11010000</v>
          </cell>
          <cell r="H24" t="str">
            <v>J14</v>
          </cell>
          <cell r="I24">
            <v>7</v>
          </cell>
          <cell r="J24">
            <v>0.2</v>
          </cell>
          <cell r="K24">
            <v>58333.333333333343</v>
          </cell>
          <cell r="P24" t="str">
            <v>Renovation</v>
          </cell>
          <cell r="Q24" t="str">
            <v xml:space="preserve">Office Refurbishment 
</v>
          </cell>
          <cell r="S24">
            <v>500000</v>
          </cell>
          <cell r="U24">
            <v>500000</v>
          </cell>
          <cell r="Z24" t="str">
            <v>-  To improve productivity
-  To create more conducive working environment
-  To use office space more efficiently</v>
          </cell>
          <cell r="AC24" t="str">
            <v>F0410311010000J14</v>
          </cell>
          <cell r="AJ24" t="str">
            <v>F0410354000000J14</v>
          </cell>
        </row>
        <row r="25">
          <cell r="B25" t="str">
            <v>CS</v>
          </cell>
          <cell r="C25" t="str">
            <v>F04102</v>
          </cell>
          <cell r="D25" t="str">
            <v>Admin</v>
          </cell>
          <cell r="E25" t="str">
            <v>n/a</v>
          </cell>
          <cell r="F25">
            <v>41090</v>
          </cell>
          <cell r="G25">
            <v>11030000</v>
          </cell>
          <cell r="H25" t="str">
            <v>J15</v>
          </cell>
          <cell r="I25">
            <v>6</v>
          </cell>
          <cell r="J25">
            <v>0.2</v>
          </cell>
          <cell r="K25">
            <v>2000</v>
          </cell>
          <cell r="P25" t="str">
            <v>Furniture &amp; Fitting</v>
          </cell>
          <cell r="Q25" t="str">
            <v>Furniture (For Derivative Offce, D18000)</v>
          </cell>
          <cell r="S25">
            <v>20000</v>
          </cell>
          <cell r="U25">
            <v>20000</v>
          </cell>
          <cell r="Z25" t="str">
            <v>To replaced old furniture</v>
          </cell>
          <cell r="AC25" t="str">
            <v>F0410211030000J15</v>
          </cell>
          <cell r="AJ25" t="str">
            <v>F0410254000000J15</v>
          </cell>
        </row>
        <row r="26">
          <cell r="B26" t="str">
            <v>CS</v>
          </cell>
          <cell r="C26" t="str">
            <v>F04102</v>
          </cell>
          <cell r="D26" t="str">
            <v>Admin</v>
          </cell>
          <cell r="E26" t="str">
            <v>n/a</v>
          </cell>
          <cell r="F26">
            <v>41090</v>
          </cell>
          <cell r="G26">
            <v>11020000</v>
          </cell>
          <cell r="H26" t="str">
            <v>J16</v>
          </cell>
          <cell r="I26">
            <v>6</v>
          </cell>
          <cell r="J26">
            <v>0.2</v>
          </cell>
          <cell r="K26">
            <v>2000</v>
          </cell>
          <cell r="P26" t="str">
            <v>Office Equipment</v>
          </cell>
          <cell r="Q26" t="str">
            <v>PABX Enhancement (For Derivative, D18000)</v>
          </cell>
          <cell r="S26">
            <v>20000</v>
          </cell>
          <cell r="U26">
            <v>20000</v>
          </cell>
          <cell r="Z26" t="str">
            <v>Additional phone line to Globex's helpdesk.  Currently, the phone lines are insufficient.</v>
          </cell>
          <cell r="AC26" t="str">
            <v>F0410211020000J16</v>
          </cell>
          <cell r="AJ26" t="str">
            <v>F0410254000000J16</v>
          </cell>
        </row>
        <row r="27">
          <cell r="B27" t="str">
            <v>TS</v>
          </cell>
          <cell r="C27" t="str">
            <v>F06000</v>
          </cell>
          <cell r="D27" t="str">
            <v>Technology &amp; System</v>
          </cell>
          <cell r="E27" t="str">
            <v>n/a</v>
          </cell>
          <cell r="F27">
            <v>41090</v>
          </cell>
          <cell r="G27">
            <v>11050001</v>
          </cell>
          <cell r="H27" t="str">
            <v>J17</v>
          </cell>
          <cell r="I27">
            <v>6</v>
          </cell>
          <cell r="J27">
            <v>0.33333000000000002</v>
          </cell>
          <cell r="K27">
            <v>999.99</v>
          </cell>
          <cell r="P27" t="str">
            <v>Computer Hardware</v>
          </cell>
          <cell r="Q27" t="str">
            <v>Dual Large Screen Desktop for Finance, Research &amp; Statistics (For Derivative Office, D18000)</v>
          </cell>
          <cell r="S27">
            <v>16000</v>
          </cell>
          <cell r="T27">
            <v>-10000</v>
          </cell>
          <cell r="U27">
            <v>6000</v>
          </cell>
          <cell r="Z27" t="str">
            <v>To view multiple data being presented on computer.</v>
          </cell>
          <cell r="AC27" t="str">
            <v>F0600011050001J17</v>
          </cell>
          <cell r="AJ27" t="str">
            <v>F0600054000000J17</v>
          </cell>
        </row>
        <row r="28">
          <cell r="B28" t="str">
            <v>GHR</v>
          </cell>
          <cell r="C28" t="str">
            <v>F04000</v>
          </cell>
          <cell r="D28" t="str">
            <v>GHR</v>
          </cell>
          <cell r="E28" t="str">
            <v>n/a</v>
          </cell>
          <cell r="F28">
            <v>41090</v>
          </cell>
          <cell r="G28">
            <v>11020000</v>
          </cell>
          <cell r="H28" t="str">
            <v>J18</v>
          </cell>
          <cell r="I28">
            <v>6</v>
          </cell>
          <cell r="J28">
            <v>0.2</v>
          </cell>
          <cell r="K28">
            <v>1250</v>
          </cell>
          <cell r="P28" t="str">
            <v>Office Equipment</v>
          </cell>
          <cell r="Q28" t="str">
            <v>Spare Parts for gym equipment</v>
          </cell>
          <cell r="S28">
            <v>12500</v>
          </cell>
          <cell r="U28">
            <v>12500</v>
          </cell>
          <cell r="Z28" t="str">
            <v>Wear and tear of gym equipments</v>
          </cell>
          <cell r="AC28" t="str">
            <v>F0400011020000J18</v>
          </cell>
          <cell r="AJ28" t="str">
            <v>F0400054000000J18</v>
          </cell>
        </row>
        <row r="29">
          <cell r="B29" t="str">
            <v>GHR</v>
          </cell>
          <cell r="C29" t="str">
            <v>F04000</v>
          </cell>
          <cell r="D29" t="str">
            <v>GHR</v>
          </cell>
          <cell r="E29" t="str">
            <v>n/a</v>
          </cell>
          <cell r="F29">
            <v>41090</v>
          </cell>
          <cell r="G29">
            <v>11030000</v>
          </cell>
          <cell r="H29" t="str">
            <v>J19</v>
          </cell>
          <cell r="I29">
            <v>6</v>
          </cell>
          <cell r="J29">
            <v>0.2</v>
          </cell>
          <cell r="K29">
            <v>700</v>
          </cell>
          <cell r="P29" t="str">
            <v>Furniture &amp; Fitting</v>
          </cell>
          <cell r="Q29" t="str">
            <v>20 lockers for Female changing room</v>
          </cell>
          <cell r="S29">
            <v>7000</v>
          </cell>
          <cell r="U29">
            <v>7000</v>
          </cell>
          <cell r="Z29" t="str">
            <v>Limited lockers currently available</v>
          </cell>
          <cell r="AC29" t="str">
            <v>F0400011030000J19</v>
          </cell>
          <cell r="AJ29" t="str">
            <v>F0400054000000J19</v>
          </cell>
        </row>
        <row r="30">
          <cell r="B30" t="str">
            <v>CS</v>
          </cell>
          <cell r="C30" t="str">
            <v>F04102</v>
          </cell>
          <cell r="D30" t="str">
            <v>Admin</v>
          </cell>
          <cell r="E30" t="str">
            <v>n/a</v>
          </cell>
          <cell r="F30">
            <v>41090</v>
          </cell>
          <cell r="G30">
            <v>11030000</v>
          </cell>
          <cell r="H30" t="str">
            <v>J20</v>
          </cell>
          <cell r="I30">
            <v>6</v>
          </cell>
          <cell r="J30">
            <v>0.2</v>
          </cell>
          <cell r="K30">
            <v>1500</v>
          </cell>
          <cell r="P30" t="str">
            <v>Furniture &amp; Fitting</v>
          </cell>
          <cell r="Q30" t="str">
            <v>Knowledge Centre: For additional books purchased and to replace the the old office furniture like sofa, tables &amp; chairs .</v>
          </cell>
          <cell r="S30">
            <v>15000</v>
          </cell>
          <cell r="U30">
            <v>15000</v>
          </cell>
          <cell r="Z30" t="str">
            <v>To improve the corporate image and branding for Knowledge Centre</v>
          </cell>
          <cell r="AC30" t="str">
            <v>F0410211030000J20</v>
          </cell>
          <cell r="AJ30" t="str">
            <v>F0410254000000J20</v>
          </cell>
        </row>
        <row r="31">
          <cell r="B31" t="str">
            <v>CS</v>
          </cell>
          <cell r="C31" t="str">
            <v>F04102</v>
          </cell>
          <cell r="D31" t="str">
            <v>Admin</v>
          </cell>
          <cell r="E31" t="str">
            <v>n/a</v>
          </cell>
          <cell r="F31">
            <v>41090</v>
          </cell>
          <cell r="G31">
            <v>11020000</v>
          </cell>
          <cell r="H31" t="str">
            <v>J21</v>
          </cell>
          <cell r="I31">
            <v>6</v>
          </cell>
          <cell r="J31">
            <v>0.2</v>
          </cell>
          <cell r="K31">
            <v>500</v>
          </cell>
          <cell r="P31" t="str">
            <v>Office Equipment</v>
          </cell>
          <cell r="Q31" t="str">
            <v>Electronic white board (for Islamic Market)</v>
          </cell>
          <cell r="S31">
            <v>5000</v>
          </cell>
          <cell r="U31">
            <v>5000</v>
          </cell>
          <cell r="Z31" t="str">
            <v>For meeting.</v>
          </cell>
          <cell r="AC31" t="str">
            <v>F0410211020000J21</v>
          </cell>
          <cell r="AJ31" t="str">
            <v>F0410254000000J21</v>
          </cell>
        </row>
        <row r="32">
          <cell r="B32" t="str">
            <v>CS</v>
          </cell>
          <cell r="C32" t="str">
            <v>F04102</v>
          </cell>
          <cell r="D32" t="str">
            <v>Admin</v>
          </cell>
          <cell r="E32" t="str">
            <v>n/a</v>
          </cell>
          <cell r="F32">
            <v>41090</v>
          </cell>
          <cell r="G32">
            <v>11020000</v>
          </cell>
          <cell r="H32" t="str">
            <v>J23</v>
          </cell>
          <cell r="I32">
            <v>6</v>
          </cell>
          <cell r="J32">
            <v>0.2</v>
          </cell>
          <cell r="K32">
            <v>500</v>
          </cell>
          <cell r="P32" t="str">
            <v>Office Equipment</v>
          </cell>
          <cell r="Q32" t="str">
            <v>Electronic Whiteboard (Requested by Reg, RPA)</v>
          </cell>
          <cell r="R32">
            <v>1</v>
          </cell>
          <cell r="S32">
            <v>5000</v>
          </cell>
          <cell r="U32">
            <v>5000</v>
          </cell>
          <cell r="Z32" t="str">
            <v>Electronic whiteboard for RPA Meeting Room</v>
          </cell>
          <cell r="AC32" t="str">
            <v>F0410211020000J23</v>
          </cell>
          <cell r="AJ32" t="str">
            <v>F0410254000000J23</v>
          </cell>
        </row>
        <row r="33">
          <cell r="B33" t="str">
            <v>CS</v>
          </cell>
          <cell r="C33" t="str">
            <v>F04102</v>
          </cell>
          <cell r="D33" t="str">
            <v>Admin</v>
          </cell>
          <cell r="E33" t="str">
            <v>n/a</v>
          </cell>
          <cell r="F33">
            <v>41090</v>
          </cell>
          <cell r="G33">
            <v>11020000</v>
          </cell>
          <cell r="H33" t="str">
            <v>J24</v>
          </cell>
          <cell r="I33">
            <v>6</v>
          </cell>
          <cell r="J33">
            <v>0.2</v>
          </cell>
          <cell r="K33">
            <v>250</v>
          </cell>
          <cell r="P33" t="str">
            <v>Office Equipment</v>
          </cell>
          <cell r="Q33" t="str">
            <v>Projector (Requested by Reg, CRO F09000)</v>
          </cell>
          <cell r="R33">
            <v>1</v>
          </cell>
          <cell r="S33">
            <v>2500</v>
          </cell>
          <cell r="U33">
            <v>2500</v>
          </cell>
          <cell r="Z33" t="str">
            <v>To facilitate discussion of papers and analysis and presentations at internal and external meetings</v>
          </cell>
          <cell r="AC33" t="str">
            <v>F0410211020000J24</v>
          </cell>
          <cell r="AJ33" t="str">
            <v>F0410254000000J24</v>
          </cell>
        </row>
        <row r="34">
          <cell r="B34" t="str">
            <v>CS</v>
          </cell>
          <cell r="C34" t="str">
            <v>F04102</v>
          </cell>
          <cell r="D34" t="str">
            <v>Admin</v>
          </cell>
          <cell r="E34" t="str">
            <v>n/a</v>
          </cell>
          <cell r="F34">
            <v>41090</v>
          </cell>
          <cell r="G34">
            <v>11020000</v>
          </cell>
          <cell r="H34" t="str">
            <v>J25</v>
          </cell>
          <cell r="I34">
            <v>6</v>
          </cell>
          <cell r="J34">
            <v>0.2</v>
          </cell>
          <cell r="K34">
            <v>200</v>
          </cell>
          <cell r="P34" t="str">
            <v>Office Equipment</v>
          </cell>
          <cell r="Q34" t="str">
            <v>Recorder (Requested by Reg, Investigation F05104)</v>
          </cell>
          <cell r="R34">
            <v>2</v>
          </cell>
          <cell r="S34">
            <v>2000</v>
          </cell>
          <cell r="U34">
            <v>2000</v>
          </cell>
          <cell r="Z34" t="str">
            <v>To record interviews conducted by Bursa's staffs during on site visits.</v>
          </cell>
          <cell r="AC34" t="str">
            <v>F0410211020000J25</v>
          </cell>
          <cell r="AJ34" t="str">
            <v>F0410254000000J25</v>
          </cell>
        </row>
        <row r="35">
          <cell r="B35" t="str">
            <v>Reg</v>
          </cell>
          <cell r="C35" t="str">
            <v>F09102</v>
          </cell>
          <cell r="D35" t="str">
            <v>RPA</v>
          </cell>
          <cell r="E35" t="str">
            <v>n/a</v>
          </cell>
          <cell r="F35">
            <v>41090</v>
          </cell>
          <cell r="G35">
            <v>11050002</v>
          </cell>
          <cell r="H35" t="str">
            <v>J26</v>
          </cell>
          <cell r="I35">
            <v>6</v>
          </cell>
          <cell r="J35">
            <v>0.33333000000000002</v>
          </cell>
          <cell r="K35">
            <v>799.99200000000008</v>
          </cell>
          <cell r="P35" t="str">
            <v>Computer Software</v>
          </cell>
          <cell r="Q35" t="str">
            <v>Microsoft project (software application)</v>
          </cell>
          <cell r="R35">
            <v>1</v>
          </cell>
          <cell r="S35">
            <v>4800</v>
          </cell>
          <cell r="U35">
            <v>4800</v>
          </cell>
          <cell r="Z35" t="str">
            <v>To manage the Regulatory Policy Advisory project more efficient.</v>
          </cell>
          <cell r="AC35" t="str">
            <v>F0910211050002J26</v>
          </cell>
          <cell r="AJ35" t="str">
            <v>F0910254000000J26</v>
          </cell>
        </row>
        <row r="36">
          <cell r="B36" t="str">
            <v>CS</v>
          </cell>
          <cell r="C36" t="str">
            <v>F04101</v>
          </cell>
          <cell r="D36" t="str">
            <v>Security</v>
          </cell>
          <cell r="E36" t="str">
            <v>n/a</v>
          </cell>
          <cell r="F36">
            <v>41090</v>
          </cell>
          <cell r="G36">
            <v>11020000</v>
          </cell>
          <cell r="H36" t="str">
            <v>J27</v>
          </cell>
          <cell r="I36">
            <v>6</v>
          </cell>
          <cell r="J36">
            <v>0.2</v>
          </cell>
          <cell r="K36">
            <v>9280</v>
          </cell>
          <cell r="P36" t="str">
            <v>Office Equipment</v>
          </cell>
          <cell r="Q36" t="str">
            <v xml:space="preserve">Installation of new CCTV system in Bursa. This is additional system apart from the existing CCTV that Bursa has. Overall cost for one system:                                                                                                                                                                                                                                                                                                                     - 1 PTZ Cameras (RM8k for 5 units) RM40k ,                                                                                                                                                                                                                                                                                        - 2 Dome Cameras (RM800 for 6 units) RM4,800 ,                                                                                                                                                                                                                                                                                     - 3 Digital Video recorder (RM16k for 1 unit) RM16k,                                                                                                                                                                                                                                                                       - Cables ( RM5.00 for 6400 metres) RM32k                             </v>
          </cell>
          <cell r="S36">
            <v>92800</v>
          </cell>
          <cell r="T36">
            <v>0</v>
          </cell>
          <cell r="U36">
            <v>92800</v>
          </cell>
          <cell r="Z36" t="str">
            <v>To cover areas that are currently left unattended.</v>
          </cell>
          <cell r="AC36" t="str">
            <v>F0410111020000J27</v>
          </cell>
          <cell r="AJ36" t="str">
            <v>F0410154000000J27</v>
          </cell>
        </row>
        <row r="37">
          <cell r="B37" t="str">
            <v>CS</v>
          </cell>
          <cell r="C37" t="str">
            <v>F04102</v>
          </cell>
          <cell r="D37" t="str">
            <v>Admin</v>
          </cell>
          <cell r="E37" t="str">
            <v>n/a</v>
          </cell>
          <cell r="F37">
            <v>41090</v>
          </cell>
          <cell r="G37">
            <v>11010000</v>
          </cell>
          <cell r="H37" t="str">
            <v>J28</v>
          </cell>
          <cell r="I37">
            <v>6</v>
          </cell>
          <cell r="J37">
            <v>0.2</v>
          </cell>
          <cell r="K37">
            <v>5000</v>
          </cell>
          <cell r="P37" t="str">
            <v>Renovation</v>
          </cell>
          <cell r="Q37" t="str">
            <v>Improvement at Ground Floor
- Furniture for waiting Area 
- Ugrading of VIP room
- Replacement of furniture in Listing Gallery
- Repainting</v>
          </cell>
          <cell r="S37">
            <v>50000</v>
          </cell>
          <cell r="T37">
            <v>0</v>
          </cell>
          <cell r="U37">
            <v>50000</v>
          </cell>
          <cell r="Z37" t="str">
            <v>Improvement at Ground Floor at waiting area.</v>
          </cell>
          <cell r="AC37" t="str">
            <v>F0410211010000J28</v>
          </cell>
          <cell r="AJ37" t="str">
            <v>F0410254000000J28</v>
          </cell>
        </row>
        <row r="38">
          <cell r="B38" t="str">
            <v>CS</v>
          </cell>
          <cell r="C38" t="str">
            <v>F04102</v>
          </cell>
          <cell r="D38" t="str">
            <v>Admin</v>
          </cell>
          <cell r="E38" t="str">
            <v>n/a</v>
          </cell>
          <cell r="F38">
            <v>41090</v>
          </cell>
          <cell r="G38">
            <v>11020000</v>
          </cell>
          <cell r="H38" t="str">
            <v>J29</v>
          </cell>
          <cell r="I38">
            <v>6</v>
          </cell>
          <cell r="J38">
            <v>0.2</v>
          </cell>
          <cell r="K38">
            <v>3000</v>
          </cell>
          <cell r="P38" t="str">
            <v>Office Equipment</v>
          </cell>
          <cell r="Q38" t="str">
            <v>Ticker Software</v>
          </cell>
          <cell r="S38">
            <v>30000</v>
          </cell>
          <cell r="T38">
            <v>0</v>
          </cell>
          <cell r="U38">
            <v>30000</v>
          </cell>
          <cell r="Z38" t="str">
            <v>To replace the existing electronic price display.</v>
          </cell>
          <cell r="AC38" t="str">
            <v>F0410211020000J29</v>
          </cell>
          <cell r="AJ38" t="str">
            <v>F0410254000000J29</v>
          </cell>
        </row>
        <row r="39">
          <cell r="B39" t="str">
            <v>CS</v>
          </cell>
          <cell r="C39" t="str">
            <v>F04102</v>
          </cell>
          <cell r="D39" t="str">
            <v>Admin</v>
          </cell>
          <cell r="E39" t="str">
            <v>n/a</v>
          </cell>
          <cell r="F39">
            <v>41090</v>
          </cell>
          <cell r="G39">
            <v>11020000</v>
          </cell>
          <cell r="H39" t="str">
            <v>J30</v>
          </cell>
          <cell r="I39">
            <v>6</v>
          </cell>
          <cell r="J39">
            <v>0.33333000000000002</v>
          </cell>
          <cell r="K39">
            <v>749.99250000000006</v>
          </cell>
          <cell r="P39" t="str">
            <v>Office Equipment</v>
          </cell>
          <cell r="Q39" t="str">
            <v>Blackberry and handphone replacement for pool Blackberry: 2 unit at RM1,000</v>
          </cell>
          <cell r="S39">
            <v>4500</v>
          </cell>
          <cell r="U39">
            <v>4500</v>
          </cell>
          <cell r="Z39" t="str">
            <v>Replacement for pool blackberry</v>
          </cell>
          <cell r="AC39" t="str">
            <v>F0410211020000J30</v>
          </cell>
          <cell r="AJ39" t="str">
            <v>F0410254000000J30</v>
          </cell>
        </row>
        <row r="40">
          <cell r="B40" t="str">
            <v>CS</v>
          </cell>
          <cell r="C40" t="str">
            <v>F04102</v>
          </cell>
          <cell r="D40" t="str">
            <v>Admin</v>
          </cell>
          <cell r="E40" t="str">
            <v>n/a</v>
          </cell>
          <cell r="F40">
            <v>41090</v>
          </cell>
          <cell r="G40">
            <v>11020000</v>
          </cell>
          <cell r="H40" t="str">
            <v>J31</v>
          </cell>
          <cell r="I40">
            <v>6</v>
          </cell>
          <cell r="J40">
            <v>0.33333000000000002</v>
          </cell>
          <cell r="K40">
            <v>33333</v>
          </cell>
          <cell r="P40" t="str">
            <v>Office Equipment</v>
          </cell>
          <cell r="Q40" t="str">
            <v xml:space="preserve">Replace the faulty or damaged consumables part as when as necessary due to wear and tear of the Data Centre support facilities equipment such as UPS, PCU, FCU, Fire Fighting system, Operation management &amp; monitoring system, etc. 
Budgeted RM200k for parts replacements under CAPEX and RM100k to Opex for repair works.
</v>
          </cell>
          <cell r="S40">
            <v>200000</v>
          </cell>
          <cell r="U40">
            <v>200000</v>
          </cell>
          <cell r="Z40" t="str">
            <v>Replacement of parts as and when it is necessary.</v>
          </cell>
          <cell r="AC40" t="str">
            <v>F0410211020000J31</v>
          </cell>
          <cell r="AJ40" t="str">
            <v>F0410254000000J31</v>
          </cell>
        </row>
        <row r="41">
          <cell r="B41" t="str">
            <v>CEO</v>
          </cell>
          <cell r="C41" t="str">
            <v>C12105</v>
          </cell>
          <cell r="D41" t="str">
            <v>SMO</v>
          </cell>
          <cell r="E41" t="str">
            <v>June 2012</v>
          </cell>
          <cell r="F41" t="str">
            <v>Dec 2012</v>
          </cell>
          <cell r="G41">
            <v>11050002</v>
          </cell>
          <cell r="H41" t="str">
            <v>J32</v>
          </cell>
          <cell r="I41">
            <v>1</v>
          </cell>
          <cell r="J41">
            <v>0.2</v>
          </cell>
          <cell r="K41">
            <v>8333.3333333333339</v>
          </cell>
          <cell r="P41" t="str">
            <v>Computer Software</v>
          </cell>
          <cell r="Q41" t="str">
            <v xml:space="preserve">Corporate dashboard </v>
          </cell>
          <cell r="T41">
            <v>500000</v>
          </cell>
          <cell r="U41">
            <v>500000</v>
          </cell>
          <cell r="Z41" t="str">
            <v>Corporate dashboard for CEO</v>
          </cell>
          <cell r="AC41" t="str">
            <v>C1210511050002J32</v>
          </cell>
          <cell r="AJ41" t="str">
            <v>C1210554000000J32</v>
          </cell>
        </row>
        <row r="42">
          <cell r="K42">
            <v>302538.50393999997</v>
          </cell>
          <cell r="Q42" t="str">
            <v>Total(RM)</v>
          </cell>
          <cell r="S42">
            <v>3738856</v>
          </cell>
          <cell r="T42">
            <v>593000</v>
          </cell>
          <cell r="U42">
            <v>4331856</v>
          </cell>
          <cell r="V42">
            <v>0</v>
          </cell>
          <cell r="W42">
            <v>0</v>
          </cell>
          <cell r="X42">
            <v>0</v>
          </cell>
          <cell r="Y42">
            <v>0</v>
          </cell>
          <cell r="AC42" t="str">
            <v>Total(RM)Budget 2012</v>
          </cell>
          <cell r="AJ42" t="str">
            <v>2012 Depreciation</v>
          </cell>
        </row>
      </sheetData>
      <sheetData sheetId="8" refreshError="1">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row>
        <row r="8">
          <cell r="A8" t="str">
            <v>CEO</v>
          </cell>
          <cell r="B8" t="str">
            <v>Comm</v>
          </cell>
          <cell r="C8" t="str">
            <v>Comm</v>
          </cell>
          <cell r="D8" t="str">
            <v>F02100</v>
          </cell>
          <cell r="E8">
            <v>11050002</v>
          </cell>
          <cell r="F8" t="str">
            <v>KA01</v>
          </cell>
          <cell r="G8">
            <v>10</v>
          </cell>
          <cell r="H8">
            <v>0.2</v>
          </cell>
          <cell r="I8">
            <v>85000.000000000015</v>
          </cell>
          <cell r="J8" t="str">
            <v>IT</v>
          </cell>
          <cell r="L8" t="str">
            <v>Q2 2011</v>
          </cell>
          <cell r="M8" t="str">
            <v>Q1 2012</v>
          </cell>
          <cell r="N8">
            <v>40999</v>
          </cell>
          <cell r="Q8" t="str">
            <v>MyPLC/Website Revamp</v>
          </cell>
          <cell r="R8">
            <v>1859880</v>
          </cell>
          <cell r="S8">
            <v>1409823</v>
          </cell>
          <cell r="T8">
            <v>899823</v>
          </cell>
          <cell r="U8">
            <v>510000</v>
          </cell>
          <cell r="V8">
            <v>1142987</v>
          </cell>
          <cell r="W8">
            <v>899923</v>
          </cell>
          <cell r="X8">
            <v>0</v>
          </cell>
          <cell r="Y8">
            <v>243064</v>
          </cell>
          <cell r="Z8">
            <v>0</v>
          </cell>
          <cell r="AA8">
            <v>510000</v>
          </cell>
          <cell r="AC8" t="str">
            <v>F0210011050002KA01</v>
          </cell>
          <cell r="AD8" t="str">
            <v>F0210054000000KA01</v>
          </cell>
        </row>
        <row r="9">
          <cell r="A9" t="str">
            <v>BMD</v>
          </cell>
          <cell r="B9" t="str">
            <v>Derivatives</v>
          </cell>
          <cell r="C9" t="str">
            <v>BM Derivatives</v>
          </cell>
          <cell r="D9" t="str">
            <v>D18000</v>
          </cell>
          <cell r="E9">
            <v>11050002</v>
          </cell>
          <cell r="F9" t="str">
            <v>KA02</v>
          </cell>
          <cell r="G9">
            <v>10</v>
          </cell>
          <cell r="H9">
            <v>0.1</v>
          </cell>
          <cell r="I9">
            <v>602690.19916666683</v>
          </cell>
          <cell r="J9" t="str">
            <v>IT</v>
          </cell>
          <cell r="L9" t="str">
            <v>2Q2010</v>
          </cell>
          <cell r="M9" t="str">
            <v>Q1 2012</v>
          </cell>
          <cell r="N9">
            <v>40999</v>
          </cell>
          <cell r="Q9" t="str">
            <v>New DCS</v>
          </cell>
          <cell r="R9">
            <v>21125000</v>
          </cell>
          <cell r="S9">
            <v>18490980.780000001</v>
          </cell>
          <cell r="T9">
            <v>11258698.390000001</v>
          </cell>
          <cell r="U9">
            <v>7232282.3900000006</v>
          </cell>
          <cell r="V9">
            <v>17313065.390000001</v>
          </cell>
          <cell r="W9">
            <v>11046098.390000001</v>
          </cell>
          <cell r="X9">
            <v>212600</v>
          </cell>
          <cell r="Y9">
            <v>6054367</v>
          </cell>
          <cell r="Z9">
            <v>0</v>
          </cell>
          <cell r="AA9">
            <v>7232282.3900000006</v>
          </cell>
          <cell r="AC9" t="str">
            <v>D1800011050002KA02</v>
          </cell>
          <cell r="AD9" t="str">
            <v>D1800054000000KA02</v>
          </cell>
        </row>
        <row r="10">
          <cell r="A10" t="str">
            <v>BMD</v>
          </cell>
          <cell r="B10" t="str">
            <v>Derivatives</v>
          </cell>
          <cell r="C10" t="str">
            <v>BM Derivatives</v>
          </cell>
          <cell r="D10" t="str">
            <v>D18000</v>
          </cell>
          <cell r="E10">
            <v>11050002</v>
          </cell>
          <cell r="F10" t="str">
            <v>KA03</v>
          </cell>
          <cell r="G10">
            <v>1</v>
          </cell>
          <cell r="H10">
            <v>0.2</v>
          </cell>
          <cell r="I10">
            <v>20000</v>
          </cell>
          <cell r="J10" t="str">
            <v>IT</v>
          </cell>
          <cell r="L10" t="str">
            <v>Jan 12</v>
          </cell>
          <cell r="M10" t="str">
            <v>Dec'2012</v>
          </cell>
          <cell r="N10">
            <v>41274</v>
          </cell>
          <cell r="Q10" t="str">
            <v>Link to Rentas interbank fund transfer system for settlement between Clearing Participants and BMDC (Will utilise SC grant of RM1.3M)</v>
          </cell>
          <cell r="R10">
            <v>0</v>
          </cell>
          <cell r="S10">
            <v>1200000</v>
          </cell>
          <cell r="T10">
            <v>0</v>
          </cell>
          <cell r="U10">
            <v>1200000</v>
          </cell>
          <cell r="V10">
            <v>0</v>
          </cell>
          <cell r="W10">
            <v>0</v>
          </cell>
          <cell r="X10">
            <v>0</v>
          </cell>
          <cell r="Y10">
            <v>0</v>
          </cell>
          <cell r="Z10">
            <v>0</v>
          </cell>
          <cell r="AA10">
            <v>1200000</v>
          </cell>
          <cell r="AC10" t="str">
            <v>D1800011050002KA03</v>
          </cell>
          <cell r="AD10" t="str">
            <v>D1800054000000KA03</v>
          </cell>
        </row>
        <row r="11">
          <cell r="A11" t="str">
            <v>BMD</v>
          </cell>
          <cell r="B11" t="str">
            <v>Derivatives</v>
          </cell>
          <cell r="C11" t="str">
            <v>BM Derivatives</v>
          </cell>
          <cell r="D11" t="str">
            <v>D18000</v>
          </cell>
          <cell r="E11">
            <v>11050002</v>
          </cell>
          <cell r="F11" t="str">
            <v>KA04</v>
          </cell>
          <cell r="G11">
            <v>7</v>
          </cell>
          <cell r="H11">
            <v>0.14299999999999999</v>
          </cell>
          <cell r="I11">
            <v>35452.083333333336</v>
          </cell>
          <cell r="J11" t="str">
            <v>IT</v>
          </cell>
          <cell r="L11" t="str">
            <v>Jan 12</v>
          </cell>
          <cell r="M11" t="str">
            <v>Jun'2012</v>
          </cell>
          <cell r="N11">
            <v>41090</v>
          </cell>
          <cell r="Q11" t="str">
            <v>OMS and Internet Trading Servers</v>
          </cell>
          <cell r="R11">
            <v>0</v>
          </cell>
          <cell r="S11">
            <v>425000</v>
          </cell>
          <cell r="T11">
            <v>0</v>
          </cell>
          <cell r="U11">
            <v>425000</v>
          </cell>
          <cell r="V11">
            <v>0</v>
          </cell>
          <cell r="W11">
            <v>0</v>
          </cell>
          <cell r="X11">
            <v>0</v>
          </cell>
          <cell r="Y11">
            <v>0</v>
          </cell>
          <cell r="Z11">
            <v>0</v>
          </cell>
          <cell r="AA11">
            <v>425000</v>
          </cell>
          <cell r="AC11" t="str">
            <v>D1800011050002KA04</v>
          </cell>
          <cell r="AD11" t="str">
            <v>D1800054000000KA04</v>
          </cell>
        </row>
        <row r="12">
          <cell r="A12" t="str">
            <v>BMD</v>
          </cell>
          <cell r="B12" t="str">
            <v>Derivatives</v>
          </cell>
          <cell r="C12" t="str">
            <v>BM Derivatives</v>
          </cell>
          <cell r="D12" t="str">
            <v>D18000</v>
          </cell>
          <cell r="E12">
            <v>11050002</v>
          </cell>
          <cell r="F12" t="str">
            <v>KA05</v>
          </cell>
          <cell r="G12">
            <v>4</v>
          </cell>
          <cell r="H12">
            <v>0.2</v>
          </cell>
          <cell r="I12">
            <v>37333.333333333336</v>
          </cell>
          <cell r="J12" t="str">
            <v>IT</v>
          </cell>
          <cell r="L12" t="str">
            <v>Jan 12</v>
          </cell>
          <cell r="M12" t="str">
            <v>Sept'2012</v>
          </cell>
          <cell r="N12">
            <v>41182</v>
          </cell>
          <cell r="Q12" t="str">
            <v>Development cost for Trading at Close Auction</v>
          </cell>
          <cell r="R12">
            <v>0</v>
          </cell>
          <cell r="S12">
            <v>560000</v>
          </cell>
          <cell r="T12">
            <v>0</v>
          </cell>
          <cell r="U12">
            <v>560000</v>
          </cell>
          <cell r="V12">
            <v>0</v>
          </cell>
          <cell r="W12">
            <v>0</v>
          </cell>
          <cell r="X12">
            <v>0</v>
          </cell>
          <cell r="Y12">
            <v>0</v>
          </cell>
          <cell r="Z12">
            <v>0</v>
          </cell>
          <cell r="AA12">
            <v>560000</v>
          </cell>
          <cell r="AC12" t="str">
            <v>D1800011050002KA05</v>
          </cell>
          <cell r="AD12" t="str">
            <v>D1800054000000KA05</v>
          </cell>
        </row>
        <row r="13">
          <cell r="A13" t="str">
            <v>BMD</v>
          </cell>
          <cell r="B13" t="str">
            <v>Derivatives</v>
          </cell>
          <cell r="C13" t="str">
            <v>BM Derivatives</v>
          </cell>
          <cell r="D13" t="str">
            <v>D18000</v>
          </cell>
          <cell r="E13">
            <v>11050002</v>
          </cell>
          <cell r="F13" t="str">
            <v>KA06</v>
          </cell>
          <cell r="G13">
            <v>4</v>
          </cell>
          <cell r="H13">
            <v>0.2</v>
          </cell>
          <cell r="I13">
            <v>10666.666666666666</v>
          </cell>
          <cell r="J13" t="str">
            <v>IT</v>
          </cell>
          <cell r="L13" t="str">
            <v>Jan 12</v>
          </cell>
          <cell r="M13" t="str">
            <v>Sept'2012</v>
          </cell>
          <cell r="N13">
            <v>41182</v>
          </cell>
          <cell r="Q13" t="str">
            <v>Inclusion of specs for revamp on OKLI &amp; OCPO</v>
          </cell>
          <cell r="R13">
            <v>0</v>
          </cell>
          <cell r="S13">
            <v>160000</v>
          </cell>
          <cell r="T13">
            <v>0</v>
          </cell>
          <cell r="U13">
            <v>160000</v>
          </cell>
          <cell r="V13">
            <v>0</v>
          </cell>
          <cell r="W13">
            <v>0</v>
          </cell>
          <cell r="X13">
            <v>0</v>
          </cell>
          <cell r="Y13">
            <v>0</v>
          </cell>
          <cell r="Z13">
            <v>0</v>
          </cell>
          <cell r="AA13">
            <v>160000</v>
          </cell>
          <cell r="AC13" t="str">
            <v>D1800011050002KA06</v>
          </cell>
          <cell r="AD13" t="str">
            <v>D1800054000000KA06</v>
          </cell>
        </row>
        <row r="14">
          <cell r="A14" t="str">
            <v>BMD</v>
          </cell>
          <cell r="B14" t="str">
            <v>Derivatives</v>
          </cell>
          <cell r="C14" t="str">
            <v>BM Derivatives</v>
          </cell>
          <cell r="D14" t="str">
            <v>D18000</v>
          </cell>
          <cell r="E14">
            <v>11050002</v>
          </cell>
          <cell r="F14" t="str">
            <v>KA07</v>
          </cell>
          <cell r="G14">
            <v>7</v>
          </cell>
          <cell r="H14">
            <v>0.2</v>
          </cell>
          <cell r="I14">
            <v>1166.6666666666667</v>
          </cell>
          <cell r="J14" t="str">
            <v>IT</v>
          </cell>
          <cell r="L14" t="str">
            <v>Jan 12</v>
          </cell>
          <cell r="M14" t="str">
            <v>Jun'2012</v>
          </cell>
          <cell r="N14">
            <v>41090</v>
          </cell>
          <cell r="Q14" t="str">
            <v>Calculation of Open Interest on Real Time Basis</v>
          </cell>
          <cell r="R14">
            <v>0</v>
          </cell>
          <cell r="S14">
            <v>10000</v>
          </cell>
          <cell r="T14">
            <v>0</v>
          </cell>
          <cell r="U14">
            <v>10000</v>
          </cell>
          <cell r="V14">
            <v>0</v>
          </cell>
          <cell r="W14">
            <v>0</v>
          </cell>
          <cell r="X14">
            <v>0</v>
          </cell>
          <cell r="Y14">
            <v>0</v>
          </cell>
          <cell r="Z14">
            <v>0</v>
          </cell>
          <cell r="AA14">
            <v>10000</v>
          </cell>
          <cell r="AC14" t="str">
            <v>D1800011050002KA07</v>
          </cell>
          <cell r="AD14" t="str">
            <v>D1800054000000KA07</v>
          </cell>
        </row>
        <row r="15">
          <cell r="A15" t="str">
            <v>BMD</v>
          </cell>
          <cell r="B15" t="str">
            <v>Derivatives</v>
          </cell>
          <cell r="C15" t="str">
            <v>BM Derivatives</v>
          </cell>
          <cell r="D15" t="str">
            <v>D18000</v>
          </cell>
          <cell r="E15">
            <v>11050002</v>
          </cell>
          <cell r="F15" t="str">
            <v>KA08</v>
          </cell>
          <cell r="G15">
            <v>1</v>
          </cell>
          <cell r="H15">
            <v>0.2</v>
          </cell>
          <cell r="I15">
            <v>5000</v>
          </cell>
          <cell r="J15" t="str">
            <v>IT</v>
          </cell>
          <cell r="L15" t="str">
            <v xml:space="preserve">Apr 12 </v>
          </cell>
          <cell r="M15" t="str">
            <v>Dec 12</v>
          </cell>
          <cell r="N15">
            <v>41274</v>
          </cell>
          <cell r="Q15" t="str">
            <v>Trade Repository for OTC Reporting</v>
          </cell>
          <cell r="R15">
            <v>0</v>
          </cell>
          <cell r="S15">
            <v>300000</v>
          </cell>
          <cell r="T15">
            <v>0</v>
          </cell>
          <cell r="U15">
            <v>300000</v>
          </cell>
          <cell r="V15">
            <v>0</v>
          </cell>
          <cell r="W15">
            <v>0</v>
          </cell>
          <cell r="X15">
            <v>0</v>
          </cell>
          <cell r="Y15">
            <v>0</v>
          </cell>
          <cell r="Z15">
            <v>0</v>
          </cell>
          <cell r="AA15">
            <v>300000</v>
          </cell>
          <cell r="AC15" t="str">
            <v>D1800011050002KA08</v>
          </cell>
          <cell r="AD15" t="str">
            <v>D1800054000000KA08</v>
          </cell>
        </row>
        <row r="16">
          <cell r="A16" t="str">
            <v>IM</v>
          </cell>
          <cell r="B16" t="str">
            <v>IM</v>
          </cell>
          <cell r="C16" t="str">
            <v>BMIS</v>
          </cell>
          <cell r="D16" t="str">
            <v>E11117</v>
          </cell>
          <cell r="E16">
            <v>11050002</v>
          </cell>
          <cell r="F16" t="str">
            <v>KA09</v>
          </cell>
          <cell r="G16">
            <v>1</v>
          </cell>
          <cell r="H16">
            <v>0.1</v>
          </cell>
          <cell r="I16">
            <v>12500</v>
          </cell>
          <cell r="J16" t="str">
            <v>IT</v>
          </cell>
          <cell r="L16" t="str">
            <v>Jan 12</v>
          </cell>
          <cell r="M16" t="str">
            <v>Dec 12</v>
          </cell>
          <cell r="N16">
            <v>41274</v>
          </cell>
          <cell r="Q16" t="str">
            <v>BSAS Enhancement</v>
          </cell>
          <cell r="R16">
            <v>0</v>
          </cell>
          <cell r="S16">
            <v>1500000</v>
          </cell>
          <cell r="U16">
            <v>1500000</v>
          </cell>
          <cell r="V16">
            <v>0</v>
          </cell>
          <cell r="W16">
            <v>0</v>
          </cell>
          <cell r="X16">
            <v>0</v>
          </cell>
          <cell r="Y16">
            <v>0</v>
          </cell>
          <cell r="Z16">
            <v>0</v>
          </cell>
          <cell r="AA16">
            <v>1500000</v>
          </cell>
          <cell r="AC16" t="str">
            <v>E1111711050002KA09</v>
          </cell>
          <cell r="AD16" t="str">
            <v>E1111754000000KA09</v>
          </cell>
        </row>
        <row r="17">
          <cell r="A17" t="str">
            <v>MOP</v>
          </cell>
          <cell r="B17" t="str">
            <v>Depository</v>
          </cell>
          <cell r="C17" t="str">
            <v>Depository</v>
          </cell>
          <cell r="D17" t="str">
            <v>C12103</v>
          </cell>
          <cell r="E17">
            <v>11050002</v>
          </cell>
          <cell r="F17" t="str">
            <v>KA10</v>
          </cell>
          <cell r="G17">
            <v>12</v>
          </cell>
          <cell r="H17">
            <v>0.2</v>
          </cell>
          <cell r="I17">
            <v>4686.6000000000004</v>
          </cell>
          <cell r="J17" t="str">
            <v>IT</v>
          </cell>
          <cell r="L17" t="str">
            <v>Feb 09</v>
          </cell>
          <cell r="M17" t="str">
            <v>Sept'2010</v>
          </cell>
          <cell r="N17">
            <v>40451</v>
          </cell>
          <cell r="Q17" t="str">
            <v>E-dividend</v>
          </cell>
          <cell r="R17">
            <v>200000</v>
          </cell>
          <cell r="S17">
            <v>200000</v>
          </cell>
          <cell r="T17">
            <v>176567</v>
          </cell>
          <cell r="U17">
            <v>23433</v>
          </cell>
          <cell r="V17">
            <v>176567</v>
          </cell>
          <cell r="W17">
            <v>153362</v>
          </cell>
          <cell r="X17">
            <v>0</v>
          </cell>
          <cell r="Y17">
            <v>23205</v>
          </cell>
          <cell r="Z17">
            <v>0</v>
          </cell>
          <cell r="AA17">
            <v>23433</v>
          </cell>
          <cell r="AC17" t="str">
            <v>C1210311050002KA10</v>
          </cell>
          <cell r="AD17" t="str">
            <v>C1210354000000KA10</v>
          </cell>
        </row>
        <row r="18">
          <cell r="A18" t="str">
            <v>MOP</v>
          </cell>
          <cell r="B18" t="str">
            <v>Depository</v>
          </cell>
          <cell r="C18" t="str">
            <v>Depository</v>
          </cell>
          <cell r="D18" t="str">
            <v>C12103</v>
          </cell>
          <cell r="E18">
            <v>11050002</v>
          </cell>
          <cell r="F18" t="str">
            <v>KA11</v>
          </cell>
          <cell r="G18">
            <v>3</v>
          </cell>
          <cell r="H18">
            <v>0.14299999999999999</v>
          </cell>
          <cell r="I18">
            <v>7149.9999999999991</v>
          </cell>
          <cell r="J18" t="str">
            <v>IT</v>
          </cell>
          <cell r="L18" t="str">
            <v>Mar 11</v>
          </cell>
          <cell r="M18" t="str">
            <v>Oct 12</v>
          </cell>
          <cell r="N18">
            <v>41213</v>
          </cell>
          <cell r="Q18" t="str">
            <v>CDS Re-engineering</v>
          </cell>
          <cell r="R18">
            <v>40100</v>
          </cell>
          <cell r="S18">
            <v>238000</v>
          </cell>
          <cell r="T18">
            <v>38000</v>
          </cell>
          <cell r="U18">
            <v>200000</v>
          </cell>
          <cell r="V18">
            <v>38000</v>
          </cell>
          <cell r="W18">
            <v>38000</v>
          </cell>
          <cell r="X18">
            <v>0</v>
          </cell>
          <cell r="Y18">
            <v>0</v>
          </cell>
          <cell r="Z18">
            <v>0</v>
          </cell>
          <cell r="AA18">
            <v>200000</v>
          </cell>
          <cell r="AC18" t="str">
            <v>C1210311050002KA11</v>
          </cell>
          <cell r="AD18" t="str">
            <v>C1210354000000KA11</v>
          </cell>
        </row>
        <row r="19">
          <cell r="A19" t="str">
            <v>MOP</v>
          </cell>
          <cell r="B19" t="str">
            <v>Depository</v>
          </cell>
          <cell r="C19" t="str">
            <v>CSO</v>
          </cell>
          <cell r="D19" t="str">
            <v>C12001</v>
          </cell>
          <cell r="E19">
            <v>11050002</v>
          </cell>
          <cell r="F19" t="str">
            <v>KA12</v>
          </cell>
          <cell r="G19">
            <v>1</v>
          </cell>
          <cell r="H19">
            <v>0.2</v>
          </cell>
          <cell r="I19">
            <v>2693.3333333333335</v>
          </cell>
          <cell r="J19" t="str">
            <v>IT</v>
          </cell>
          <cell r="L19" t="str">
            <v>Sept 12</v>
          </cell>
          <cell r="M19" t="str">
            <v>Dec 12</v>
          </cell>
          <cell r="N19">
            <v>41274</v>
          </cell>
          <cell r="Q19" t="str">
            <v>Central Matching Facility Phase 2</v>
          </cell>
          <cell r="R19">
            <v>278400</v>
          </cell>
          <cell r="S19">
            <v>440000</v>
          </cell>
          <cell r="T19">
            <v>278400</v>
          </cell>
          <cell r="U19">
            <v>161600</v>
          </cell>
          <cell r="V19">
            <v>278400</v>
          </cell>
          <cell r="W19">
            <v>83520</v>
          </cell>
          <cell r="X19">
            <v>194880</v>
          </cell>
          <cell r="Y19">
            <v>0</v>
          </cell>
          <cell r="Z19">
            <v>0</v>
          </cell>
          <cell r="AA19">
            <v>161600</v>
          </cell>
          <cell r="AC19" t="str">
            <v>C1200111050002KA12</v>
          </cell>
          <cell r="AD19" t="str">
            <v>C1200154000000KA12</v>
          </cell>
        </row>
        <row r="20">
          <cell r="A20" t="str">
            <v>MOP</v>
          </cell>
          <cell r="B20" t="str">
            <v>Depository</v>
          </cell>
          <cell r="C20" t="str">
            <v>CSO</v>
          </cell>
          <cell r="D20" t="str">
            <v>C12001</v>
          </cell>
          <cell r="E20">
            <v>11050002</v>
          </cell>
          <cell r="F20" t="str">
            <v>KA13</v>
          </cell>
          <cell r="G20">
            <v>12</v>
          </cell>
          <cell r="H20">
            <v>0.2</v>
          </cell>
          <cell r="I20">
            <v>6034</v>
          </cell>
          <cell r="J20" t="str">
            <v>IT</v>
          </cell>
          <cell r="L20" t="str">
            <v>Mar 11</v>
          </cell>
          <cell r="M20" t="str">
            <v>Oct 11</v>
          </cell>
          <cell r="N20">
            <v>40847</v>
          </cell>
          <cell r="Q20" t="str">
            <v>SBL</v>
          </cell>
          <cell r="R20">
            <v>170000</v>
          </cell>
          <cell r="S20">
            <v>100085</v>
          </cell>
          <cell r="T20">
            <v>69915</v>
          </cell>
          <cell r="U20">
            <v>30170</v>
          </cell>
          <cell r="V20">
            <v>139830</v>
          </cell>
          <cell r="W20">
            <v>69915</v>
          </cell>
          <cell r="X20">
            <v>69915</v>
          </cell>
          <cell r="Y20">
            <v>0</v>
          </cell>
          <cell r="Z20">
            <v>0</v>
          </cell>
          <cell r="AA20">
            <v>30170</v>
          </cell>
          <cell r="AC20" t="str">
            <v>C1200111050002KA13</v>
          </cell>
          <cell r="AD20" t="str">
            <v>C1200154000000KA13</v>
          </cell>
        </row>
        <row r="21">
          <cell r="A21" t="str">
            <v>MOP</v>
          </cell>
          <cell r="B21" t="str">
            <v>Depository</v>
          </cell>
          <cell r="C21" t="str">
            <v>CSO</v>
          </cell>
          <cell r="D21" t="str">
            <v>C12001</v>
          </cell>
          <cell r="E21">
            <v>11050002</v>
          </cell>
          <cell r="F21" t="str">
            <v>KA14</v>
          </cell>
          <cell r="G21">
            <v>1</v>
          </cell>
          <cell r="H21">
            <v>0.2</v>
          </cell>
          <cell r="I21">
            <v>583.33333333333337</v>
          </cell>
          <cell r="J21" t="str">
            <v>IT</v>
          </cell>
          <cell r="L21" t="str">
            <v>Jan 12</v>
          </cell>
          <cell r="M21" t="str">
            <v>Dec 12</v>
          </cell>
          <cell r="N21">
            <v>41274</v>
          </cell>
          <cell r="Q21" t="str">
            <v>RENTAS</v>
          </cell>
          <cell r="R21">
            <v>0</v>
          </cell>
          <cell r="S21">
            <v>35000</v>
          </cell>
          <cell r="T21">
            <v>0</v>
          </cell>
          <cell r="U21">
            <v>35000</v>
          </cell>
          <cell r="V21">
            <v>0</v>
          </cell>
          <cell r="W21">
            <v>0</v>
          </cell>
          <cell r="X21">
            <v>0</v>
          </cell>
          <cell r="Y21">
            <v>0</v>
          </cell>
          <cell r="Z21">
            <v>0</v>
          </cell>
          <cell r="AA21">
            <v>35000</v>
          </cell>
          <cell r="AC21" t="str">
            <v>C1200111050002KA14</v>
          </cell>
          <cell r="AD21" t="str">
            <v>C1200154000000KA14</v>
          </cell>
        </row>
        <row r="22">
          <cell r="A22" t="str">
            <v>MOP</v>
          </cell>
          <cell r="B22" t="str">
            <v>Depository</v>
          </cell>
          <cell r="C22" t="str">
            <v>CMO's Office</v>
          </cell>
          <cell r="D22" t="str">
            <v>C12000</v>
          </cell>
          <cell r="E22">
            <v>11050002</v>
          </cell>
          <cell r="F22" t="str">
            <v>KA15</v>
          </cell>
          <cell r="G22">
            <v>2</v>
          </cell>
          <cell r="H22">
            <v>0.14299999999999999</v>
          </cell>
          <cell r="I22">
            <v>5958.333333333333</v>
          </cell>
          <cell r="J22" t="str">
            <v>IT</v>
          </cell>
          <cell r="L22" t="str">
            <v>Jan 12</v>
          </cell>
          <cell r="M22" t="str">
            <v>Nov 12</v>
          </cell>
          <cell r="N22">
            <v>41243</v>
          </cell>
          <cell r="Q22" t="str">
            <v xml:space="preserve">eService
ii) NRS (Nominee Right Issue)  Under this service the ADAs and their wholly owned nominee companies will be able to subscribe for rights issue electronically instead of needing to complete hard copy forms. These forms will be replaced with a file transfer containing all the details of accounts that are entitled for the rights and subscribers of this service will subscribe for the rights by completing the necessary details on this file and then return the file to Bursa Depository for its onward submission to the issuer. To provide a fast, convenient and easy way to subscribe for rights under this service. This service will again be offered on subscription basis and will not be made mandatory. The ADAs and their wholly owned nominee will still have the option to subscribe for their rights in the current manner by completing the hard copy form and submitting their application by delivery or mailing their completed forms together with payment to the share registrar.
</v>
          </cell>
          <cell r="R22">
            <v>0</v>
          </cell>
          <cell r="S22">
            <v>250000</v>
          </cell>
          <cell r="T22">
            <v>0</v>
          </cell>
          <cell r="U22">
            <v>250000</v>
          </cell>
          <cell r="V22">
            <v>0</v>
          </cell>
          <cell r="W22">
            <v>0</v>
          </cell>
          <cell r="X22">
            <v>0</v>
          </cell>
          <cell r="Y22">
            <v>0</v>
          </cell>
          <cell r="Z22">
            <v>0</v>
          </cell>
          <cell r="AA22">
            <v>250000</v>
          </cell>
          <cell r="AC22" t="str">
            <v>C1200011050002KA15</v>
          </cell>
          <cell r="AD22" t="str">
            <v>C1200054000000KA15</v>
          </cell>
        </row>
        <row r="23">
          <cell r="A23" t="str">
            <v>MOP</v>
          </cell>
          <cell r="B23" t="str">
            <v>Depository</v>
          </cell>
          <cell r="C23" t="str">
            <v>CMO's Office</v>
          </cell>
          <cell r="D23" t="str">
            <v>C12000</v>
          </cell>
          <cell r="E23">
            <v>11050002</v>
          </cell>
          <cell r="F23" t="str">
            <v>KA16</v>
          </cell>
          <cell r="G23">
            <v>2</v>
          </cell>
          <cell r="H23">
            <v>0.14299999999999999</v>
          </cell>
          <cell r="I23">
            <v>4242.333333333333</v>
          </cell>
          <cell r="J23" t="str">
            <v>IT</v>
          </cell>
          <cell r="L23" t="str">
            <v>Jan 12</v>
          </cell>
          <cell r="M23" t="str">
            <v>Nov 12</v>
          </cell>
          <cell r="N23">
            <v>41243</v>
          </cell>
          <cell r="Q23" t="str">
            <v xml:space="preserve">eService
iii) ICE(Investor Corporate Exercise) Under this service individual investors will be able to apply for rights issue via the bank ATM machine or Internet Banking Portal. This will be similar to current manner of applying for Initial Public Offering using Electronic Share Application (ESA). This solution will be developed by the participating bank and offered to investors using the paying bank’s existing channel. Bursa Depository role will be to collect all the information of depositors that are subscribing for a particular rights issue and receive the appropriate payment in its bank account and forward the subscribing depositors information to the respective share registrar using eFIX files and transfer the funds to the issuer bank account. Bursa Depository has taken up the role of a conduit as its existing infrastructure is already linking Bursa Depository to all share registrars and this will enable to reduce the cost of developing ICE. Bursa Depository will be imposing a certain fees to the Issuer and also the paying bank for performing the relevant function in ICE. At the same time depositors will continue to have the option of applying for rights issues as they are performing it currently.
</v>
          </cell>
          <cell r="R23">
            <v>0</v>
          </cell>
          <cell r="S23">
            <v>178000</v>
          </cell>
          <cell r="T23">
            <v>0</v>
          </cell>
          <cell r="U23">
            <v>178000</v>
          </cell>
          <cell r="V23">
            <v>0</v>
          </cell>
          <cell r="W23">
            <v>0</v>
          </cell>
          <cell r="X23">
            <v>0</v>
          </cell>
          <cell r="Y23">
            <v>0</v>
          </cell>
          <cell r="Z23">
            <v>0</v>
          </cell>
          <cell r="AA23">
            <v>178000</v>
          </cell>
          <cell r="AC23" t="str">
            <v>C1200011050002KA16</v>
          </cell>
          <cell r="AD23" t="str">
            <v>C1200054000000KA16</v>
          </cell>
        </row>
        <row r="24">
          <cell r="A24" t="str">
            <v>Reg</v>
          </cell>
          <cell r="B24" t="str">
            <v>Reg</v>
          </cell>
          <cell r="C24" t="str">
            <v>Market surveillance</v>
          </cell>
          <cell r="D24" t="str">
            <v>F05103</v>
          </cell>
          <cell r="E24">
            <v>11050002</v>
          </cell>
          <cell r="F24" t="str">
            <v>KA17</v>
          </cell>
          <cell r="G24">
            <v>4</v>
          </cell>
          <cell r="H24">
            <v>0.14299999999999999</v>
          </cell>
          <cell r="I24">
            <v>312693.33333333331</v>
          </cell>
          <cell r="J24" t="str">
            <v>IT</v>
          </cell>
          <cell r="L24" t="str">
            <v>Feb'11</v>
          </cell>
          <cell r="M24" t="str">
            <v>Sep 12</v>
          </cell>
          <cell r="N24">
            <v>41182</v>
          </cell>
          <cell r="Q24" t="str">
            <v>New Surveillance System</v>
          </cell>
          <cell r="R24">
            <v>7427816</v>
          </cell>
          <cell r="S24">
            <v>6560000</v>
          </cell>
          <cell r="T24">
            <v>0</v>
          </cell>
          <cell r="U24">
            <v>6560000</v>
          </cell>
          <cell r="V24">
            <v>0</v>
          </cell>
          <cell r="W24">
            <v>0</v>
          </cell>
          <cell r="X24">
            <v>0</v>
          </cell>
          <cell r="Y24">
            <v>0</v>
          </cell>
          <cell r="Z24">
            <v>0</v>
          </cell>
          <cell r="AA24">
            <v>6560000</v>
          </cell>
          <cell r="AC24" t="str">
            <v>F0510311050002KA17</v>
          </cell>
          <cell r="AD24" t="str">
            <v>F0510354000000KA17</v>
          </cell>
        </row>
        <row r="25">
          <cell r="A25" t="str">
            <v>Reg</v>
          </cell>
          <cell r="B25" t="str">
            <v>Reg</v>
          </cell>
          <cell r="C25" t="str">
            <v>PSD</v>
          </cell>
          <cell r="D25" t="str">
            <v>F05102</v>
          </cell>
          <cell r="E25">
            <v>11050002</v>
          </cell>
          <cell r="F25" t="str">
            <v>KA18</v>
          </cell>
          <cell r="G25">
            <v>1</v>
          </cell>
          <cell r="H25">
            <v>0.2</v>
          </cell>
          <cell r="I25">
            <v>2000</v>
          </cell>
          <cell r="J25" t="str">
            <v>IT</v>
          </cell>
          <cell r="L25" t="str">
            <v>Jan 12</v>
          </cell>
          <cell r="M25" t="str">
            <v>Dec'2012</v>
          </cell>
          <cell r="N25">
            <v>41274</v>
          </cell>
          <cell r="Q25" t="str">
            <v>Automation of reporting defaulters</v>
          </cell>
          <cell r="R25">
            <v>0</v>
          </cell>
          <cell r="S25">
            <v>120000</v>
          </cell>
          <cell r="T25">
            <v>0</v>
          </cell>
          <cell r="U25">
            <v>120000</v>
          </cell>
          <cell r="V25">
            <v>0</v>
          </cell>
          <cell r="W25">
            <v>0</v>
          </cell>
          <cell r="X25">
            <v>0</v>
          </cell>
          <cell r="Y25">
            <v>0</v>
          </cell>
          <cell r="Z25">
            <v>0</v>
          </cell>
          <cell r="AA25">
            <v>120000</v>
          </cell>
          <cell r="AC25" t="str">
            <v>F0510211050002KA18</v>
          </cell>
          <cell r="AD25" t="str">
            <v>F0510254000000KA18</v>
          </cell>
        </row>
        <row r="26">
          <cell r="A26" t="str">
            <v>TS</v>
          </cell>
          <cell r="B26" t="str">
            <v>TS</v>
          </cell>
          <cell r="C26" t="str">
            <v>TSC</v>
          </cell>
          <cell r="D26" t="str">
            <v>F06000</v>
          </cell>
          <cell r="E26">
            <v>11050002</v>
          </cell>
          <cell r="F26" t="str">
            <v>KA19</v>
          </cell>
          <cell r="G26">
            <v>10</v>
          </cell>
          <cell r="H26">
            <v>0.2</v>
          </cell>
          <cell r="I26">
            <v>83333.333333333343</v>
          </cell>
          <cell r="J26" t="str">
            <v>IT</v>
          </cell>
          <cell r="L26" t="str">
            <v>Sept 11</v>
          </cell>
          <cell r="M26" t="str">
            <v>Mar 12</v>
          </cell>
          <cell r="N26">
            <v>40999</v>
          </cell>
          <cell r="Q26" t="str">
            <v>Security Info and event management Phase 1</v>
          </cell>
          <cell r="R26">
            <v>0</v>
          </cell>
          <cell r="S26">
            <v>500000</v>
          </cell>
          <cell r="T26">
            <v>0</v>
          </cell>
          <cell r="U26">
            <v>500000</v>
          </cell>
          <cell r="V26">
            <v>0</v>
          </cell>
          <cell r="W26">
            <v>0</v>
          </cell>
          <cell r="X26">
            <v>0</v>
          </cell>
          <cell r="Y26">
            <v>0</v>
          </cell>
          <cell r="Z26">
            <v>0</v>
          </cell>
          <cell r="AA26">
            <v>500000</v>
          </cell>
          <cell r="AC26" t="str">
            <v>F0600011050002KA19</v>
          </cell>
          <cell r="AD26" t="str">
            <v>F0600054000000KA19</v>
          </cell>
        </row>
        <row r="27">
          <cell r="A27" t="str">
            <v>Total</v>
          </cell>
          <cell r="I27">
            <v>1239183.5491666668</v>
          </cell>
          <cell r="R27">
            <v>31101196</v>
          </cell>
          <cell r="S27">
            <v>32676888.780000001</v>
          </cell>
          <cell r="T27">
            <v>12721403.390000001</v>
          </cell>
          <cell r="U27">
            <v>19955485.390000001</v>
          </cell>
          <cell r="V27">
            <v>19088849.390000001</v>
          </cell>
          <cell r="W27">
            <v>12290818.390000001</v>
          </cell>
          <cell r="X27">
            <v>477395</v>
          </cell>
          <cell r="Y27">
            <v>6320636</v>
          </cell>
          <cell r="Z27">
            <v>0</v>
          </cell>
          <cell r="AA27">
            <v>19955485.390000001</v>
          </cell>
          <cell r="AC27" t="str">
            <v>TotalBudget FY 2012 Form KA</v>
          </cell>
          <cell r="AD27" t="str">
            <v>Total2012 Depreciation Form KA</v>
          </cell>
        </row>
      </sheetData>
      <sheetData sheetId="9" refreshError="1">
        <row r="2">
          <cell r="B2">
            <v>1</v>
          </cell>
          <cell r="C2">
            <v>2</v>
          </cell>
          <cell r="D2">
            <v>3</v>
          </cell>
          <cell r="E2">
            <v>4</v>
          </cell>
          <cell r="F2">
            <v>5</v>
          </cell>
          <cell r="G2">
            <v>6</v>
          </cell>
          <cell r="H2">
            <v>7</v>
          </cell>
          <cell r="I2">
            <v>8</v>
          </cell>
          <cell r="J2">
            <v>9</v>
          </cell>
          <cell r="K2">
            <v>10</v>
          </cell>
          <cell r="L2">
            <v>11</v>
          </cell>
          <cell r="M2">
            <v>12</v>
          </cell>
          <cell r="N2">
            <v>13</v>
          </cell>
          <cell r="O2">
            <v>14</v>
          </cell>
          <cell r="P2">
            <v>15</v>
          </cell>
          <cell r="Q2">
            <v>16</v>
          </cell>
          <cell r="R2">
            <v>17</v>
          </cell>
          <cell r="S2">
            <v>18</v>
          </cell>
          <cell r="T2">
            <v>19</v>
          </cell>
          <cell r="U2">
            <v>20</v>
          </cell>
          <cell r="V2">
            <v>21</v>
          </cell>
          <cell r="W2">
            <v>22</v>
          </cell>
          <cell r="X2">
            <v>23</v>
          </cell>
          <cell r="Y2">
            <v>24</v>
          </cell>
          <cell r="Z2">
            <v>25</v>
          </cell>
          <cell r="AA2">
            <v>26</v>
          </cell>
          <cell r="AB2">
            <v>27</v>
          </cell>
          <cell r="AC2">
            <v>28</v>
          </cell>
          <cell r="AD2">
            <v>29</v>
          </cell>
        </row>
        <row r="11">
          <cell r="B11" t="str">
            <v>Reg</v>
          </cell>
          <cell r="C11" t="str">
            <v>Reg</v>
          </cell>
          <cell r="D11" t="str">
            <v>CRO Office</v>
          </cell>
          <cell r="F11" t="str">
            <v>Bursa Link Refresh</v>
          </cell>
          <cell r="G11">
            <v>40909</v>
          </cell>
          <cell r="H11">
            <v>41609</v>
          </cell>
          <cell r="I11">
            <v>41639</v>
          </cell>
          <cell r="J11" t="str">
            <v>F05100</v>
          </cell>
          <cell r="K11" t="str">
            <v>KBG01</v>
          </cell>
          <cell r="L11">
            <v>11050002</v>
          </cell>
          <cell r="M11">
            <v>0</v>
          </cell>
          <cell r="N11">
            <v>0.14299999999999999</v>
          </cell>
          <cell r="O11">
            <v>0</v>
          </cell>
          <cell r="P11" t="str">
            <v>IT</v>
          </cell>
          <cell r="Q11" t="str">
            <v>SecMkt</v>
          </cell>
          <cell r="R11">
            <v>7000000</v>
          </cell>
          <cell r="Z11">
            <v>0</v>
          </cell>
          <cell r="AA11">
            <v>0</v>
          </cell>
          <cell r="AB11">
            <v>0</v>
          </cell>
          <cell r="AC11">
            <v>0</v>
          </cell>
          <cell r="AD11" t="str">
            <v>Replacement cost of existing Bursa LINK</v>
          </cell>
          <cell r="AF11" t="str">
            <v>F0510011050002KBG01</v>
          </cell>
          <cell r="AG11" t="str">
            <v>F0510054000000KBG01</v>
          </cell>
        </row>
        <row r="12">
          <cell r="B12" t="str">
            <v>Reg</v>
          </cell>
          <cell r="C12" t="str">
            <v>Reg</v>
          </cell>
          <cell r="D12" t="str">
            <v>PSD</v>
          </cell>
          <cell r="F12" t="str">
            <v>Automation of registration of Participants - Straight Through Processing (STR)</v>
          </cell>
          <cell r="G12">
            <v>40909</v>
          </cell>
          <cell r="H12">
            <v>41244</v>
          </cell>
          <cell r="I12">
            <v>41274</v>
          </cell>
          <cell r="J12" t="str">
            <v>F05102</v>
          </cell>
          <cell r="K12" t="str">
            <v>KBG02</v>
          </cell>
          <cell r="L12">
            <v>11050002</v>
          </cell>
          <cell r="M12">
            <v>1</v>
          </cell>
          <cell r="N12">
            <v>0.2</v>
          </cell>
          <cell r="O12">
            <v>2500</v>
          </cell>
          <cell r="P12" t="str">
            <v>IT</v>
          </cell>
          <cell r="Q12" t="str">
            <v>Internal IT Infrastructure</v>
          </cell>
          <cell r="R12">
            <v>150000</v>
          </cell>
          <cell r="Z12">
            <v>0</v>
          </cell>
          <cell r="AA12">
            <v>0</v>
          </cell>
          <cell r="AB12">
            <v>0</v>
          </cell>
          <cell r="AC12">
            <v>0</v>
          </cell>
          <cell r="AD12" t="str">
            <v>Automation of registration</v>
          </cell>
          <cell r="AF12" t="str">
            <v>F0510211050002KBG02</v>
          </cell>
          <cell r="AG12" t="str">
            <v>F0510254000000KBG02</v>
          </cell>
        </row>
        <row r="13">
          <cell r="B13" t="str">
            <v>Reg</v>
          </cell>
          <cell r="C13" t="str">
            <v>Reg</v>
          </cell>
          <cell r="D13" t="str">
            <v>Regulatory Strategy</v>
          </cell>
          <cell r="F13" t="str">
            <v xml:space="preserve">Regulation Enterprise Service Management System </v>
          </cell>
          <cell r="G13">
            <v>40909</v>
          </cell>
          <cell r="H13">
            <v>41244</v>
          </cell>
          <cell r="I13">
            <v>41274</v>
          </cell>
          <cell r="J13" t="str">
            <v>F05000</v>
          </cell>
          <cell r="K13" t="str">
            <v>KBG03</v>
          </cell>
          <cell r="L13">
            <v>11050002</v>
          </cell>
          <cell r="M13">
            <v>1</v>
          </cell>
          <cell r="N13">
            <v>0.2</v>
          </cell>
          <cell r="O13">
            <v>1666.6666666666667</v>
          </cell>
          <cell r="P13" t="str">
            <v>IT</v>
          </cell>
          <cell r="Q13" t="str">
            <v>Internal IT Infrastructure</v>
          </cell>
          <cell r="R13">
            <v>100000</v>
          </cell>
          <cell r="Z13">
            <v>0</v>
          </cell>
          <cell r="AA13">
            <v>0</v>
          </cell>
          <cell r="AB13">
            <v>0</v>
          </cell>
          <cell r="AC13">
            <v>0</v>
          </cell>
          <cell r="AD13" t="str">
            <v xml:space="preserve">A communication portal for stakeholders (Brokers, POs, PLC)  to communicate with Regulation. </v>
          </cell>
          <cell r="AF13" t="str">
            <v>F0500011050002KBG03</v>
          </cell>
          <cell r="AG13" t="str">
            <v>F0500054000000KBG03</v>
          </cell>
        </row>
        <row r="14">
          <cell r="B14" t="str">
            <v>Reg</v>
          </cell>
          <cell r="C14" t="str">
            <v>Reg</v>
          </cell>
          <cell r="D14" t="str">
            <v>CRO Office</v>
          </cell>
          <cell r="F14" t="str">
            <v>Regulatory Central Database (RCD) &amp; Legacy System.</v>
          </cell>
          <cell r="G14">
            <v>40909</v>
          </cell>
          <cell r="H14">
            <v>41609</v>
          </cell>
          <cell r="I14">
            <v>41639</v>
          </cell>
          <cell r="J14" t="str">
            <v>F05000</v>
          </cell>
          <cell r="K14" t="str">
            <v>KBG04</v>
          </cell>
          <cell r="L14">
            <v>11050002</v>
          </cell>
          <cell r="M14">
            <v>0</v>
          </cell>
          <cell r="N14">
            <v>0.14299999999999999</v>
          </cell>
          <cell r="O14">
            <v>0</v>
          </cell>
          <cell r="P14" t="str">
            <v>IT</v>
          </cell>
          <cell r="Q14" t="str">
            <v>Internal IT Infrastructure</v>
          </cell>
          <cell r="R14">
            <v>2500000</v>
          </cell>
          <cell r="Z14">
            <v>0</v>
          </cell>
          <cell r="AA14">
            <v>0</v>
          </cell>
          <cell r="AB14">
            <v>0</v>
          </cell>
          <cell r="AC14">
            <v>0</v>
          </cell>
          <cell r="AD14" t="str">
            <v>Replacement cost of existing Bursa LINK to cater for Regulatory Central Database</v>
          </cell>
          <cell r="AF14" t="str">
            <v>F0500011050002KBG04</v>
          </cell>
          <cell r="AG14" t="str">
            <v>F0500054000000KBG04</v>
          </cell>
        </row>
        <row r="15">
          <cell r="B15" t="str">
            <v>SM</v>
          </cell>
          <cell r="C15" t="str">
            <v>SM</v>
          </cell>
          <cell r="D15" t="str">
            <v>Investor Development</v>
          </cell>
          <cell r="F15" t="str">
            <v>ASEAN Exchanges</v>
          </cell>
          <cell r="G15">
            <v>40909</v>
          </cell>
          <cell r="H15">
            <v>41244</v>
          </cell>
          <cell r="I15">
            <v>41274</v>
          </cell>
          <cell r="J15" t="str">
            <v>F11000</v>
          </cell>
          <cell r="K15" t="str">
            <v>KBG05</v>
          </cell>
          <cell r="L15">
            <v>11050002</v>
          </cell>
          <cell r="M15">
            <v>1</v>
          </cell>
          <cell r="N15">
            <v>0.14299999999999999</v>
          </cell>
          <cell r="O15">
            <v>76683.749999999985</v>
          </cell>
          <cell r="P15" t="str">
            <v>IT</v>
          </cell>
          <cell r="Q15" t="str">
            <v>SecMkt</v>
          </cell>
          <cell r="R15">
            <v>6435000</v>
          </cell>
          <cell r="Z15">
            <v>0</v>
          </cell>
          <cell r="AA15">
            <v>0</v>
          </cell>
          <cell r="AB15">
            <v>0</v>
          </cell>
          <cell r="AC15">
            <v>0</v>
          </cell>
          <cell r="AD15" t="str">
            <v>Create regional integration &amp; to promote ASEAN as an asset class</v>
          </cell>
          <cell r="AF15" t="str">
            <v>F1100011050002KBG05</v>
          </cell>
          <cell r="AG15" t="str">
            <v>F1100054000000KBG05</v>
          </cell>
        </row>
        <row r="16">
          <cell r="B16" t="str">
            <v>SM</v>
          </cell>
          <cell r="C16" t="str">
            <v>SM</v>
          </cell>
          <cell r="D16" t="str">
            <v>Global Head</v>
          </cell>
          <cell r="F16" t="str">
            <v>BTS replacement</v>
          </cell>
          <cell r="G16" t="str">
            <v>n/a</v>
          </cell>
          <cell r="H16" t="str">
            <v>n/a</v>
          </cell>
          <cell r="J16" t="str">
            <v>F11000</v>
          </cell>
          <cell r="K16" t="str">
            <v>KBG06</v>
          </cell>
          <cell r="L16">
            <v>11050002</v>
          </cell>
          <cell r="M16">
            <v>0</v>
          </cell>
          <cell r="N16">
            <v>0.14299999999999999</v>
          </cell>
          <cell r="O16">
            <v>0</v>
          </cell>
          <cell r="P16" t="str">
            <v>IT</v>
          </cell>
          <cell r="Q16" t="str">
            <v>SecMkt</v>
          </cell>
          <cell r="R16">
            <v>25000000</v>
          </cell>
          <cell r="Z16">
            <v>0</v>
          </cell>
          <cell r="AA16">
            <v>0</v>
          </cell>
          <cell r="AB16">
            <v>0</v>
          </cell>
          <cell r="AC16">
            <v>0</v>
          </cell>
          <cell r="AD16" t="str">
            <v>BTS replacement</v>
          </cell>
          <cell r="AF16" t="str">
            <v>F1100011050002KBG06</v>
          </cell>
          <cell r="AG16" t="str">
            <v>F1100054000000KBG06</v>
          </cell>
        </row>
        <row r="17">
          <cell r="B17" t="str">
            <v>SM</v>
          </cell>
          <cell r="C17" t="str">
            <v>SM</v>
          </cell>
          <cell r="D17" t="str">
            <v>Information Services - Exchange market Data</v>
          </cell>
          <cell r="F17" t="str">
            <v xml:space="preserve">Management Information System Production &amp; Data Recovery Centre Infrastructure establishment &amp; enhancement. </v>
          </cell>
          <cell r="G17" t="str">
            <v>n/a</v>
          </cell>
          <cell r="H17">
            <v>41090</v>
          </cell>
          <cell r="I17">
            <v>41090</v>
          </cell>
          <cell r="J17" t="str">
            <v>I13000</v>
          </cell>
          <cell r="K17" t="str">
            <v>KBG07</v>
          </cell>
          <cell r="L17">
            <v>11050002</v>
          </cell>
          <cell r="M17">
            <v>6</v>
          </cell>
          <cell r="N17">
            <v>0.2</v>
          </cell>
          <cell r="O17">
            <v>100000</v>
          </cell>
          <cell r="P17" t="str">
            <v>IT</v>
          </cell>
          <cell r="Q17" t="str">
            <v>Internal IT Infrastructure</v>
          </cell>
          <cell r="R17">
            <v>1000000</v>
          </cell>
          <cell r="Z17">
            <v>0</v>
          </cell>
          <cell r="AA17">
            <v>0</v>
          </cell>
          <cell r="AB17">
            <v>0</v>
          </cell>
          <cell r="AC17">
            <v>0</v>
          </cell>
          <cell r="AD17" t="str">
            <v xml:space="preserve">The Project is aim to address the following challenges faced by the system:
- Performance Stability, and capacity issues
- Support issues, as softwares are sitting on out-of-support version
- to establish a DRC infrastructure for us to meet the RTO, as it is currently without one.
</v>
          </cell>
          <cell r="AF17" t="str">
            <v>I1300011050002KBG07</v>
          </cell>
          <cell r="AG17" t="str">
            <v>I1300054000000KBG07</v>
          </cell>
        </row>
        <row r="18">
          <cell r="B18" t="str">
            <v>SM</v>
          </cell>
          <cell r="C18" t="str">
            <v>SM</v>
          </cell>
          <cell r="D18" t="str">
            <v>Product Development</v>
          </cell>
          <cell r="F18" t="str">
            <v xml:space="preserve">Intraday Short Selling for All Products                                                                                  </v>
          </cell>
          <cell r="G18" t="str">
            <v>1Q2012</v>
          </cell>
          <cell r="H18" t="str">
            <v>1Q2013</v>
          </cell>
          <cell r="I18">
            <v>41364</v>
          </cell>
          <cell r="J18" t="str">
            <v>E11106</v>
          </cell>
          <cell r="K18" t="str">
            <v>KBG08</v>
          </cell>
          <cell r="L18">
            <v>11050002</v>
          </cell>
          <cell r="M18">
            <v>0</v>
          </cell>
          <cell r="N18">
            <v>0.14299999999999999</v>
          </cell>
          <cell r="O18">
            <v>0</v>
          </cell>
          <cell r="P18" t="str">
            <v>IT</v>
          </cell>
          <cell r="Q18" t="str">
            <v>SecMkt</v>
          </cell>
          <cell r="R18">
            <v>100000</v>
          </cell>
          <cell r="AD18" t="str">
            <v xml:space="preserve">To enable market makers to conduct intraday short selling </v>
          </cell>
          <cell r="AF18" t="str">
            <v>E1110611050002KBG08</v>
          </cell>
          <cell r="AG18" t="str">
            <v>E1110654000000KBG08</v>
          </cell>
        </row>
        <row r="19">
          <cell r="B19" t="str">
            <v>SM</v>
          </cell>
          <cell r="C19" t="str">
            <v>SM</v>
          </cell>
          <cell r="D19" t="str">
            <v>Product Development</v>
          </cell>
          <cell r="F19" t="str">
            <v>New Product - Business Trusts - structured equities products</v>
          </cell>
          <cell r="G19">
            <v>40909</v>
          </cell>
          <cell r="H19">
            <v>41244</v>
          </cell>
          <cell r="I19">
            <v>41274</v>
          </cell>
          <cell r="J19" t="str">
            <v>E11106</v>
          </cell>
          <cell r="K19" t="str">
            <v>KBG09</v>
          </cell>
          <cell r="L19">
            <v>11050002</v>
          </cell>
          <cell r="M19">
            <v>1</v>
          </cell>
          <cell r="N19">
            <v>0.14299999999999999</v>
          </cell>
          <cell r="O19">
            <v>1191.6666666666665</v>
          </cell>
          <cell r="P19" t="str">
            <v>IT</v>
          </cell>
          <cell r="Q19" t="str">
            <v>SecMkt</v>
          </cell>
          <cell r="R19">
            <v>100000</v>
          </cell>
          <cell r="AD19" t="str">
            <v>To provide the issuers an avenue to list Business Trusts on Bursa Malaysia. Income to Bursa in terms of listing fees and clearing fees.</v>
          </cell>
          <cell r="AF19" t="str">
            <v>E1110611050002KBG09</v>
          </cell>
          <cell r="AG19" t="str">
            <v>E1110654000000KBG09</v>
          </cell>
        </row>
        <row r="20">
          <cell r="F20" t="str">
            <v>Total(RM)</v>
          </cell>
          <cell r="O20">
            <v>182042.08333333331</v>
          </cell>
          <cell r="R20">
            <v>42385000</v>
          </cell>
          <cell r="S20">
            <v>0</v>
          </cell>
          <cell r="T20">
            <v>0</v>
          </cell>
          <cell r="U20">
            <v>0</v>
          </cell>
          <cell r="V20">
            <v>0</v>
          </cell>
          <cell r="W20">
            <v>0</v>
          </cell>
          <cell r="X20">
            <v>0</v>
          </cell>
          <cell r="Y20">
            <v>0</v>
          </cell>
          <cell r="Z20">
            <v>0</v>
          </cell>
          <cell r="AA20">
            <v>0</v>
          </cell>
          <cell r="AB20">
            <v>0</v>
          </cell>
          <cell r="AC20">
            <v>0</v>
          </cell>
          <cell r="AF20" t="str">
            <v>Total(RM)Capex Form KBG</v>
          </cell>
          <cell r="AG20" t="str">
            <v>Total(RM)540000002012 Depreciation Form KBG</v>
          </cell>
        </row>
      </sheetData>
      <sheetData sheetId="10" refreshError="1">
        <row r="3">
          <cell r="B3">
            <v>1</v>
          </cell>
          <cell r="C3">
            <v>2</v>
          </cell>
          <cell r="D3">
            <v>3</v>
          </cell>
          <cell r="E3">
            <v>4</v>
          </cell>
          <cell r="F3">
            <v>5</v>
          </cell>
          <cell r="G3">
            <v>6</v>
          </cell>
          <cell r="H3">
            <v>7</v>
          </cell>
          <cell r="I3">
            <v>8</v>
          </cell>
          <cell r="J3">
            <v>9</v>
          </cell>
          <cell r="K3">
            <v>10</v>
          </cell>
          <cell r="L3">
            <v>11</v>
          </cell>
          <cell r="M3">
            <v>12</v>
          </cell>
          <cell r="N3">
            <v>13</v>
          </cell>
          <cell r="O3">
            <v>14</v>
          </cell>
          <cell r="P3">
            <v>15</v>
          </cell>
          <cell r="Q3">
            <v>16</v>
          </cell>
          <cell r="R3">
            <v>17</v>
          </cell>
          <cell r="S3">
            <v>18</v>
          </cell>
          <cell r="T3">
            <v>19</v>
          </cell>
          <cell r="U3">
            <v>20</v>
          </cell>
          <cell r="V3">
            <v>21</v>
          </cell>
          <cell r="W3">
            <v>22</v>
          </cell>
          <cell r="X3">
            <v>23</v>
          </cell>
          <cell r="Y3">
            <v>24</v>
          </cell>
          <cell r="Z3">
            <v>25</v>
          </cell>
          <cell r="AA3">
            <v>26</v>
          </cell>
          <cell r="AB3">
            <v>27</v>
          </cell>
          <cell r="AC3">
            <v>28</v>
          </cell>
          <cell r="AD3">
            <v>29</v>
          </cell>
        </row>
        <row r="12">
          <cell r="B12" t="str">
            <v>MOP</v>
          </cell>
          <cell r="C12" t="str">
            <v>Depository</v>
          </cell>
          <cell r="D12" t="str">
            <v>CMO's Office</v>
          </cell>
          <cell r="F12" t="str">
            <v xml:space="preserve">eService
i) CDS-STP This is a service that will automates the end to end processing of CDS transactions from the back office system of our participants i.e.  Authorised Depository Agent/ Authorised Direct Member to CDS. Under CDS STP a gateway will be developed to enable electronic messages to be transmitted between CDS and ADA/ADM's back office system and vice verse. 
To eliminate some of the current pain points faced by the industry amongst others in relation to double entry of the same CDS related transactions first into the back office and then into CDS respectively and also in obtaining CDS account balances of clients for trade related activities. This service will be offered on subscription basis and will not be made mandatory to CDS participants. CDS participants will continue to be given the option to operate CDS without the need of doing it via CDS-STP.  </v>
          </cell>
          <cell r="G12" t="str">
            <v>Jan 12</v>
          </cell>
          <cell r="H12">
            <v>41214</v>
          </cell>
          <cell r="I12">
            <v>41243</v>
          </cell>
          <cell r="J12" t="str">
            <v>C12000</v>
          </cell>
          <cell r="K12" t="str">
            <v>KFG01</v>
          </cell>
          <cell r="L12">
            <v>11050002</v>
          </cell>
          <cell r="M12">
            <v>2</v>
          </cell>
          <cell r="N12">
            <v>0.14299999999999999</v>
          </cell>
          <cell r="O12">
            <v>60050.466666666667</v>
          </cell>
          <cell r="R12">
            <v>2519600</v>
          </cell>
          <cell r="AF12" t="str">
            <v>C1200011050002KFG01</v>
          </cell>
          <cell r="AG12" t="str">
            <v>C1200054000000KFG01</v>
          </cell>
        </row>
        <row r="13">
          <cell r="B13" t="str">
            <v>TS</v>
          </cell>
          <cell r="C13" t="str">
            <v>TS</v>
          </cell>
          <cell r="D13" t="str">
            <v>TOS</v>
          </cell>
          <cell r="F13" t="str">
            <v>Refresh of servers and storage and implementation of on-line storage farms</v>
          </cell>
          <cell r="G13" t="str">
            <v>Jan 12</v>
          </cell>
          <cell r="H13" t="str">
            <v>Aug 12</v>
          </cell>
          <cell r="I13">
            <v>41152</v>
          </cell>
          <cell r="J13" t="str">
            <v>F06000</v>
          </cell>
          <cell r="K13" t="str">
            <v>KFG02</v>
          </cell>
          <cell r="L13">
            <v>11050002</v>
          </cell>
          <cell r="M13">
            <v>5</v>
          </cell>
          <cell r="N13">
            <v>0.2</v>
          </cell>
          <cell r="O13">
            <v>250000</v>
          </cell>
          <cell r="R13">
            <v>3000000</v>
          </cell>
          <cell r="Z13">
            <v>0</v>
          </cell>
          <cell r="AA13">
            <v>0</v>
          </cell>
          <cell r="AB13">
            <v>0</v>
          </cell>
          <cell r="AC13">
            <v>0</v>
          </cell>
          <cell r="AF13" t="str">
            <v>F0600011050002KFG02</v>
          </cell>
          <cell r="AG13" t="str">
            <v>F0600054000000KFG02</v>
          </cell>
        </row>
        <row r="14">
          <cell r="B14" t="str">
            <v>TS</v>
          </cell>
          <cell r="C14" t="str">
            <v>TS</v>
          </cell>
          <cell r="D14" t="str">
            <v>DF</v>
          </cell>
          <cell r="F14" t="str">
            <v>Post Trade System</v>
          </cell>
          <cell r="G14" t="str">
            <v>Oct 11</v>
          </cell>
          <cell r="H14" t="str">
            <v>Jun 12</v>
          </cell>
          <cell r="I14">
            <v>41090</v>
          </cell>
          <cell r="J14" t="str">
            <v>F06000</v>
          </cell>
          <cell r="K14" t="str">
            <v>KFG03</v>
          </cell>
          <cell r="L14">
            <v>11050002</v>
          </cell>
          <cell r="M14">
            <v>6</v>
          </cell>
          <cell r="N14">
            <v>0.14299999999999999</v>
          </cell>
          <cell r="O14">
            <v>171600</v>
          </cell>
          <cell r="R14">
            <v>2400000</v>
          </cell>
          <cell r="Z14">
            <v>0</v>
          </cell>
          <cell r="AA14">
            <v>0</v>
          </cell>
          <cell r="AB14">
            <v>0</v>
          </cell>
          <cell r="AC14">
            <v>0</v>
          </cell>
          <cell r="AF14" t="str">
            <v>F0600011050002KFG03</v>
          </cell>
          <cell r="AG14" t="str">
            <v>F0600054000000KFG03</v>
          </cell>
        </row>
        <row r="15">
          <cell r="B15" t="str">
            <v>TS</v>
          </cell>
          <cell r="C15" t="str">
            <v>TS</v>
          </cell>
          <cell r="D15" t="str">
            <v>TSC</v>
          </cell>
          <cell r="F15" t="str">
            <v>Security Info and event management Phase 2 - mining and analysis</v>
          </cell>
          <cell r="G15" t="str">
            <v>May 12</v>
          </cell>
          <cell r="H15" t="str">
            <v>Dec 12</v>
          </cell>
          <cell r="I15">
            <v>41274</v>
          </cell>
          <cell r="J15" t="str">
            <v>F06000</v>
          </cell>
          <cell r="K15" t="str">
            <v>KFG04</v>
          </cell>
          <cell r="L15">
            <v>11050002</v>
          </cell>
          <cell r="M15">
            <v>1</v>
          </cell>
          <cell r="N15">
            <v>0.2</v>
          </cell>
          <cell r="O15">
            <v>6333.333333333333</v>
          </cell>
          <cell r="R15">
            <v>380000</v>
          </cell>
          <cell r="Z15">
            <v>0</v>
          </cell>
          <cell r="AA15">
            <v>0</v>
          </cell>
          <cell r="AB15">
            <v>0</v>
          </cell>
          <cell r="AC15">
            <v>0</v>
          </cell>
          <cell r="AF15" t="str">
            <v>F0600011050002KFG04</v>
          </cell>
          <cell r="AG15" t="str">
            <v>F0600054000000KFG04</v>
          </cell>
        </row>
        <row r="16">
          <cell r="B16" t="str">
            <v>TS</v>
          </cell>
          <cell r="C16" t="str">
            <v>TS</v>
          </cell>
          <cell r="D16" t="str">
            <v>TSC</v>
          </cell>
          <cell r="F16" t="str">
            <v>Data leakage prevention</v>
          </cell>
          <cell r="G16" t="str">
            <v xml:space="preserve"> June 12</v>
          </cell>
          <cell r="H16" t="str">
            <v xml:space="preserve"> Dec 12</v>
          </cell>
          <cell r="I16">
            <v>41274</v>
          </cell>
          <cell r="J16" t="str">
            <v>F06000</v>
          </cell>
          <cell r="K16" t="str">
            <v>KFG05</v>
          </cell>
          <cell r="L16">
            <v>11050002</v>
          </cell>
          <cell r="M16">
            <v>1</v>
          </cell>
          <cell r="N16">
            <v>0.2</v>
          </cell>
          <cell r="O16">
            <v>12500</v>
          </cell>
          <cell r="R16">
            <v>750000</v>
          </cell>
          <cell r="Z16">
            <v>0</v>
          </cell>
          <cell r="AA16">
            <v>0</v>
          </cell>
          <cell r="AB16">
            <v>0</v>
          </cell>
          <cell r="AC16">
            <v>0</v>
          </cell>
          <cell r="AF16" t="str">
            <v>F0600011050002KFG05</v>
          </cell>
          <cell r="AG16" t="str">
            <v>F0600054000000KFG05</v>
          </cell>
        </row>
        <row r="17">
          <cell r="B17" t="str">
            <v>TS</v>
          </cell>
          <cell r="C17" t="str">
            <v>TS</v>
          </cell>
          <cell r="D17" t="str">
            <v>TSC</v>
          </cell>
          <cell r="F17" t="str">
            <v>Privilege Id management</v>
          </cell>
          <cell r="G17" t="str">
            <v>Jul 12</v>
          </cell>
          <cell r="H17" t="str">
            <v>Dec 12</v>
          </cell>
          <cell r="I17">
            <v>41274</v>
          </cell>
          <cell r="J17" t="str">
            <v>F06000</v>
          </cell>
          <cell r="K17" t="str">
            <v>KFG06</v>
          </cell>
          <cell r="L17">
            <v>11050002</v>
          </cell>
          <cell r="M17">
            <v>1</v>
          </cell>
          <cell r="N17">
            <v>0.2</v>
          </cell>
          <cell r="O17">
            <v>6666.666666666667</v>
          </cell>
          <cell r="R17">
            <v>400000</v>
          </cell>
          <cell r="Z17">
            <v>0</v>
          </cell>
          <cell r="AA17">
            <v>0</v>
          </cell>
          <cell r="AB17">
            <v>0</v>
          </cell>
          <cell r="AC17">
            <v>0</v>
          </cell>
          <cell r="AF17" t="str">
            <v>F0600011050002KFG06</v>
          </cell>
          <cell r="AG17" t="str">
            <v>F0600054000000KFG06</v>
          </cell>
        </row>
        <row r="18">
          <cell r="B18" t="str">
            <v>TS</v>
          </cell>
          <cell r="C18" t="str">
            <v>TS</v>
          </cell>
          <cell r="D18" t="str">
            <v>TSC</v>
          </cell>
          <cell r="F18" t="str">
            <v>BlueCoat Reporter (Internet reporting activity)</v>
          </cell>
          <cell r="G18" t="str">
            <v>Jan 12</v>
          </cell>
          <cell r="H18" t="str">
            <v>Apr 12</v>
          </cell>
          <cell r="I18">
            <v>41029</v>
          </cell>
          <cell r="J18" t="str">
            <v>F06000</v>
          </cell>
          <cell r="K18" t="str">
            <v>KFG07</v>
          </cell>
          <cell r="L18">
            <v>11050002</v>
          </cell>
          <cell r="M18">
            <v>9</v>
          </cell>
          <cell r="N18">
            <v>0.2</v>
          </cell>
          <cell r="O18">
            <v>9450</v>
          </cell>
          <cell r="R18">
            <v>63000</v>
          </cell>
          <cell r="Z18">
            <v>0</v>
          </cell>
          <cell r="AA18">
            <v>0</v>
          </cell>
          <cell r="AB18">
            <v>0</v>
          </cell>
          <cell r="AC18">
            <v>0</v>
          </cell>
          <cell r="AF18" t="str">
            <v>F0600011050002KFG07</v>
          </cell>
          <cell r="AG18" t="str">
            <v>F0600054000000KFG07</v>
          </cell>
        </row>
        <row r="19">
          <cell r="B19" t="str">
            <v>TS</v>
          </cell>
          <cell r="C19" t="str">
            <v>TS</v>
          </cell>
          <cell r="D19" t="str">
            <v>TSC</v>
          </cell>
          <cell r="F19" t="str">
            <v>BlueCoat SSL module (Required for HTTP filter for internet proxy)</v>
          </cell>
          <cell r="G19" t="str">
            <v>Jan 12</v>
          </cell>
          <cell r="H19" t="str">
            <v>Apr 12</v>
          </cell>
          <cell r="I19">
            <v>41029</v>
          </cell>
          <cell r="J19" t="str">
            <v>F06000</v>
          </cell>
          <cell r="K19" t="str">
            <v>KFG08</v>
          </cell>
          <cell r="L19">
            <v>11050002</v>
          </cell>
          <cell r="M19">
            <v>9</v>
          </cell>
          <cell r="N19">
            <v>0.2</v>
          </cell>
          <cell r="O19">
            <v>9450</v>
          </cell>
          <cell r="R19">
            <v>63000</v>
          </cell>
          <cell r="Z19">
            <v>0</v>
          </cell>
          <cell r="AA19">
            <v>0</v>
          </cell>
          <cell r="AB19">
            <v>0</v>
          </cell>
          <cell r="AC19">
            <v>0</v>
          </cell>
          <cell r="AF19" t="str">
            <v>F0600011050002KFG08</v>
          </cell>
          <cell r="AG19" t="str">
            <v>F0600054000000KFG08</v>
          </cell>
        </row>
        <row r="20">
          <cell r="B20" t="str">
            <v>TS</v>
          </cell>
          <cell r="C20" t="str">
            <v>TS</v>
          </cell>
          <cell r="D20" t="str">
            <v>TSC</v>
          </cell>
          <cell r="F20" t="str">
            <v>ACS refresh proposal (due to product EOL/EOS)</v>
          </cell>
          <cell r="G20" t="str">
            <v>Jul 12</v>
          </cell>
          <cell r="H20" t="str">
            <v>Dec 12</v>
          </cell>
          <cell r="I20">
            <v>41274</v>
          </cell>
          <cell r="J20" t="str">
            <v>F06000</v>
          </cell>
          <cell r="K20" t="str">
            <v>KFG09</v>
          </cell>
          <cell r="L20">
            <v>11050002</v>
          </cell>
          <cell r="M20">
            <v>1</v>
          </cell>
          <cell r="N20">
            <v>0.2</v>
          </cell>
          <cell r="O20">
            <v>1916.6666666666667</v>
          </cell>
          <cell r="R20">
            <v>115000</v>
          </cell>
          <cell r="AF20" t="str">
            <v>F0600011050002KFG09</v>
          </cell>
          <cell r="AG20" t="str">
            <v>F0600054000000KFG09</v>
          </cell>
        </row>
        <row r="21">
          <cell r="B21" t="str">
            <v>TS</v>
          </cell>
          <cell r="C21" t="str">
            <v>TS</v>
          </cell>
          <cell r="D21" t="str">
            <v>DF</v>
          </cell>
          <cell r="F21" t="str">
            <v>FBMI rehost</v>
          </cell>
          <cell r="G21" t="str">
            <v>Jan 12</v>
          </cell>
          <cell r="H21" t="str">
            <v xml:space="preserve"> Jun 12</v>
          </cell>
          <cell r="I21">
            <v>41090</v>
          </cell>
          <cell r="J21" t="str">
            <v>F06000</v>
          </cell>
          <cell r="K21" t="str">
            <v>KFG10</v>
          </cell>
          <cell r="L21">
            <v>11050002</v>
          </cell>
          <cell r="M21">
            <v>7</v>
          </cell>
          <cell r="N21">
            <v>0.2</v>
          </cell>
          <cell r="O21">
            <v>15750</v>
          </cell>
          <cell r="R21">
            <v>135000</v>
          </cell>
          <cell r="AF21" t="str">
            <v>F0600011050002KFG10</v>
          </cell>
          <cell r="AG21" t="str">
            <v>F0600054000000KFG10</v>
          </cell>
        </row>
        <row r="22">
          <cell r="B22" t="str">
            <v>TS</v>
          </cell>
          <cell r="C22" t="str">
            <v>TS</v>
          </cell>
          <cell r="D22" t="str">
            <v>MH</v>
          </cell>
          <cell r="F22" t="str">
            <v xml:space="preserve">Internet network IPv6 compliance internet address scheme  </v>
          </cell>
          <cell r="G22" t="str">
            <v xml:space="preserve"> Jan 12</v>
          </cell>
          <cell r="H22" t="str">
            <v>Aug 12</v>
          </cell>
          <cell r="I22">
            <v>41152</v>
          </cell>
          <cell r="J22" t="str">
            <v>F06000</v>
          </cell>
          <cell r="K22" t="str">
            <v>KFG11</v>
          </cell>
          <cell r="L22">
            <v>11050002</v>
          </cell>
          <cell r="M22">
            <v>5</v>
          </cell>
          <cell r="N22">
            <v>0.33300000000000002</v>
          </cell>
          <cell r="O22">
            <v>78116.25</v>
          </cell>
          <cell r="R22">
            <v>563000</v>
          </cell>
          <cell r="AF22" t="str">
            <v>F0600011050002KFG11</v>
          </cell>
          <cell r="AG22" t="str">
            <v>F0600054000000KFG11</v>
          </cell>
        </row>
        <row r="23">
          <cell r="B23" t="str">
            <v>TS</v>
          </cell>
          <cell r="C23" t="str">
            <v>TS</v>
          </cell>
          <cell r="D23" t="str">
            <v>MH</v>
          </cell>
          <cell r="F23" t="str">
            <v xml:space="preserve">Network performance monitoring and Configuration Tools
</v>
          </cell>
          <cell r="G23" t="str">
            <v>Apr 12</v>
          </cell>
          <cell r="H23" t="str">
            <v>Sept 12</v>
          </cell>
          <cell r="I23">
            <v>41182</v>
          </cell>
          <cell r="J23" t="str">
            <v>F06000</v>
          </cell>
          <cell r="K23" t="str">
            <v>KFG12</v>
          </cell>
          <cell r="L23">
            <v>11050002</v>
          </cell>
          <cell r="M23">
            <v>4</v>
          </cell>
          <cell r="N23">
            <v>0.2</v>
          </cell>
          <cell r="O23">
            <v>16666.666666666668</v>
          </cell>
          <cell r="R23">
            <v>250000</v>
          </cell>
          <cell r="AF23" t="str">
            <v>F0600011050002KFG12</v>
          </cell>
          <cell r="AG23" t="str">
            <v>F0600054000000KFG12</v>
          </cell>
        </row>
        <row r="24">
          <cell r="B24" t="str">
            <v>TS</v>
          </cell>
          <cell r="C24" t="str">
            <v>TS</v>
          </cell>
          <cell r="D24" t="str">
            <v>MH</v>
          </cell>
          <cell r="F24" t="str">
            <v>Network Time Server Refresh</v>
          </cell>
          <cell r="G24" t="str">
            <v xml:space="preserve"> Jan 12</v>
          </cell>
          <cell r="H24" t="str">
            <v>Apr 12</v>
          </cell>
          <cell r="I24">
            <v>41029</v>
          </cell>
          <cell r="J24" t="str">
            <v>F06000</v>
          </cell>
          <cell r="K24" t="str">
            <v>KFG13</v>
          </cell>
          <cell r="L24">
            <v>11050002</v>
          </cell>
          <cell r="M24">
            <v>9</v>
          </cell>
          <cell r="N24">
            <v>0.2</v>
          </cell>
          <cell r="O24">
            <v>15150</v>
          </cell>
          <cell r="R24">
            <v>101000</v>
          </cell>
          <cell r="AF24" t="str">
            <v>F0600011050002KFG13</v>
          </cell>
          <cell r="AG24" t="str">
            <v>F0600054000000KFG13</v>
          </cell>
        </row>
        <row r="25">
          <cell r="B25" t="str">
            <v>TS</v>
          </cell>
          <cell r="C25" t="str">
            <v>TS</v>
          </cell>
          <cell r="D25" t="str">
            <v>MH</v>
          </cell>
          <cell r="F25" t="str">
            <v>PC &amp; Notebook refresh</v>
          </cell>
          <cell r="G25" t="str">
            <v xml:space="preserve"> Jan 12</v>
          </cell>
          <cell r="H25" t="str">
            <v>Dec 12</v>
          </cell>
          <cell r="I25">
            <v>41274</v>
          </cell>
          <cell r="J25" t="str">
            <v>F06000</v>
          </cell>
          <cell r="K25" t="str">
            <v>KFG14</v>
          </cell>
          <cell r="L25">
            <v>11050001</v>
          </cell>
          <cell r="M25">
            <v>1</v>
          </cell>
          <cell r="N25">
            <v>0.33300000000000002</v>
          </cell>
          <cell r="O25">
            <v>6937.5</v>
          </cell>
          <cell r="R25">
            <v>250000</v>
          </cell>
          <cell r="AF25" t="str">
            <v>F0600011050001KFG14</v>
          </cell>
          <cell r="AG25" t="str">
            <v>F0600054000000KFG14</v>
          </cell>
        </row>
        <row r="26">
          <cell r="B26" t="str">
            <v>TS</v>
          </cell>
          <cell r="C26" t="str">
            <v>TS</v>
          </cell>
          <cell r="D26" t="str">
            <v>BY</v>
          </cell>
          <cell r="F26" t="str">
            <v>License parts and support</v>
          </cell>
          <cell r="G26" t="str">
            <v>Q1 2012</v>
          </cell>
          <cell r="H26" t="str">
            <v>Q4 2012</v>
          </cell>
          <cell r="I26">
            <v>41090</v>
          </cell>
          <cell r="J26" t="str">
            <v>F06000</v>
          </cell>
          <cell r="K26" t="str">
            <v>KFG15</v>
          </cell>
          <cell r="L26">
            <v>11050002</v>
          </cell>
          <cell r="M26">
            <v>6</v>
          </cell>
          <cell r="N26">
            <v>0.33300000000000002</v>
          </cell>
          <cell r="O26">
            <v>83250</v>
          </cell>
          <cell r="R26">
            <v>500000</v>
          </cell>
          <cell r="AF26" t="str">
            <v>F0600011050002KFG15</v>
          </cell>
          <cell r="AG26" t="str">
            <v>F0600054000000KFG15</v>
          </cell>
        </row>
        <row r="27">
          <cell r="B27" t="str">
            <v>CS</v>
          </cell>
          <cell r="C27" t="str">
            <v>Building</v>
          </cell>
          <cell r="D27" t="str">
            <v>Building</v>
          </cell>
          <cell r="F27" t="str">
            <v>1) Air-cond (Precision cooling units inside Data Centre) - upgrade needed due to units obsolete-RM250K.
2) Fire suppression System RM35,010,
3) Water to detect water from the precision air cond' units) inside the Data Centre - upgrade required due to system obsolete RM30K</v>
          </cell>
          <cell r="G27" t="str">
            <v>Jul 12</v>
          </cell>
          <cell r="H27" t="str">
            <v>Dec 12</v>
          </cell>
          <cell r="I27">
            <v>41274</v>
          </cell>
          <cell r="J27" t="str">
            <v>F04102</v>
          </cell>
          <cell r="K27" t="str">
            <v>KFG16</v>
          </cell>
          <cell r="L27">
            <v>11010000</v>
          </cell>
          <cell r="M27">
            <v>1</v>
          </cell>
          <cell r="N27">
            <v>0.2</v>
          </cell>
          <cell r="O27">
            <v>5250</v>
          </cell>
          <cell r="R27">
            <v>315000</v>
          </cell>
          <cell r="AF27" t="str">
            <v>F0410211010000KFG16</v>
          </cell>
          <cell r="AG27" t="str">
            <v>F0410254000000KFG16</v>
          </cell>
        </row>
        <row r="28">
          <cell r="B28" t="str">
            <v>CS</v>
          </cell>
          <cell r="C28" t="str">
            <v>Building</v>
          </cell>
          <cell r="D28" t="str">
            <v>Building</v>
          </cell>
          <cell r="F28" t="str">
            <v>1) UPS - Upgrade needed due to hardware obsolete RM500K,
2) air Cond (Precision Cooling unit inside Data Centre) upgrade needed due to unit obsolete RM1.1m
3) Water Detection System (this system is a feature required to detect water from the precision air cond' units) inside the Data aCentre - upgrade required due to system obsolete RM65K,
4) Monitoring &amp; management system (EMMS) - upgrade required due to system obsolete RM265K,
5) Others - electrical and data cabling works (estimation RM354K)</v>
          </cell>
          <cell r="G28" t="str">
            <v>Jan 12</v>
          </cell>
          <cell r="H28" t="str">
            <v>Feb'12</v>
          </cell>
          <cell r="I28">
            <v>40968</v>
          </cell>
          <cell r="J28" t="str">
            <v>F04102</v>
          </cell>
          <cell r="K28" t="str">
            <v>KFG17</v>
          </cell>
          <cell r="L28">
            <v>11010000</v>
          </cell>
          <cell r="M28">
            <v>3</v>
          </cell>
          <cell r="N28">
            <v>0.2</v>
          </cell>
          <cell r="O28">
            <v>114200</v>
          </cell>
          <cell r="R28">
            <v>2284000</v>
          </cell>
          <cell r="AF28" t="str">
            <v>F0410211010000KFG17</v>
          </cell>
          <cell r="AG28" t="str">
            <v>F0410254000000KFG17</v>
          </cell>
        </row>
        <row r="29">
          <cell r="F29" t="str">
            <v>Total(RM)</v>
          </cell>
          <cell r="O29">
            <v>863287.54999999993</v>
          </cell>
          <cell r="R29">
            <v>14088600</v>
          </cell>
          <cell r="S29">
            <v>0</v>
          </cell>
          <cell r="T29">
            <v>0</v>
          </cell>
          <cell r="U29">
            <v>0</v>
          </cell>
          <cell r="V29">
            <v>0</v>
          </cell>
          <cell r="W29">
            <v>0</v>
          </cell>
          <cell r="X29">
            <v>0</v>
          </cell>
          <cell r="Y29">
            <v>0</v>
          </cell>
          <cell r="Z29">
            <v>0</v>
          </cell>
          <cell r="AA29">
            <v>0</v>
          </cell>
          <cell r="AB29">
            <v>0</v>
          </cell>
          <cell r="AC29">
            <v>0</v>
          </cell>
          <cell r="AF29" t="str">
            <v>Total(RM)Capex Form KFG</v>
          </cell>
          <cell r="AG29" t="str">
            <v>Total(RM)2012 Depreciation Form KFG</v>
          </cell>
        </row>
      </sheetData>
      <sheetData sheetId="11" refreshError="1"/>
      <sheetData sheetId="12" refreshError="1"/>
      <sheetData sheetId="13" refreshError="1"/>
      <sheetData sheetId="14"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uidelines"/>
      <sheetName val="Profit &amp; Loss"/>
      <sheetName val="data"/>
      <sheetName val="Form A (Revenue) "/>
      <sheetName val="Form A(i) General Opg Drivers"/>
      <sheetName val="Form A(ii) Info serv drivers"/>
      <sheetName val="Other Workings"/>
      <sheetName val="Form B_2013(Mkt Devt)"/>
      <sheetName val="Form B(i) Existing Projects"/>
      <sheetName val="TSG OPEX Details_2013"/>
      <sheetName val="Form D (Regulation Exp)2012"/>
      <sheetName val="Form E (Professional Fee)"/>
      <sheetName val="Form F (Building Mgt)_2012"/>
      <sheetName val="Form G (ADM &amp; OTHER OP EXP)"/>
      <sheetName val="Form J"/>
      <sheetName val="Form K(Approved Budget)"/>
      <sheetName val="Form K(BG)"/>
      <sheetName val="FormK(FG)"/>
      <sheetName val="Form H 2012(Corp&amp;Info Sub)"/>
      <sheetName val="control check"/>
      <sheetName val="Form I"/>
      <sheetName val="Manpower 2012"/>
      <sheetName val="Staff Benefit"/>
      <sheetName val="List of Project&amp;Programmes"/>
      <sheetName val="Manpower 2013"/>
      <sheetName val="GL list"/>
      <sheetName val="Cost Cent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4">
          <cell r="A4">
            <v>1</v>
          </cell>
          <cell r="B4">
            <v>2</v>
          </cell>
          <cell r="C4">
            <v>3</v>
          </cell>
          <cell r="D4">
            <v>4</v>
          </cell>
          <cell r="E4" t="str">
            <v>4a</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cell r="U4">
            <v>20</v>
          </cell>
          <cell r="V4">
            <v>21</v>
          </cell>
          <cell r="W4">
            <v>22</v>
          </cell>
          <cell r="X4">
            <v>23</v>
          </cell>
          <cell r="Y4">
            <v>24</v>
          </cell>
          <cell r="Z4">
            <v>25</v>
          </cell>
          <cell r="AA4">
            <v>26</v>
          </cell>
          <cell r="AB4">
            <v>27</v>
          </cell>
          <cell r="AC4">
            <v>28</v>
          </cell>
          <cell r="AD4">
            <v>29</v>
          </cell>
          <cell r="AE4">
            <v>30</v>
          </cell>
          <cell r="AF4">
            <v>31</v>
          </cell>
          <cell r="AG4">
            <v>32</v>
          </cell>
          <cell r="AH4">
            <v>33</v>
          </cell>
          <cell r="AI4">
            <v>34</v>
          </cell>
          <cell r="AJ4">
            <v>35</v>
          </cell>
          <cell r="AK4">
            <v>36</v>
          </cell>
          <cell r="AL4">
            <v>37</v>
          </cell>
          <cell r="AM4">
            <v>38</v>
          </cell>
          <cell r="AN4" t="str">
            <v>38a</v>
          </cell>
          <cell r="AO4">
            <v>39</v>
          </cell>
          <cell r="AP4">
            <v>40</v>
          </cell>
          <cell r="AQ4">
            <v>41</v>
          </cell>
          <cell r="AR4">
            <v>42</v>
          </cell>
          <cell r="AS4">
            <v>43</v>
          </cell>
          <cell r="AT4">
            <v>44</v>
          </cell>
          <cell r="AU4">
            <v>45</v>
          </cell>
          <cell r="AV4">
            <v>46</v>
          </cell>
          <cell r="AW4">
            <v>47</v>
          </cell>
          <cell r="AX4">
            <v>48</v>
          </cell>
          <cell r="AY4">
            <v>49</v>
          </cell>
        </row>
        <row r="10">
          <cell r="A10" t="str">
            <v>SM</v>
          </cell>
          <cell r="B10" t="str">
            <v>E11105</v>
          </cell>
          <cell r="C10" t="str">
            <v>BA01</v>
          </cell>
          <cell r="D10" t="str">
            <v>Equitites Mkt &amp; Prod Devt</v>
          </cell>
          <cell r="F10" t="str">
            <v>BTS</v>
          </cell>
          <cell r="H10" t="str">
            <v>2Q2012</v>
          </cell>
          <cell r="I10" t="str">
            <v>4Q2013</v>
          </cell>
          <cell r="M10">
            <v>1265850</v>
          </cell>
          <cell r="N10">
            <v>8956</v>
          </cell>
          <cell r="O10">
            <v>0</v>
          </cell>
          <cell r="P10">
            <v>0</v>
          </cell>
          <cell r="Q10">
            <v>0</v>
          </cell>
          <cell r="R10">
            <v>0</v>
          </cell>
          <cell r="S10">
            <v>25000000</v>
          </cell>
          <cell r="U10">
            <v>1157100</v>
          </cell>
          <cell r="V10">
            <v>8956</v>
          </cell>
          <cell r="W10">
            <v>0</v>
          </cell>
          <cell r="X10">
            <v>8956</v>
          </cell>
          <cell r="AA10">
            <v>1157100</v>
          </cell>
          <cell r="AC10">
            <v>1157100</v>
          </cell>
          <cell r="AD10">
            <v>0</v>
          </cell>
          <cell r="AE10">
            <v>23842900</v>
          </cell>
          <cell r="AF10">
            <v>0</v>
          </cell>
          <cell r="AH10">
            <v>25000000</v>
          </cell>
          <cell r="AI10">
            <v>0</v>
          </cell>
          <cell r="AO10">
            <v>11050002</v>
          </cell>
          <cell r="AP10">
            <v>1</v>
          </cell>
          <cell r="AQ10">
            <v>120</v>
          </cell>
          <cell r="AR10">
            <v>208333.33333333334</v>
          </cell>
          <cell r="AS10" t="str">
            <v>IT</v>
          </cell>
          <cell r="AX10" t="str">
            <v>E1110552420102BA01</v>
          </cell>
        </row>
        <row r="11">
          <cell r="A11" t="str">
            <v>SM</v>
          </cell>
          <cell r="B11" t="str">
            <v>E11106</v>
          </cell>
          <cell r="C11" t="str">
            <v>BA02</v>
          </cell>
          <cell r="D11" t="str">
            <v>Mkt &amp; Prod Devt</v>
          </cell>
          <cell r="F11" t="str">
            <v>ASEAN Link</v>
          </cell>
          <cell r="H11" t="str">
            <v>FY2010</v>
          </cell>
          <cell r="I11" t="str">
            <v>FY2015</v>
          </cell>
          <cell r="M11">
            <v>7632795</v>
          </cell>
          <cell r="N11">
            <v>15997986</v>
          </cell>
          <cell r="O11">
            <v>7554895.75</v>
          </cell>
          <cell r="P11">
            <v>12998340</v>
          </cell>
          <cell r="Q11">
            <v>1119895.75</v>
          </cell>
          <cell r="R11">
            <v>726740</v>
          </cell>
          <cell r="S11">
            <v>6435000</v>
          </cell>
          <cell r="T11">
            <v>2344500</v>
          </cell>
          <cell r="U11">
            <v>1234694.49</v>
          </cell>
          <cell r="V11">
            <v>1411718.47175</v>
          </cell>
          <cell r="W11">
            <v>1163713.8400000001</v>
          </cell>
          <cell r="X11">
            <v>886718.47175000003</v>
          </cell>
          <cell r="Y11">
            <v>29327</v>
          </cell>
          <cell r="Z11">
            <v>0</v>
          </cell>
          <cell r="AA11">
            <v>41653.650000000009</v>
          </cell>
          <cell r="AB11">
            <v>525000</v>
          </cell>
          <cell r="AC11">
            <v>114798.90000000001</v>
          </cell>
          <cell r="AD11">
            <v>684978.25</v>
          </cell>
          <cell r="AE11">
            <v>6320201.0999999996</v>
          </cell>
          <cell r="AF11">
            <v>1659521.75</v>
          </cell>
          <cell r="AH11">
            <v>6361854.75</v>
          </cell>
          <cell r="AI11">
            <v>2184521.75</v>
          </cell>
          <cell r="AL11">
            <v>3336000</v>
          </cell>
          <cell r="AM11">
            <v>3126500</v>
          </cell>
          <cell r="AO11">
            <v>11050002</v>
          </cell>
          <cell r="AP11">
            <v>0</v>
          </cell>
          <cell r="AQ11">
            <v>120</v>
          </cell>
          <cell r="AR11">
            <v>0</v>
          </cell>
          <cell r="AS11" t="str">
            <v>IT</v>
          </cell>
          <cell r="AX11" t="str">
            <v>E1110652420102BA02</v>
          </cell>
        </row>
        <row r="12">
          <cell r="A12" t="str">
            <v>MOP</v>
          </cell>
          <cell r="B12" t="str">
            <v>C12106</v>
          </cell>
          <cell r="C12" t="str">
            <v>BA03</v>
          </cell>
          <cell r="D12" t="str">
            <v>Market Op Devt</v>
          </cell>
          <cell r="F12" t="str">
            <v>eService
CDS - STP</v>
          </cell>
          <cell r="H12">
            <v>40920</v>
          </cell>
          <cell r="I12">
            <v>41225</v>
          </cell>
          <cell r="M12">
            <v>1000000</v>
          </cell>
          <cell r="O12">
            <v>2519600</v>
          </cell>
          <cell r="P12">
            <v>294760</v>
          </cell>
          <cell r="Q12">
            <v>0</v>
          </cell>
          <cell r="R12">
            <v>0</v>
          </cell>
          <cell r="S12">
            <v>2519600</v>
          </cell>
          <cell r="T12">
            <v>294760</v>
          </cell>
          <cell r="U12">
            <v>164400</v>
          </cell>
          <cell r="V12">
            <v>0</v>
          </cell>
          <cell r="W12">
            <v>115080</v>
          </cell>
          <cell r="X12">
            <v>0</v>
          </cell>
          <cell r="Y12">
            <v>0</v>
          </cell>
          <cell r="Z12">
            <v>0</v>
          </cell>
          <cell r="AA12">
            <v>49320</v>
          </cell>
          <cell r="AB12">
            <v>0</v>
          </cell>
          <cell r="AC12">
            <v>164400</v>
          </cell>
          <cell r="AD12">
            <v>0</v>
          </cell>
          <cell r="AE12">
            <v>2355200</v>
          </cell>
          <cell r="AF12">
            <v>294760</v>
          </cell>
          <cell r="AH12">
            <v>2404520</v>
          </cell>
          <cell r="AI12">
            <v>294760</v>
          </cell>
          <cell r="AO12">
            <v>11050002</v>
          </cell>
          <cell r="AP12">
            <v>12</v>
          </cell>
          <cell r="AQ12">
            <v>120</v>
          </cell>
          <cell r="AR12">
            <v>240452</v>
          </cell>
          <cell r="AS12" t="str">
            <v>IT</v>
          </cell>
          <cell r="AX12" t="str">
            <v>C1210652420102BA03</v>
          </cell>
        </row>
        <row r="13">
          <cell r="A13" t="str">
            <v>IM</v>
          </cell>
          <cell r="B13" t="str">
            <v>E11117</v>
          </cell>
          <cell r="C13" t="str">
            <v>BA04</v>
          </cell>
          <cell r="D13" t="str">
            <v>BSAS</v>
          </cell>
          <cell r="F13" t="str">
            <v>BSAS Enhancement</v>
          </cell>
          <cell r="H13">
            <v>41072</v>
          </cell>
          <cell r="I13">
            <v>41274</v>
          </cell>
          <cell r="M13">
            <v>1247400</v>
          </cell>
          <cell r="N13">
            <v>0</v>
          </cell>
          <cell r="O13">
            <v>1500000</v>
          </cell>
          <cell r="P13">
            <v>0</v>
          </cell>
          <cell r="Q13">
            <v>0</v>
          </cell>
          <cell r="R13">
            <v>0</v>
          </cell>
          <cell r="S13">
            <v>1500000</v>
          </cell>
          <cell r="T13">
            <v>0</v>
          </cell>
          <cell r="U13">
            <v>1247400</v>
          </cell>
          <cell r="V13">
            <v>0</v>
          </cell>
          <cell r="W13">
            <v>0</v>
          </cell>
          <cell r="X13">
            <v>0</v>
          </cell>
          <cell r="Y13">
            <v>0</v>
          </cell>
          <cell r="Z13">
            <v>0</v>
          </cell>
          <cell r="AA13">
            <v>1247400</v>
          </cell>
          <cell r="AB13">
            <v>0</v>
          </cell>
          <cell r="AC13">
            <v>1247400</v>
          </cell>
          <cell r="AD13">
            <v>0</v>
          </cell>
          <cell r="AE13">
            <v>252600</v>
          </cell>
          <cell r="AF13">
            <v>0</v>
          </cell>
          <cell r="AH13">
            <v>1500000</v>
          </cell>
          <cell r="AI13">
            <v>0</v>
          </cell>
          <cell r="AO13">
            <v>11050002</v>
          </cell>
          <cell r="AP13">
            <v>12</v>
          </cell>
          <cell r="AQ13">
            <v>120</v>
          </cell>
          <cell r="AR13">
            <v>150000</v>
          </cell>
          <cell r="AS13" t="str">
            <v>IT</v>
          </cell>
          <cell r="AX13" t="str">
            <v>E1111752420102BA04</v>
          </cell>
        </row>
        <row r="14">
          <cell r="A14" t="str">
            <v>CEO</v>
          </cell>
          <cell r="B14" t="str">
            <v>F02100</v>
          </cell>
          <cell r="C14" t="str">
            <v>BA05</v>
          </cell>
          <cell r="D14" t="str">
            <v>Strategy Comm</v>
          </cell>
          <cell r="F14" t="str">
            <v>MyPLC/Website Revamp</v>
          </cell>
          <cell r="H14" t="str">
            <v>Q2 2011</v>
          </cell>
          <cell r="I14" t="str">
            <v>Q1 2012</v>
          </cell>
          <cell r="M14">
            <v>1859880</v>
          </cell>
          <cell r="N14">
            <v>740200</v>
          </cell>
          <cell r="O14">
            <v>1409823</v>
          </cell>
          <cell r="P14">
            <v>0</v>
          </cell>
          <cell r="Q14">
            <v>899823</v>
          </cell>
          <cell r="R14">
            <v>0</v>
          </cell>
          <cell r="S14">
            <v>510000</v>
          </cell>
          <cell r="T14">
            <v>0</v>
          </cell>
          <cell r="U14">
            <v>1153945</v>
          </cell>
          <cell r="V14">
            <v>0</v>
          </cell>
          <cell r="W14">
            <v>1090875</v>
          </cell>
          <cell r="X14">
            <v>0</v>
          </cell>
          <cell r="Y14">
            <v>63070</v>
          </cell>
          <cell r="Z14">
            <v>0</v>
          </cell>
          <cell r="AA14">
            <v>0</v>
          </cell>
          <cell r="AB14">
            <v>0</v>
          </cell>
          <cell r="AC14">
            <v>228874</v>
          </cell>
          <cell r="AD14">
            <v>37228</v>
          </cell>
          <cell r="AE14">
            <v>281126</v>
          </cell>
          <cell r="AF14">
            <v>-37228</v>
          </cell>
          <cell r="AH14">
            <v>281126</v>
          </cell>
          <cell r="AI14">
            <v>702972</v>
          </cell>
          <cell r="AO14">
            <v>11050002</v>
          </cell>
          <cell r="AP14">
            <v>12</v>
          </cell>
          <cell r="AQ14">
            <v>60</v>
          </cell>
          <cell r="AR14">
            <v>56225.2</v>
          </cell>
          <cell r="AS14" t="str">
            <v>IT</v>
          </cell>
          <cell r="AX14" t="str">
            <v>F0210052420102BA05</v>
          </cell>
        </row>
        <row r="15">
          <cell r="A15" t="str">
            <v>S&amp;T</v>
          </cell>
          <cell r="B15" t="str">
            <v>F03202</v>
          </cell>
          <cell r="C15" t="str">
            <v>BA06</v>
          </cell>
          <cell r="D15" t="str">
            <v>Strategic Bus Devt</v>
          </cell>
          <cell r="F15" t="str">
            <v>Exchange Traded Bond(ETB)</v>
          </cell>
          <cell r="H15">
            <v>41102</v>
          </cell>
          <cell r="I15" t="str">
            <v>Dec'2012</v>
          </cell>
          <cell r="M15">
            <v>280000</v>
          </cell>
          <cell r="N15">
            <v>795000</v>
          </cell>
          <cell r="O15">
            <v>280000</v>
          </cell>
          <cell r="P15">
            <v>795000</v>
          </cell>
          <cell r="Q15">
            <v>0</v>
          </cell>
          <cell r="R15">
            <v>0</v>
          </cell>
          <cell r="S15">
            <v>280000</v>
          </cell>
          <cell r="T15">
            <v>795000</v>
          </cell>
          <cell r="U15">
            <v>0</v>
          </cell>
          <cell r="V15">
            <v>0</v>
          </cell>
          <cell r="W15">
            <v>0</v>
          </cell>
          <cell r="X15">
            <v>0</v>
          </cell>
          <cell r="Y15">
            <v>0</v>
          </cell>
          <cell r="Z15">
            <v>0</v>
          </cell>
          <cell r="AA15">
            <v>0</v>
          </cell>
          <cell r="AB15">
            <v>0</v>
          </cell>
          <cell r="AC15">
            <v>0</v>
          </cell>
          <cell r="AD15">
            <v>0</v>
          </cell>
          <cell r="AE15">
            <v>280000</v>
          </cell>
          <cell r="AF15">
            <v>795000</v>
          </cell>
          <cell r="AH15">
            <v>280000</v>
          </cell>
          <cell r="AI15">
            <v>795000</v>
          </cell>
          <cell r="AO15">
            <v>11050002</v>
          </cell>
          <cell r="AP15">
            <v>12</v>
          </cell>
          <cell r="AQ15">
            <v>120</v>
          </cell>
          <cell r="AR15">
            <v>28000</v>
          </cell>
          <cell r="AS15" t="str">
            <v>IT</v>
          </cell>
          <cell r="AX15" t="str">
            <v>F0320252420102BA06</v>
          </cell>
        </row>
        <row r="16">
          <cell r="A16" t="str">
            <v>Reg</v>
          </cell>
          <cell r="B16" t="str">
            <v>F05103</v>
          </cell>
          <cell r="C16" t="str">
            <v>BA07</v>
          </cell>
          <cell r="D16" t="str">
            <v>Market surveillance</v>
          </cell>
          <cell r="F16" t="str">
            <v>New Surveillance System</v>
          </cell>
          <cell r="H16" t="str">
            <v>Feb'11</v>
          </cell>
          <cell r="I16" t="str">
            <v>Sep 12</v>
          </cell>
          <cell r="M16">
            <v>7427816</v>
          </cell>
          <cell r="N16">
            <v>170000</v>
          </cell>
          <cell r="O16">
            <v>8200000</v>
          </cell>
          <cell r="P16">
            <v>0</v>
          </cell>
          <cell r="Q16">
            <v>0</v>
          </cell>
          <cell r="R16">
            <v>0</v>
          </cell>
          <cell r="S16">
            <v>8200000</v>
          </cell>
          <cell r="T16">
            <v>0</v>
          </cell>
          <cell r="U16">
            <v>6499133</v>
          </cell>
          <cell r="V16">
            <v>143213</v>
          </cell>
          <cell r="W16">
            <v>4020853</v>
          </cell>
          <cell r="X16">
            <v>143213</v>
          </cell>
          <cell r="Y16">
            <v>0</v>
          </cell>
          <cell r="Z16">
            <v>0</v>
          </cell>
          <cell r="AA16">
            <v>2478280</v>
          </cell>
          <cell r="AB16">
            <v>0</v>
          </cell>
          <cell r="AC16">
            <v>6499133</v>
          </cell>
          <cell r="AD16">
            <v>2800</v>
          </cell>
          <cell r="AE16">
            <v>1700867</v>
          </cell>
          <cell r="AF16">
            <v>-2800</v>
          </cell>
          <cell r="AH16">
            <v>4179147</v>
          </cell>
          <cell r="AI16">
            <v>0</v>
          </cell>
          <cell r="AO16">
            <v>11050002</v>
          </cell>
          <cell r="AP16">
            <v>12</v>
          </cell>
          <cell r="AQ16">
            <v>84</v>
          </cell>
          <cell r="AR16">
            <v>597021</v>
          </cell>
          <cell r="AS16" t="str">
            <v>IT</v>
          </cell>
          <cell r="AX16" t="str">
            <v>F0510352420102BA07</v>
          </cell>
        </row>
        <row r="17">
          <cell r="A17" t="str">
            <v>TS</v>
          </cell>
          <cell r="B17" t="str">
            <v>F06103</v>
          </cell>
          <cell r="C17" t="str">
            <v>BA08</v>
          </cell>
          <cell r="D17" t="str">
            <v>Enterprise Arch</v>
          </cell>
          <cell r="F17" t="str">
            <v xml:space="preserve">Refresh of servers and storage and implementation of on-line storage farms </v>
          </cell>
          <cell r="H17">
            <v>41102</v>
          </cell>
          <cell r="I17" t="str">
            <v>Dec'2012</v>
          </cell>
          <cell r="M17">
            <v>1053340</v>
          </cell>
          <cell r="N17">
            <v>0</v>
          </cell>
          <cell r="O17">
            <v>2887543</v>
          </cell>
          <cell r="P17">
            <v>0</v>
          </cell>
          <cell r="Q17">
            <v>0</v>
          </cell>
          <cell r="R17">
            <v>0</v>
          </cell>
          <cell r="S17">
            <v>2887543</v>
          </cell>
          <cell r="T17">
            <v>0</v>
          </cell>
          <cell r="U17">
            <v>1053340.21</v>
          </cell>
          <cell r="V17">
            <v>0</v>
          </cell>
          <cell r="W17">
            <v>0</v>
          </cell>
          <cell r="X17">
            <v>0</v>
          </cell>
          <cell r="Y17">
            <v>0</v>
          </cell>
          <cell r="Z17">
            <v>0</v>
          </cell>
          <cell r="AA17">
            <v>1053340.21</v>
          </cell>
          <cell r="AB17">
            <v>0</v>
          </cell>
          <cell r="AC17">
            <v>1053340</v>
          </cell>
          <cell r="AD17">
            <v>0</v>
          </cell>
          <cell r="AE17">
            <v>1834203</v>
          </cell>
          <cell r="AF17">
            <v>0</v>
          </cell>
          <cell r="AH17">
            <v>2887543.21</v>
          </cell>
          <cell r="AI17">
            <v>0</v>
          </cell>
          <cell r="AO17">
            <v>11050002</v>
          </cell>
          <cell r="AP17">
            <v>12</v>
          </cell>
          <cell r="AQ17">
            <v>60</v>
          </cell>
          <cell r="AR17">
            <v>577508.64199999988</v>
          </cell>
          <cell r="AS17" t="str">
            <v>IT</v>
          </cell>
          <cell r="AX17" t="str">
            <v>F0610352420102BA08</v>
          </cell>
        </row>
        <row r="18">
          <cell r="A18" t="str">
            <v>TS</v>
          </cell>
          <cell r="B18" t="str">
            <v>F06103</v>
          </cell>
          <cell r="C18" t="str">
            <v>BA09</v>
          </cell>
          <cell r="D18" t="str">
            <v>Enterprise Arch</v>
          </cell>
          <cell r="F18" t="str">
            <v>Network Time Server Refresh</v>
          </cell>
          <cell r="H18">
            <v>41102</v>
          </cell>
          <cell r="I18" t="str">
            <v>Dec'2012</v>
          </cell>
          <cell r="M18">
            <v>77200</v>
          </cell>
          <cell r="N18">
            <v>0</v>
          </cell>
          <cell r="O18">
            <v>100000</v>
          </cell>
          <cell r="P18">
            <v>0</v>
          </cell>
          <cell r="Q18">
            <v>0</v>
          </cell>
          <cell r="R18">
            <v>0</v>
          </cell>
          <cell r="S18">
            <v>100000</v>
          </cell>
          <cell r="T18">
            <v>0</v>
          </cell>
          <cell r="U18">
            <v>77200</v>
          </cell>
          <cell r="V18">
            <v>0</v>
          </cell>
          <cell r="W18">
            <v>0</v>
          </cell>
          <cell r="X18">
            <v>0</v>
          </cell>
          <cell r="Y18">
            <v>0</v>
          </cell>
          <cell r="Z18">
            <v>0</v>
          </cell>
          <cell r="AA18">
            <v>77200</v>
          </cell>
          <cell r="AB18">
            <v>0</v>
          </cell>
          <cell r="AC18">
            <v>77200</v>
          </cell>
          <cell r="AD18">
            <v>0</v>
          </cell>
          <cell r="AE18">
            <v>22800</v>
          </cell>
          <cell r="AF18">
            <v>0</v>
          </cell>
          <cell r="AH18">
            <v>100000</v>
          </cell>
          <cell r="AI18">
            <v>0</v>
          </cell>
          <cell r="AO18">
            <v>11050002</v>
          </cell>
          <cell r="AP18">
            <v>12</v>
          </cell>
          <cell r="AQ18">
            <v>60</v>
          </cell>
          <cell r="AR18">
            <v>20000</v>
          </cell>
          <cell r="AS18" t="str">
            <v>IT</v>
          </cell>
          <cell r="AX18" t="str">
            <v>F0610352420102BA09</v>
          </cell>
        </row>
        <row r="19">
          <cell r="A19" t="str">
            <v>TS</v>
          </cell>
          <cell r="B19" t="str">
            <v>F06103</v>
          </cell>
          <cell r="C19" t="str">
            <v>BA10</v>
          </cell>
          <cell r="D19" t="str">
            <v>Technology &amp; Systems</v>
          </cell>
          <cell r="F19" t="str">
            <v>Post Trade System</v>
          </cell>
          <cell r="H19" t="str">
            <v>Oct 11</v>
          </cell>
          <cell r="I19" t="str">
            <v>Jun 12</v>
          </cell>
          <cell r="M19">
            <v>2462457</v>
          </cell>
          <cell r="N19">
            <v>0</v>
          </cell>
          <cell r="O19">
            <v>2512457</v>
          </cell>
          <cell r="P19">
            <v>0</v>
          </cell>
          <cell r="Q19">
            <v>0</v>
          </cell>
          <cell r="R19">
            <v>0</v>
          </cell>
          <cell r="S19">
            <v>2512457</v>
          </cell>
          <cell r="T19">
            <v>0</v>
          </cell>
          <cell r="U19">
            <v>2354166</v>
          </cell>
          <cell r="V19">
            <v>0</v>
          </cell>
          <cell r="W19">
            <v>235416.6</v>
          </cell>
          <cell r="X19">
            <v>0</v>
          </cell>
          <cell r="Y19">
            <v>0</v>
          </cell>
          <cell r="Z19">
            <v>0</v>
          </cell>
          <cell r="AA19">
            <v>2118749.4</v>
          </cell>
          <cell r="AB19">
            <v>0</v>
          </cell>
          <cell r="AC19">
            <v>2354166</v>
          </cell>
          <cell r="AD19">
            <v>0</v>
          </cell>
          <cell r="AE19">
            <v>158291</v>
          </cell>
          <cell r="AF19">
            <v>0</v>
          </cell>
          <cell r="AH19">
            <v>2277040.4</v>
          </cell>
          <cell r="AI19">
            <v>0</v>
          </cell>
          <cell r="AO19">
            <v>11050002</v>
          </cell>
          <cell r="AP19">
            <v>12</v>
          </cell>
          <cell r="AQ19">
            <v>120</v>
          </cell>
          <cell r="AR19">
            <v>227704.03999999998</v>
          </cell>
          <cell r="AS19" t="str">
            <v>IT</v>
          </cell>
          <cell r="AX19" t="str">
            <v>F0610352420102BA10</v>
          </cell>
        </row>
        <row r="20">
          <cell r="A20" t="str">
            <v>TS</v>
          </cell>
          <cell r="B20" t="str">
            <v>F06103</v>
          </cell>
          <cell r="C20" t="str">
            <v>BA11</v>
          </cell>
          <cell r="D20" t="str">
            <v>Enterprise Arch</v>
          </cell>
          <cell r="F20" t="str">
            <v>Security Info and event management Phase 1</v>
          </cell>
          <cell r="H20" t="str">
            <v>Sept 11</v>
          </cell>
          <cell r="I20" t="str">
            <v>Mar 12</v>
          </cell>
          <cell r="M20">
            <v>0</v>
          </cell>
          <cell r="N20">
            <v>0</v>
          </cell>
          <cell r="O20">
            <v>880000</v>
          </cell>
          <cell r="P20">
            <v>0</v>
          </cell>
          <cell r="Q20">
            <v>0</v>
          </cell>
          <cell r="R20">
            <v>0</v>
          </cell>
          <cell r="S20">
            <v>880000</v>
          </cell>
          <cell r="T20">
            <v>0</v>
          </cell>
          <cell r="U20">
            <v>642190.80000000005</v>
          </cell>
          <cell r="V20">
            <v>0</v>
          </cell>
          <cell r="W20">
            <v>279119</v>
          </cell>
          <cell r="X20">
            <v>0</v>
          </cell>
          <cell r="Y20">
            <v>0</v>
          </cell>
          <cell r="Z20">
            <v>0</v>
          </cell>
          <cell r="AA20">
            <v>363071.8</v>
          </cell>
          <cell r="AB20">
            <v>0</v>
          </cell>
          <cell r="AC20">
            <v>642191</v>
          </cell>
          <cell r="AD20">
            <v>0</v>
          </cell>
          <cell r="AE20">
            <v>237809</v>
          </cell>
          <cell r="AF20">
            <v>0</v>
          </cell>
          <cell r="AH20">
            <v>600880.80000000005</v>
          </cell>
          <cell r="AI20">
            <v>0</v>
          </cell>
          <cell r="AO20">
            <v>11050002</v>
          </cell>
          <cell r="AP20">
            <v>12</v>
          </cell>
          <cell r="AQ20">
            <v>60</v>
          </cell>
          <cell r="AR20">
            <v>120176.16</v>
          </cell>
          <cell r="AS20" t="str">
            <v>IT</v>
          </cell>
          <cell r="AX20" t="str">
            <v>F0610352420102BA11</v>
          </cell>
        </row>
        <row r="21">
          <cell r="A21" t="str">
            <v>TS</v>
          </cell>
          <cell r="B21" t="str">
            <v>F06103</v>
          </cell>
          <cell r="C21" t="str">
            <v>BA12</v>
          </cell>
          <cell r="D21" t="str">
            <v>Enterprise Arch</v>
          </cell>
          <cell r="F21" t="str">
            <v>BlueCoat Reporter</v>
          </cell>
          <cell r="H21">
            <v>40920</v>
          </cell>
          <cell r="I21">
            <v>41029</v>
          </cell>
          <cell r="M21">
            <v>43400</v>
          </cell>
          <cell r="N21">
            <v>0</v>
          </cell>
          <cell r="O21">
            <v>126000</v>
          </cell>
          <cell r="P21">
            <v>0</v>
          </cell>
          <cell r="Q21">
            <v>0</v>
          </cell>
          <cell r="R21">
            <v>0</v>
          </cell>
          <cell r="S21">
            <v>126000</v>
          </cell>
          <cell r="T21">
            <v>0</v>
          </cell>
          <cell r="U21">
            <v>43400</v>
          </cell>
          <cell r="V21">
            <v>0</v>
          </cell>
          <cell r="W21">
            <v>0</v>
          </cell>
          <cell r="X21">
            <v>0</v>
          </cell>
          <cell r="Y21">
            <v>0</v>
          </cell>
          <cell r="Z21">
            <v>0</v>
          </cell>
          <cell r="AA21">
            <v>43400</v>
          </cell>
          <cell r="AB21">
            <v>0</v>
          </cell>
          <cell r="AC21">
            <v>43400</v>
          </cell>
          <cell r="AD21">
            <v>0</v>
          </cell>
          <cell r="AE21">
            <v>82600</v>
          </cell>
          <cell r="AF21">
            <v>0</v>
          </cell>
          <cell r="AH21">
            <v>126000</v>
          </cell>
          <cell r="AI21">
            <v>0</v>
          </cell>
          <cell r="AO21">
            <v>11050002</v>
          </cell>
          <cell r="AP21">
            <v>12</v>
          </cell>
          <cell r="AQ21">
            <v>60</v>
          </cell>
          <cell r="AR21">
            <v>25200</v>
          </cell>
          <cell r="AS21" t="str">
            <v>IT</v>
          </cell>
          <cell r="AX21" t="str">
            <v>F0610352420102BA12</v>
          </cell>
        </row>
        <row r="22">
          <cell r="A22" t="str">
            <v>TS</v>
          </cell>
          <cell r="B22" t="str">
            <v>F06103</v>
          </cell>
          <cell r="C22" t="str">
            <v>BA13</v>
          </cell>
          <cell r="D22" t="str">
            <v>Enterprise Arch</v>
          </cell>
          <cell r="F22" t="str">
            <v xml:space="preserve">ACS refresh  </v>
          </cell>
          <cell r="H22">
            <v>41102</v>
          </cell>
          <cell r="I22">
            <v>41274</v>
          </cell>
          <cell r="M22">
            <v>71205</v>
          </cell>
          <cell r="N22">
            <v>0</v>
          </cell>
          <cell r="O22">
            <v>115000</v>
          </cell>
          <cell r="P22">
            <v>0</v>
          </cell>
          <cell r="Q22">
            <v>0</v>
          </cell>
          <cell r="R22">
            <v>0</v>
          </cell>
          <cell r="S22">
            <v>115000</v>
          </cell>
          <cell r="T22">
            <v>0</v>
          </cell>
          <cell r="U22">
            <v>71205</v>
          </cell>
          <cell r="V22">
            <v>0</v>
          </cell>
          <cell r="W22">
            <v>0</v>
          </cell>
          <cell r="X22">
            <v>0</v>
          </cell>
          <cell r="Y22">
            <v>0</v>
          </cell>
          <cell r="Z22">
            <v>0</v>
          </cell>
          <cell r="AA22">
            <v>71205</v>
          </cell>
          <cell r="AB22">
            <v>0</v>
          </cell>
          <cell r="AC22">
            <v>71205</v>
          </cell>
          <cell r="AD22">
            <v>0</v>
          </cell>
          <cell r="AE22">
            <v>43795</v>
          </cell>
          <cell r="AF22">
            <v>0</v>
          </cell>
          <cell r="AH22">
            <v>115000</v>
          </cell>
          <cell r="AI22">
            <v>0</v>
          </cell>
          <cell r="AO22">
            <v>11050002</v>
          </cell>
          <cell r="AP22">
            <v>12</v>
          </cell>
          <cell r="AQ22">
            <v>60</v>
          </cell>
          <cell r="AR22">
            <v>23000</v>
          </cell>
          <cell r="AS22" t="str">
            <v>IT</v>
          </cell>
          <cell r="AX22" t="str">
            <v>F0610352420102BA13</v>
          </cell>
        </row>
        <row r="35">
          <cell r="A35" t="str">
            <v>Total</v>
          </cell>
          <cell r="J35">
            <v>0</v>
          </cell>
          <cell r="K35">
            <v>0</v>
          </cell>
          <cell r="M35">
            <v>7632795</v>
          </cell>
          <cell r="N35">
            <v>15997986</v>
          </cell>
          <cell r="O35">
            <v>7554895.75</v>
          </cell>
          <cell r="P35">
            <v>12998340</v>
          </cell>
          <cell r="Q35">
            <v>1119895.75</v>
          </cell>
          <cell r="R35">
            <v>726740</v>
          </cell>
          <cell r="S35">
            <v>6435000</v>
          </cell>
          <cell r="T35">
            <v>2344500</v>
          </cell>
          <cell r="U35">
            <v>1234694.49</v>
          </cell>
          <cell r="V35">
            <v>1411718.47175</v>
          </cell>
          <cell r="W35">
            <v>1163713.8400000001</v>
          </cell>
          <cell r="X35">
            <v>886718.47175000003</v>
          </cell>
          <cell r="Y35">
            <v>29327</v>
          </cell>
          <cell r="Z35">
            <v>0</v>
          </cell>
          <cell r="AA35">
            <v>41653.650000000009</v>
          </cell>
          <cell r="AB35">
            <v>525000</v>
          </cell>
          <cell r="AC35">
            <v>1271898.8999999999</v>
          </cell>
          <cell r="AD35">
            <v>684978.25</v>
          </cell>
          <cell r="AE35">
            <v>30163101.100000001</v>
          </cell>
          <cell r="AF35">
            <v>1659521.75</v>
          </cell>
          <cell r="AG35">
            <v>0</v>
          </cell>
          <cell r="AH35">
            <v>31361854.75</v>
          </cell>
          <cell r="AI35">
            <v>2184521.75</v>
          </cell>
          <cell r="AJ35">
            <v>0</v>
          </cell>
          <cell r="AK35">
            <v>0</v>
          </cell>
          <cell r="AL35">
            <v>3336000</v>
          </cell>
          <cell r="AM35">
            <v>3126500</v>
          </cell>
          <cell r="AR35">
            <v>208333.33333333334</v>
          </cell>
          <cell r="AX35" t="str">
            <v>TotalOpex</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Profit &amp; Loss (CS)"/>
      <sheetName val="Form A (Revenue) "/>
      <sheetName val="Form E (Professional Fee)"/>
      <sheetName val="Form F (Building Mgt)_2012"/>
      <sheetName val="Form G (ADM &amp; OTHER OP EXP)"/>
      <sheetName val="Form H 2012(Corp&amp;Info Sub)"/>
      <sheetName val="Form I"/>
      <sheetName val="data"/>
      <sheetName val="control check"/>
      <sheetName val="GL list"/>
    </sheetNames>
    <sheetDataSet>
      <sheetData sheetId="0"/>
      <sheetData sheetId="1"/>
      <sheetData sheetId="2">
        <row r="207">
          <cell r="S207">
            <v>1.1599999999999999</v>
          </cell>
        </row>
      </sheetData>
      <sheetData sheetId="3"/>
      <sheetData sheetId="4">
        <row r="4">
          <cell r="B4">
            <v>1</v>
          </cell>
          <cell r="C4">
            <v>2</v>
          </cell>
          <cell r="D4">
            <v>3</v>
          </cell>
          <cell r="E4">
            <v>4</v>
          </cell>
          <cell r="F4">
            <v>5</v>
          </cell>
          <cell r="G4">
            <v>6</v>
          </cell>
          <cell r="H4">
            <v>7</v>
          </cell>
          <cell r="I4">
            <v>8</v>
          </cell>
          <cell r="J4">
            <v>9</v>
          </cell>
          <cell r="K4">
            <v>10</v>
          </cell>
          <cell r="L4">
            <v>11</v>
          </cell>
        </row>
        <row r="10">
          <cell r="L10" t="str">
            <v>F0410352000100F001</v>
          </cell>
        </row>
        <row r="11">
          <cell r="L11" t="str">
            <v>F0410352000100F002</v>
          </cell>
        </row>
        <row r="12">
          <cell r="L12" t="str">
            <v>F0410352000100F003</v>
          </cell>
        </row>
        <row r="13">
          <cell r="L13" t="str">
            <v>F0410352000100F004</v>
          </cell>
        </row>
        <row r="14">
          <cell r="L14" t="str">
            <v>F0410352000101F005</v>
          </cell>
        </row>
        <row r="15">
          <cell r="L15" t="str">
            <v>F0410352000101F006</v>
          </cell>
        </row>
        <row r="16">
          <cell r="L16" t="str">
            <v>F0410352000101F007</v>
          </cell>
        </row>
        <row r="17">
          <cell r="L17" t="str">
            <v>F0410352000101F008</v>
          </cell>
        </row>
        <row r="18">
          <cell r="L18" t="str">
            <v>F0410352000000F009</v>
          </cell>
        </row>
        <row r="19">
          <cell r="L19" t="str">
            <v>F0410352000000F010</v>
          </cell>
        </row>
        <row r="20">
          <cell r="L20" t="str">
            <v>F0410352000002F011</v>
          </cell>
        </row>
        <row r="21">
          <cell r="L21" t="str">
            <v>F0410352000002F012</v>
          </cell>
        </row>
        <row r="22">
          <cell r="L22" t="str">
            <v>F0410352000002F013</v>
          </cell>
        </row>
        <row r="23">
          <cell r="L23" t="str">
            <v>F0410352000002F014</v>
          </cell>
        </row>
        <row r="24">
          <cell r="L24" t="str">
            <v>F0410352000002F015</v>
          </cell>
        </row>
        <row r="25">
          <cell r="L25" t="str">
            <v>F0410352000002F016</v>
          </cell>
        </row>
        <row r="26">
          <cell r="L26" t="str">
            <v>F0410352000002F017</v>
          </cell>
        </row>
        <row r="27">
          <cell r="L27" t="str">
            <v>F0410352000002F018</v>
          </cell>
        </row>
        <row r="28">
          <cell r="L28" t="str">
            <v>F0410152000200F019</v>
          </cell>
        </row>
        <row r="29">
          <cell r="L29" t="str">
            <v>F0410152000200F020</v>
          </cell>
        </row>
        <row r="30">
          <cell r="L30" t="str">
            <v>F0410152000200F021</v>
          </cell>
        </row>
        <row r="31">
          <cell r="L31" t="str">
            <v>F0410152000200F022</v>
          </cell>
        </row>
        <row r="32">
          <cell r="L32" t="str">
            <v>F0410152000200F023</v>
          </cell>
        </row>
        <row r="33">
          <cell r="L33" t="str">
            <v>F0410152000200F024</v>
          </cell>
        </row>
        <row r="34">
          <cell r="L34" t="str">
            <v>F0410152000200F025</v>
          </cell>
        </row>
        <row r="35">
          <cell r="L35" t="str">
            <v>F0410152000200F026</v>
          </cell>
        </row>
        <row r="36">
          <cell r="L36" t="str">
            <v>F0410152000200F027</v>
          </cell>
        </row>
        <row r="37">
          <cell r="L37" t="str">
            <v>F0410152000200F028</v>
          </cell>
        </row>
        <row r="38">
          <cell r="L38" t="str">
            <v>F0410152000200F029</v>
          </cell>
        </row>
        <row r="39">
          <cell r="L39" t="str">
            <v>F0410152000200F030</v>
          </cell>
        </row>
        <row r="40">
          <cell r="L40" t="str">
            <v>F0410152000200F031</v>
          </cell>
        </row>
        <row r="41">
          <cell r="L41" t="str">
            <v>F0410152000200F032</v>
          </cell>
        </row>
        <row r="42">
          <cell r="L42" t="str">
            <v>F0410352000003F033</v>
          </cell>
        </row>
        <row r="43">
          <cell r="L43" t="str">
            <v>F0410352000003F034</v>
          </cell>
        </row>
        <row r="44">
          <cell r="L44" t="str">
            <v>F0410352000003F035</v>
          </cell>
        </row>
        <row r="45">
          <cell r="L45" t="str">
            <v>F0410352000003F036</v>
          </cell>
        </row>
        <row r="46">
          <cell r="L46" t="str">
            <v>F0410352000003F037</v>
          </cell>
        </row>
        <row r="47">
          <cell r="L47" t="str">
            <v>F0410352000003F038</v>
          </cell>
        </row>
        <row r="48">
          <cell r="L48" t="str">
            <v>F0410352000003F039</v>
          </cell>
        </row>
        <row r="49">
          <cell r="L49" t="str">
            <v>F0410352000003F040</v>
          </cell>
        </row>
        <row r="50">
          <cell r="L50" t="str">
            <v>F0410352000003F041</v>
          </cell>
        </row>
        <row r="51">
          <cell r="L51" t="str">
            <v>F0410352000003F042</v>
          </cell>
        </row>
        <row r="52">
          <cell r="L52" t="str">
            <v>F0410352000003F043</v>
          </cell>
        </row>
        <row r="53">
          <cell r="L53" t="str">
            <v>F0410352000003F044</v>
          </cell>
        </row>
        <row r="54">
          <cell r="L54" t="str">
            <v>F0410352000003F045</v>
          </cell>
        </row>
        <row r="55">
          <cell r="L55" t="str">
            <v>F0410352000003F046</v>
          </cell>
        </row>
        <row r="56">
          <cell r="L56" t="str">
            <v>F0410352000003F047</v>
          </cell>
        </row>
        <row r="57">
          <cell r="L57" t="str">
            <v>F0410352000003F048</v>
          </cell>
        </row>
        <row r="58">
          <cell r="L58" t="str">
            <v>F0410352000003F049</v>
          </cell>
        </row>
        <row r="59">
          <cell r="L59" t="str">
            <v>F0410352000003F050</v>
          </cell>
        </row>
        <row r="60">
          <cell r="L60" t="str">
            <v>F0410352000003F051</v>
          </cell>
        </row>
        <row r="61">
          <cell r="L61" t="str">
            <v>F0410352000003F052</v>
          </cell>
        </row>
        <row r="62">
          <cell r="L62" t="str">
            <v>F0410352000003F053</v>
          </cell>
        </row>
        <row r="63">
          <cell r="L63" t="str">
            <v>F0410352000003F054</v>
          </cell>
        </row>
        <row r="64">
          <cell r="L64" t="str">
            <v>F0410352000003F055</v>
          </cell>
        </row>
        <row r="65">
          <cell r="L65" t="str">
            <v>F0410352000003F056</v>
          </cell>
        </row>
        <row r="66">
          <cell r="L66" t="str">
            <v>F0410352000003F057</v>
          </cell>
        </row>
        <row r="67">
          <cell r="L67" t="str">
            <v>F0410352000003F058</v>
          </cell>
        </row>
        <row r="68">
          <cell r="L68" t="str">
            <v>F0410352000003F059</v>
          </cell>
        </row>
        <row r="69">
          <cell r="L69" t="str">
            <v>F0410352000003F060</v>
          </cell>
        </row>
        <row r="70">
          <cell r="L70" t="str">
            <v>F0410352000001F061</v>
          </cell>
        </row>
        <row r="71">
          <cell r="L71" t="str">
            <v>F0410352000001F062</v>
          </cell>
        </row>
        <row r="72">
          <cell r="L72" t="str">
            <v>F0410352000001F063</v>
          </cell>
        </row>
        <row r="73">
          <cell r="L73" t="str">
            <v>F0410352000001F064</v>
          </cell>
        </row>
        <row r="74">
          <cell r="L74" t="str">
            <v>F0410352000001F065</v>
          </cell>
        </row>
        <row r="75">
          <cell r="L75" t="str">
            <v>F0410352000001F066</v>
          </cell>
        </row>
        <row r="76">
          <cell r="L76" t="str">
            <v>F0410352000001F067</v>
          </cell>
        </row>
        <row r="77">
          <cell r="L77" t="str">
            <v>F0410352000001F068</v>
          </cell>
        </row>
        <row r="78">
          <cell r="L78" t="str">
            <v>F0410352000001F069</v>
          </cell>
        </row>
        <row r="79">
          <cell r="L79" t="str">
            <v>F0410352000001F070</v>
          </cell>
        </row>
        <row r="80">
          <cell r="L80" t="str">
            <v>F0410352000001F071</v>
          </cell>
        </row>
        <row r="81">
          <cell r="L81" t="str">
            <v>F0410352000001F072</v>
          </cell>
        </row>
        <row r="82">
          <cell r="L82" t="str">
            <v>F0410352000001F073</v>
          </cell>
        </row>
        <row r="83">
          <cell r="L83" t="str">
            <v>F0410352000001F074</v>
          </cell>
        </row>
        <row r="84">
          <cell r="L84" t="str">
            <v>F0410352000001F075</v>
          </cell>
        </row>
        <row r="85">
          <cell r="L85" t="str">
            <v>F0410352000001F076</v>
          </cell>
        </row>
        <row r="86">
          <cell r="L86" t="str">
            <v>F0410352000001F077</v>
          </cell>
        </row>
        <row r="87">
          <cell r="L87" t="str">
            <v>F0410352000001F078</v>
          </cell>
        </row>
        <row r="88">
          <cell r="L88" t="str">
            <v>F0410352000001F079</v>
          </cell>
        </row>
        <row r="89">
          <cell r="L89" t="str">
            <v>F0410352000001F080</v>
          </cell>
        </row>
        <row r="90">
          <cell r="L90" t="str">
            <v>F0410352000001F081</v>
          </cell>
        </row>
        <row r="91">
          <cell r="L91" t="str">
            <v>F0410352000001F082</v>
          </cell>
        </row>
        <row r="92">
          <cell r="L92" t="str">
            <v>F0410352000001F083</v>
          </cell>
        </row>
        <row r="93">
          <cell r="L93" t="str">
            <v>F0410352000001F084</v>
          </cell>
        </row>
        <row r="94">
          <cell r="L94" t="str">
            <v>F0410352000001F085</v>
          </cell>
        </row>
        <row r="95">
          <cell r="L95" t="str">
            <v>F0410352000001F086</v>
          </cell>
        </row>
        <row r="96">
          <cell r="L96" t="str">
            <v>F0410352000001F087</v>
          </cell>
        </row>
        <row r="97">
          <cell r="L97" t="str">
            <v>F0410352000001F088</v>
          </cell>
        </row>
        <row r="98">
          <cell r="L98" t="str">
            <v>F0410352000001F089</v>
          </cell>
        </row>
        <row r="99">
          <cell r="L99" t="str">
            <v>F0410352000001F090</v>
          </cell>
        </row>
        <row r="100">
          <cell r="L100" t="str">
            <v>F0410352000001F091</v>
          </cell>
        </row>
        <row r="101">
          <cell r="L101" t="str">
            <v>F0410352000001F092</v>
          </cell>
        </row>
        <row r="102">
          <cell r="L102" t="str">
            <v>F0410352000001F093</v>
          </cell>
        </row>
        <row r="103">
          <cell r="L103" t="str">
            <v>F0410352000001F094</v>
          </cell>
        </row>
        <row r="104">
          <cell r="L104" t="str">
            <v>F0410352000001F095</v>
          </cell>
        </row>
        <row r="105">
          <cell r="L105" t="str">
            <v>F0410352000001F096</v>
          </cell>
        </row>
        <row r="106">
          <cell r="L106" t="str">
            <v>F0410352000001F097</v>
          </cell>
        </row>
        <row r="107">
          <cell r="L107" t="str">
            <v>F0410352000001F098</v>
          </cell>
        </row>
        <row r="108">
          <cell r="L108" t="str">
            <v>F0410352000001F099</v>
          </cell>
        </row>
        <row r="109">
          <cell r="L109" t="str">
            <v>F0410352000001F100</v>
          </cell>
        </row>
        <row r="110">
          <cell r="L110" t="str">
            <v>F0410352000001F101</v>
          </cell>
        </row>
        <row r="111">
          <cell r="L111" t="str">
            <v>F0410352000001F102</v>
          </cell>
        </row>
        <row r="112">
          <cell r="L112" t="str">
            <v>F0410352000001F103</v>
          </cell>
        </row>
        <row r="113">
          <cell r="L113" t="str">
            <v>F0410352000001F104</v>
          </cell>
        </row>
        <row r="114">
          <cell r="L114" t="str">
            <v>F0410352000001F105</v>
          </cell>
        </row>
        <row r="115">
          <cell r="L115" t="str">
            <v>F0410352000001F106</v>
          </cell>
        </row>
        <row r="116">
          <cell r="L116" t="str">
            <v>F0410352000001F107</v>
          </cell>
        </row>
        <row r="117">
          <cell r="L117" t="str">
            <v>F0410352000001F108</v>
          </cell>
        </row>
        <row r="118">
          <cell r="L118" t="str">
            <v>F0410352000001F109</v>
          </cell>
        </row>
        <row r="119">
          <cell r="L119" t="str">
            <v>F0410352000001F110</v>
          </cell>
        </row>
        <row r="120">
          <cell r="L120" t="str">
            <v>F0410352000001F111</v>
          </cell>
        </row>
        <row r="121">
          <cell r="L121" t="str">
            <v>F0410352000001F112</v>
          </cell>
        </row>
        <row r="122">
          <cell r="L122" t="str">
            <v>F0410352000001F113</v>
          </cell>
        </row>
        <row r="123">
          <cell r="L123" t="str">
            <v>F0410352000001F114</v>
          </cell>
        </row>
        <row r="124">
          <cell r="L124" t="str">
            <v>F0410352000001F115</v>
          </cell>
        </row>
        <row r="125">
          <cell r="L125" t="str">
            <v>F0410352000001F116</v>
          </cell>
        </row>
        <row r="126">
          <cell r="L126" t="str">
            <v>F0410352000001F117</v>
          </cell>
        </row>
        <row r="127">
          <cell r="L127" t="str">
            <v>F0410352000001F118</v>
          </cell>
        </row>
        <row r="128">
          <cell r="L128" t="str">
            <v>F0410352000001F119</v>
          </cell>
        </row>
        <row r="129">
          <cell r="L129" t="str">
            <v>F0410352000001F120</v>
          </cell>
        </row>
        <row r="130">
          <cell r="L130" t="str">
            <v>F0410352000001F121</v>
          </cell>
        </row>
        <row r="131">
          <cell r="L131" t="str">
            <v>F0410352000001F122</v>
          </cell>
        </row>
        <row r="132">
          <cell r="L132" t="str">
            <v>F0410352000001F123</v>
          </cell>
        </row>
        <row r="133">
          <cell r="L133" t="str">
            <v>F0410352000001F124</v>
          </cell>
        </row>
        <row r="134">
          <cell r="L134" t="str">
            <v>F0410352000001F125</v>
          </cell>
        </row>
        <row r="135">
          <cell r="L135" t="str">
            <v>F0410352000001F126</v>
          </cell>
        </row>
        <row r="136">
          <cell r="L136" t="str">
            <v>F0410352000001F127</v>
          </cell>
        </row>
        <row r="137">
          <cell r="L137" t="str">
            <v>F0410352000001F128</v>
          </cell>
        </row>
        <row r="138">
          <cell r="L138" t="str">
            <v>F0410352000001F129</v>
          </cell>
        </row>
        <row r="139">
          <cell r="L139" t="str">
            <v>F0410352000001F130</v>
          </cell>
        </row>
        <row r="140">
          <cell r="L140" t="str">
            <v>F0410352000001F131</v>
          </cell>
        </row>
        <row r="141">
          <cell r="L141" t="str">
            <v>F0410352000001F132</v>
          </cell>
        </row>
        <row r="142">
          <cell r="L142" t="str">
            <v>F0410352000001F133</v>
          </cell>
        </row>
        <row r="143">
          <cell r="L143" t="str">
            <v>F0410352000001F134</v>
          </cell>
        </row>
        <row r="144">
          <cell r="L144" t="str">
            <v>F0410352000001F135</v>
          </cell>
        </row>
        <row r="145">
          <cell r="L145" t="str">
            <v>F0410352000001F136</v>
          </cell>
        </row>
        <row r="146">
          <cell r="L146" t="str">
            <v>F0410352000001F137</v>
          </cell>
        </row>
        <row r="147">
          <cell r="L147" t="str">
            <v>F0410352000001F138</v>
          </cell>
        </row>
        <row r="148">
          <cell r="L148" t="str">
            <v>F0410352000001F139</v>
          </cell>
        </row>
        <row r="149">
          <cell r="L149" t="str">
            <v>F0410352000001F140</v>
          </cell>
        </row>
        <row r="150">
          <cell r="L150" t="str">
            <v>F0410352000001F141</v>
          </cell>
        </row>
        <row r="151">
          <cell r="L151" t="str">
            <v>F0410352000001F142</v>
          </cell>
        </row>
        <row r="152">
          <cell r="L152" t="str">
            <v>F0410352000001F143</v>
          </cell>
        </row>
        <row r="153">
          <cell r="L153" t="str">
            <v>F0410352000001F144</v>
          </cell>
        </row>
        <row r="154">
          <cell r="L154" t="str">
            <v>F0410352000001F145</v>
          </cell>
        </row>
        <row r="155">
          <cell r="L155" t="str">
            <v>F0410352000001F146</v>
          </cell>
        </row>
        <row r="156">
          <cell r="L156" t="str">
            <v>F0410352000001F147</v>
          </cell>
        </row>
        <row r="157">
          <cell r="L157" t="str">
            <v>F0410352000001F148</v>
          </cell>
        </row>
        <row r="158">
          <cell r="L158" t="str">
            <v>F0410352000001F149</v>
          </cell>
        </row>
        <row r="159">
          <cell r="L159" t="str">
            <v>F0410352000001F150</v>
          </cell>
        </row>
        <row r="160">
          <cell r="L160" t="str">
            <v>F04103TotalTotal</v>
          </cell>
        </row>
      </sheetData>
      <sheetData sheetId="5"/>
      <sheetData sheetId="6"/>
      <sheetData sheetId="7"/>
      <sheetData sheetId="8"/>
      <sheetData sheetId="9"/>
      <sheetData sheetId="10"/>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power 2013"/>
      <sheetName val="Cover"/>
      <sheetName val="Guidelines"/>
      <sheetName val="Profit &amp; Loss(sample)"/>
      <sheetName val="Form A (Revenue) "/>
      <sheetName val="Form A(i) General Opg Drivers"/>
      <sheetName val="Form A(ii) Info serv drivers"/>
      <sheetName val="Other Workings"/>
      <sheetName val="Form B_2013(Mkt Devt)"/>
      <sheetName val="TSG OPEX Details_2013"/>
      <sheetName val="Form D (Regulation Exp)2012"/>
      <sheetName val="Form E (Professional Fee)"/>
      <sheetName val="Form F (Building Mgt)_2012"/>
      <sheetName val="Form G (ADM &amp; OTHER OP EXP)"/>
      <sheetName val="Form J"/>
      <sheetName val="Form K(Approved Budget)"/>
      <sheetName val="Form K(BG)"/>
      <sheetName val="FormK(FG)"/>
      <sheetName val="data"/>
      <sheetName val="control check"/>
      <sheetName val="Form H 2012(Corp&amp;Info Sub)"/>
      <sheetName val="Form I"/>
      <sheetName val="Manpower 2012"/>
      <sheetName val="Staff Benefit"/>
      <sheetName val="List of Project&amp;Programmes"/>
      <sheetName val="GL list"/>
      <sheetName val="Cost Centre"/>
    </sheetNames>
    <sheetDataSet>
      <sheetData sheetId="0" refreshError="1">
        <row r="3">
          <cell r="A3">
            <v>1</v>
          </cell>
        </row>
        <row r="8">
          <cell r="EF8" t="str">
            <v>F0810351000000</v>
          </cell>
        </row>
        <row r="9">
          <cell r="EF9" t="str">
            <v>F0810351000001</v>
          </cell>
        </row>
        <row r="10">
          <cell r="EF10" t="str">
            <v>F0810351030000</v>
          </cell>
        </row>
        <row r="11">
          <cell r="EF11" t="str">
            <v>F0810351010000</v>
          </cell>
        </row>
        <row r="12">
          <cell r="EF12" t="str">
            <v>F0810351010004</v>
          </cell>
        </row>
        <row r="13">
          <cell r="EF13" t="str">
            <v>F0810351010001</v>
          </cell>
        </row>
        <row r="14">
          <cell r="EF14" t="str">
            <v>F0810351020000</v>
          </cell>
        </row>
        <row r="15">
          <cell r="EF15" t="str">
            <v>F0810351020001</v>
          </cell>
        </row>
        <row r="16">
          <cell r="EF16" t="str">
            <v>F0810351100000</v>
          </cell>
        </row>
        <row r="17">
          <cell r="EF17" t="str">
            <v>F0810351100001</v>
          </cell>
        </row>
        <row r="18">
          <cell r="EF18" t="str">
            <v>F0810351110000</v>
          </cell>
        </row>
        <row r="19">
          <cell r="EF19" t="str">
            <v>F0810351120000</v>
          </cell>
        </row>
        <row r="20">
          <cell r="EF20" t="str">
            <v>F0810351200000</v>
          </cell>
        </row>
        <row r="21">
          <cell r="EF21" t="str">
            <v>F0810351200001</v>
          </cell>
        </row>
        <row r="22">
          <cell r="EF22" t="str">
            <v>F0810351300000</v>
          </cell>
        </row>
        <row r="23">
          <cell r="EF23" t="str">
            <v>F0810351300001</v>
          </cell>
        </row>
        <row r="24">
          <cell r="EF24" t="str">
            <v>F0810351310000</v>
          </cell>
        </row>
        <row r="25">
          <cell r="EF25" t="str">
            <v>F0810351320001</v>
          </cell>
        </row>
        <row r="26">
          <cell r="EF26" t="str">
            <v>F0810351400000</v>
          </cell>
        </row>
        <row r="27">
          <cell r="EF27" t="str">
            <v>F0810351410000</v>
          </cell>
        </row>
        <row r="28">
          <cell r="EF28" t="str">
            <v>F0810351410001</v>
          </cell>
        </row>
        <row r="29">
          <cell r="EF29" t="str">
            <v>F0810351410002</v>
          </cell>
        </row>
        <row r="30">
          <cell r="EF30" t="str">
            <v>F0810351420000</v>
          </cell>
        </row>
        <row r="31">
          <cell r="EF31" t="str">
            <v>F0810351430000</v>
          </cell>
        </row>
        <row r="32">
          <cell r="EF32" t="str">
            <v>F0810351440000</v>
          </cell>
        </row>
        <row r="33">
          <cell r="EF33" t="str">
            <v>F0810351450000</v>
          </cell>
        </row>
        <row r="34">
          <cell r="EF34" t="str">
            <v>F0810351450001</v>
          </cell>
        </row>
        <row r="35">
          <cell r="EF35" t="str">
            <v>F0810351450002</v>
          </cell>
        </row>
        <row r="36">
          <cell r="EF36" t="str">
            <v>F0810351450003</v>
          </cell>
        </row>
        <row r="37">
          <cell r="EF37" t="str">
            <v>F0810351450004</v>
          </cell>
        </row>
        <row r="38">
          <cell r="EF38" t="str">
            <v>F0810351450005</v>
          </cell>
        </row>
        <row r="39">
          <cell r="EF39" t="str">
            <v>F0810351450006</v>
          </cell>
        </row>
        <row r="40">
          <cell r="EF40" t="str">
            <v>F0810351500000</v>
          </cell>
        </row>
        <row r="41">
          <cell r="EF41" t="str">
            <v>F0810351700000</v>
          </cell>
        </row>
        <row r="42">
          <cell r="EF42" t="str">
            <v>TotalF0810351000000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v>1</v>
          </cell>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cell r="U5">
            <v>20</v>
          </cell>
          <cell r="V5">
            <v>21</v>
          </cell>
        </row>
        <row r="11">
          <cell r="C11" t="str">
            <v>CHO</v>
          </cell>
          <cell r="D11" t="str">
            <v>F01000</v>
          </cell>
          <cell r="E11" t="str">
            <v>I01</v>
          </cell>
          <cell r="F11" t="str">
            <v>Chairman's Office - General</v>
          </cell>
          <cell r="H11" t="str">
            <v xml:space="preserve"> </v>
          </cell>
          <cell r="I11">
            <v>11020000</v>
          </cell>
          <cell r="J11" t="e">
            <v>#VALUE!</v>
          </cell>
          <cell r="K11">
            <v>60</v>
          </cell>
          <cell r="L11">
            <v>0</v>
          </cell>
          <cell r="R11">
            <v>0</v>
          </cell>
          <cell r="U11" t="str">
            <v>F0100011020000I01</v>
          </cell>
          <cell r="V11" t="str">
            <v>F0100054000000I01</v>
          </cell>
        </row>
        <row r="12">
          <cell r="C12" t="str">
            <v>CHO</v>
          </cell>
          <cell r="D12" t="str">
            <v>F01000</v>
          </cell>
          <cell r="E12" t="str">
            <v>I02</v>
          </cell>
          <cell r="F12" t="str">
            <v>Chairman's Office - General</v>
          </cell>
          <cell r="H12" t="str">
            <v xml:space="preserve"> </v>
          </cell>
          <cell r="I12">
            <v>11020000</v>
          </cell>
          <cell r="J12" t="e">
            <v>#VALUE!</v>
          </cell>
          <cell r="K12">
            <v>36</v>
          </cell>
          <cell r="L12">
            <v>0</v>
          </cell>
          <cell r="R12">
            <v>0</v>
          </cell>
          <cell r="U12" t="str">
            <v>F0100011020000I02</v>
          </cell>
          <cell r="V12" t="str">
            <v>F0100054000000I02</v>
          </cell>
        </row>
        <row r="13">
          <cell r="C13" t="str">
            <v>CEO</v>
          </cell>
          <cell r="D13" t="str">
            <v>F02100</v>
          </cell>
          <cell r="E13" t="str">
            <v>I03</v>
          </cell>
          <cell r="F13" t="str">
            <v>Communications</v>
          </cell>
          <cell r="I13">
            <v>11020000</v>
          </cell>
          <cell r="J13">
            <v>12</v>
          </cell>
          <cell r="K13">
            <v>36</v>
          </cell>
          <cell r="L13">
            <v>0</v>
          </cell>
          <cell r="U13" t="str">
            <v>F0210011020000I03</v>
          </cell>
          <cell r="V13" t="str">
            <v>F0210054000000I03</v>
          </cell>
        </row>
        <row r="14">
          <cell r="C14" t="str">
            <v>CEO</v>
          </cell>
          <cell r="D14" t="str">
            <v>F02100</v>
          </cell>
          <cell r="E14" t="str">
            <v>I04</v>
          </cell>
          <cell r="F14" t="str">
            <v>Communications</v>
          </cell>
          <cell r="I14">
            <v>11020000</v>
          </cell>
          <cell r="J14">
            <v>12</v>
          </cell>
          <cell r="K14">
            <v>36</v>
          </cell>
          <cell r="L14">
            <v>0</v>
          </cell>
          <cell r="U14" t="str">
            <v>F0210011020000I04</v>
          </cell>
          <cell r="V14" t="str">
            <v>F0210054000000I04</v>
          </cell>
        </row>
        <row r="15">
          <cell r="C15" t="str">
            <v>CEO</v>
          </cell>
          <cell r="D15" t="str">
            <v>F02000</v>
          </cell>
          <cell r="E15" t="str">
            <v>I05</v>
          </cell>
          <cell r="F15" t="str">
            <v>CEO Office - General</v>
          </cell>
          <cell r="I15">
            <v>11020000</v>
          </cell>
          <cell r="J15">
            <v>12</v>
          </cell>
          <cell r="K15">
            <v>36</v>
          </cell>
          <cell r="L15">
            <v>0</v>
          </cell>
          <cell r="U15" t="str">
            <v>F0200011020000I05</v>
          </cell>
          <cell r="V15" t="str">
            <v>F0200054000000I05</v>
          </cell>
        </row>
        <row r="16">
          <cell r="C16" t="str">
            <v>CEO</v>
          </cell>
          <cell r="D16" t="str">
            <v>F02000</v>
          </cell>
          <cell r="E16" t="str">
            <v>I06</v>
          </cell>
          <cell r="F16" t="str">
            <v>CEO Office - General</v>
          </cell>
          <cell r="I16">
            <v>11020000</v>
          </cell>
          <cell r="J16">
            <v>12</v>
          </cell>
          <cell r="K16">
            <v>36</v>
          </cell>
          <cell r="L16">
            <v>0</v>
          </cell>
          <cell r="U16" t="str">
            <v>F0200011020000I06</v>
          </cell>
          <cell r="V16" t="str">
            <v>F0200054000000I06</v>
          </cell>
        </row>
        <row r="17">
          <cell r="C17" t="str">
            <v>CEO</v>
          </cell>
          <cell r="D17" t="str">
            <v>F09100</v>
          </cell>
          <cell r="E17" t="str">
            <v>I07</v>
          </cell>
          <cell r="F17" t="str">
            <v>Corporate Secretarial &amp; Compliance</v>
          </cell>
          <cell r="I17">
            <v>11020000</v>
          </cell>
          <cell r="J17">
            <v>12</v>
          </cell>
          <cell r="K17">
            <v>60</v>
          </cell>
          <cell r="L17">
            <v>0</v>
          </cell>
          <cell r="U17" t="str">
            <v>F0910011020000I07</v>
          </cell>
          <cell r="V17" t="str">
            <v>F0910054000000I07</v>
          </cell>
        </row>
        <row r="18">
          <cell r="C18" t="str">
            <v>CEO</v>
          </cell>
          <cell r="D18" t="str">
            <v>F09100</v>
          </cell>
          <cell r="E18" t="str">
            <v>I08</v>
          </cell>
          <cell r="F18" t="str">
            <v>Corporate Secretarial &amp; Compliance</v>
          </cell>
          <cell r="I18">
            <v>11020000</v>
          </cell>
          <cell r="J18">
            <v>12</v>
          </cell>
          <cell r="K18">
            <v>60</v>
          </cell>
          <cell r="L18">
            <v>0</v>
          </cell>
          <cell r="U18" t="str">
            <v>F0910011020000I08</v>
          </cell>
          <cell r="V18" t="str">
            <v>F0910054000000I08</v>
          </cell>
        </row>
        <row r="19">
          <cell r="C19" t="str">
            <v>IM</v>
          </cell>
          <cell r="D19" t="str">
            <v>E11110</v>
          </cell>
          <cell r="E19" t="str">
            <v>I09</v>
          </cell>
          <cell r="F19" t="str">
            <v>Islamic Markets</v>
          </cell>
          <cell r="I19">
            <v>11020000</v>
          </cell>
          <cell r="J19">
            <v>12</v>
          </cell>
          <cell r="K19">
            <v>36</v>
          </cell>
          <cell r="L19">
            <v>0</v>
          </cell>
          <cell r="U19" t="str">
            <v>E1111011020000I09</v>
          </cell>
          <cell r="V19" t="str">
            <v>E1111054000000I09</v>
          </cell>
        </row>
        <row r="20">
          <cell r="C20" t="str">
            <v>IM</v>
          </cell>
          <cell r="D20" t="str">
            <v>E11110</v>
          </cell>
          <cell r="E20" t="str">
            <v>I10</v>
          </cell>
          <cell r="F20" t="str">
            <v>Islamic Markets</v>
          </cell>
          <cell r="I20">
            <v>11020000</v>
          </cell>
          <cell r="J20">
            <v>12</v>
          </cell>
          <cell r="K20">
            <v>36</v>
          </cell>
          <cell r="L20">
            <v>0</v>
          </cell>
          <cell r="U20" t="str">
            <v>E1111011020000I10</v>
          </cell>
          <cell r="V20" t="str">
            <v>E1111054000000I10</v>
          </cell>
        </row>
        <row r="21">
          <cell r="C21" t="str">
            <v>IM</v>
          </cell>
          <cell r="D21" t="str">
            <v>E11115</v>
          </cell>
          <cell r="E21" t="str">
            <v>I11</v>
          </cell>
          <cell r="F21" t="str">
            <v>Market Development</v>
          </cell>
          <cell r="I21">
            <v>11020000</v>
          </cell>
          <cell r="J21">
            <v>12</v>
          </cell>
          <cell r="K21">
            <v>60</v>
          </cell>
          <cell r="L21">
            <v>0</v>
          </cell>
          <cell r="U21" t="str">
            <v>E1111511020000I11</v>
          </cell>
          <cell r="V21" t="str">
            <v>E1111554000000I11</v>
          </cell>
        </row>
        <row r="22">
          <cell r="C22" t="str">
            <v>IM</v>
          </cell>
          <cell r="D22" t="str">
            <v>E11116</v>
          </cell>
          <cell r="E22" t="str">
            <v>I12</v>
          </cell>
          <cell r="F22" t="str">
            <v>Market Development</v>
          </cell>
          <cell r="I22">
            <v>11020000</v>
          </cell>
          <cell r="J22">
            <v>12</v>
          </cell>
          <cell r="K22">
            <v>60</v>
          </cell>
          <cell r="L22">
            <v>0</v>
          </cell>
          <cell r="U22" t="str">
            <v>E1111611020000I12</v>
          </cell>
          <cell r="V22" t="str">
            <v>E1111654000000I12</v>
          </cell>
        </row>
        <row r="23">
          <cell r="C23" t="str">
            <v>IM</v>
          </cell>
          <cell r="D23" t="str">
            <v>E11116</v>
          </cell>
          <cell r="E23" t="str">
            <v>I13</v>
          </cell>
          <cell r="F23" t="str">
            <v>Market Development</v>
          </cell>
          <cell r="I23">
            <v>11020000</v>
          </cell>
          <cell r="J23">
            <v>12</v>
          </cell>
          <cell r="K23">
            <v>60</v>
          </cell>
          <cell r="L23">
            <v>0</v>
          </cell>
          <cell r="U23" t="str">
            <v>E1111611020000I13</v>
          </cell>
          <cell r="V23" t="str">
            <v>E1111654000000I13</v>
          </cell>
        </row>
        <row r="24">
          <cell r="C24" t="str">
            <v>IM</v>
          </cell>
          <cell r="D24" t="str">
            <v>E11116</v>
          </cell>
          <cell r="E24" t="str">
            <v>I14</v>
          </cell>
          <cell r="F24" t="str">
            <v>Market Development</v>
          </cell>
          <cell r="I24">
            <v>11020000</v>
          </cell>
          <cell r="J24">
            <v>12</v>
          </cell>
          <cell r="K24">
            <v>60</v>
          </cell>
          <cell r="L24">
            <v>0</v>
          </cell>
          <cell r="U24" t="str">
            <v>E1111611020000I14</v>
          </cell>
          <cell r="V24" t="str">
            <v>E1111654000000I14</v>
          </cell>
        </row>
        <row r="25">
          <cell r="C25" t="str">
            <v>IM</v>
          </cell>
          <cell r="D25" t="str">
            <v>E11117</v>
          </cell>
          <cell r="E25" t="str">
            <v>I15</v>
          </cell>
          <cell r="F25" t="str">
            <v>BSAS</v>
          </cell>
          <cell r="I25">
            <v>11020000</v>
          </cell>
          <cell r="J25">
            <v>12</v>
          </cell>
          <cell r="K25">
            <v>60</v>
          </cell>
          <cell r="L25">
            <v>0</v>
          </cell>
          <cell r="U25" t="str">
            <v>E1111711020000I15</v>
          </cell>
          <cell r="V25" t="str">
            <v>E1111754000000I15</v>
          </cell>
        </row>
        <row r="26">
          <cell r="C26" t="str">
            <v>IM</v>
          </cell>
          <cell r="D26" t="str">
            <v>E11117</v>
          </cell>
          <cell r="E26" t="str">
            <v>I16</v>
          </cell>
          <cell r="F26" t="str">
            <v>BSAS</v>
          </cell>
          <cell r="I26">
            <v>11020000</v>
          </cell>
          <cell r="J26">
            <v>12</v>
          </cell>
          <cell r="K26">
            <v>60</v>
          </cell>
          <cell r="L26">
            <v>0</v>
          </cell>
          <cell r="U26" t="str">
            <v>E1111711020000I16</v>
          </cell>
          <cell r="V26" t="str">
            <v>E1111754000000I16</v>
          </cell>
        </row>
        <row r="27">
          <cell r="C27" t="str">
            <v>IM</v>
          </cell>
          <cell r="D27" t="str">
            <v>E11118</v>
          </cell>
          <cell r="E27" t="str">
            <v>I17</v>
          </cell>
          <cell r="F27" t="str">
            <v>Shariah &amp; Governance</v>
          </cell>
          <cell r="I27">
            <v>11020000</v>
          </cell>
          <cell r="J27">
            <v>12</v>
          </cell>
          <cell r="K27">
            <v>60</v>
          </cell>
          <cell r="L27">
            <v>0</v>
          </cell>
          <cell r="U27" t="str">
            <v>E1111811020000I17</v>
          </cell>
          <cell r="V27" t="str">
            <v>E1111854000000I17</v>
          </cell>
        </row>
        <row r="28">
          <cell r="C28" t="str">
            <v>IM</v>
          </cell>
          <cell r="D28" t="str">
            <v>E11119</v>
          </cell>
          <cell r="E28" t="str">
            <v>I18</v>
          </cell>
          <cell r="F28" t="str">
            <v>Bonds</v>
          </cell>
          <cell r="I28">
            <v>11020000</v>
          </cell>
          <cell r="J28">
            <v>12</v>
          </cell>
          <cell r="K28">
            <v>60</v>
          </cell>
          <cell r="L28">
            <v>0</v>
          </cell>
          <cell r="U28" t="str">
            <v>E1111911020000I18</v>
          </cell>
          <cell r="V28" t="str">
            <v>E1111954000000I18</v>
          </cell>
        </row>
        <row r="29">
          <cell r="C29" t="str">
            <v>IM</v>
          </cell>
          <cell r="D29" t="str">
            <v>E11119</v>
          </cell>
          <cell r="E29" t="str">
            <v>I19</v>
          </cell>
          <cell r="F29" t="str">
            <v>Bonds</v>
          </cell>
          <cell r="I29">
            <v>11020000</v>
          </cell>
          <cell r="J29">
            <v>12</v>
          </cell>
          <cell r="K29">
            <v>60</v>
          </cell>
          <cell r="L29">
            <v>0</v>
          </cell>
          <cell r="U29" t="str">
            <v>E1111911020000I19</v>
          </cell>
          <cell r="V29" t="str">
            <v>E1111954000000I19</v>
          </cell>
        </row>
        <row r="30">
          <cell r="C30" t="str">
            <v>IM</v>
          </cell>
          <cell r="D30" t="str">
            <v>E11120</v>
          </cell>
          <cell r="E30" t="str">
            <v>I20</v>
          </cell>
          <cell r="F30" t="str">
            <v>Other Products</v>
          </cell>
          <cell r="I30">
            <v>11020000</v>
          </cell>
          <cell r="J30">
            <v>12</v>
          </cell>
          <cell r="K30">
            <v>36</v>
          </cell>
          <cell r="L30">
            <v>0</v>
          </cell>
          <cell r="U30" t="str">
            <v>E1112011020000I20</v>
          </cell>
          <cell r="V30" t="str">
            <v>E1112054000000I20</v>
          </cell>
        </row>
        <row r="31">
          <cell r="C31" t="str">
            <v>IM</v>
          </cell>
          <cell r="D31" t="str">
            <v>E11120</v>
          </cell>
          <cell r="E31" t="str">
            <v>I21</v>
          </cell>
          <cell r="F31" t="str">
            <v>Other Products</v>
          </cell>
          <cell r="I31">
            <v>11020000</v>
          </cell>
          <cell r="J31">
            <v>12</v>
          </cell>
          <cell r="K31">
            <v>60</v>
          </cell>
          <cell r="L31">
            <v>0</v>
          </cell>
          <cell r="U31" t="str">
            <v>E1112011020000I21</v>
          </cell>
          <cell r="V31" t="str">
            <v>E1112054000000I21</v>
          </cell>
        </row>
        <row r="32">
          <cell r="C32" t="str">
            <v>CEO</v>
          </cell>
          <cell r="D32" t="str">
            <v>F02101</v>
          </cell>
          <cell r="E32" t="str">
            <v>I22</v>
          </cell>
          <cell r="F32" t="str">
            <v>Investor Relations</v>
          </cell>
          <cell r="I32">
            <v>11020000</v>
          </cell>
          <cell r="J32">
            <v>12</v>
          </cell>
          <cell r="K32">
            <v>60</v>
          </cell>
          <cell r="L32">
            <v>0</v>
          </cell>
          <cell r="U32" t="str">
            <v>F0210111020000I22</v>
          </cell>
          <cell r="V32" t="str">
            <v>F0210154000000I22</v>
          </cell>
        </row>
        <row r="33">
          <cell r="C33" t="str">
            <v>CEO</v>
          </cell>
          <cell r="D33" t="str">
            <v>C12105</v>
          </cell>
          <cell r="E33" t="str">
            <v>I23</v>
          </cell>
          <cell r="F33" t="str">
            <v>Strategy Management Office</v>
          </cell>
          <cell r="I33">
            <v>11020000</v>
          </cell>
          <cell r="J33">
            <v>12</v>
          </cell>
          <cell r="K33">
            <v>60</v>
          </cell>
          <cell r="L33">
            <v>0</v>
          </cell>
          <cell r="U33" t="str">
            <v>C1210511020000I23</v>
          </cell>
          <cell r="V33" t="str">
            <v>C1210554000000I23</v>
          </cell>
        </row>
        <row r="34">
          <cell r="C34" t="str">
            <v>S&amp;T</v>
          </cell>
          <cell r="D34" t="str">
            <v>F03200</v>
          </cell>
          <cell r="E34" t="str">
            <v>I24</v>
          </cell>
          <cell r="F34" t="str">
            <v>Strategy &amp; Transformation</v>
          </cell>
          <cell r="I34">
            <v>11020000</v>
          </cell>
          <cell r="J34">
            <v>12</v>
          </cell>
          <cell r="K34">
            <v>60</v>
          </cell>
          <cell r="L34">
            <v>0</v>
          </cell>
          <cell r="U34" t="str">
            <v>F0320011020000I24</v>
          </cell>
          <cell r="V34" t="str">
            <v>F0320054000000I24</v>
          </cell>
        </row>
        <row r="35">
          <cell r="C35" t="str">
            <v>S&amp;T</v>
          </cell>
          <cell r="D35" t="str">
            <v>F03201</v>
          </cell>
          <cell r="E35" t="str">
            <v>I25</v>
          </cell>
          <cell r="F35" t="str">
            <v>Enterprise Transformation</v>
          </cell>
          <cell r="I35">
            <v>11020000</v>
          </cell>
          <cell r="J35">
            <v>12</v>
          </cell>
          <cell r="K35">
            <v>36</v>
          </cell>
          <cell r="L35">
            <v>0</v>
          </cell>
          <cell r="U35" t="str">
            <v>F0320111020000I25</v>
          </cell>
          <cell r="V35" t="str">
            <v>F0320154000000I25</v>
          </cell>
        </row>
        <row r="36">
          <cell r="C36" t="str">
            <v>LFX</v>
          </cell>
          <cell r="D36" t="str">
            <v>E11111</v>
          </cell>
          <cell r="E36" t="str">
            <v>I26</v>
          </cell>
          <cell r="F36" t="str">
            <v>Offshore Mkt/LFX Operations</v>
          </cell>
          <cell r="I36">
            <v>11020000</v>
          </cell>
          <cell r="J36">
            <v>12</v>
          </cell>
          <cell r="K36">
            <v>60</v>
          </cell>
          <cell r="L36">
            <v>0</v>
          </cell>
          <cell r="U36" t="str">
            <v>E1111111020000I26</v>
          </cell>
          <cell r="V36" t="str">
            <v>E1111154000000I26</v>
          </cell>
        </row>
        <row r="37">
          <cell r="C37" t="str">
            <v>CEO</v>
          </cell>
          <cell r="D37" t="str">
            <v>F10100</v>
          </cell>
          <cell r="E37" t="str">
            <v>I27</v>
          </cell>
          <cell r="F37" t="str">
            <v>Corporate Risk Management</v>
          </cell>
          <cell r="I37">
            <v>11020000</v>
          </cell>
          <cell r="J37">
            <v>12</v>
          </cell>
          <cell r="K37">
            <v>60</v>
          </cell>
          <cell r="L37">
            <v>0</v>
          </cell>
          <cell r="U37" t="str">
            <v>F1010011020000I27</v>
          </cell>
          <cell r="V37" t="str">
            <v>F1010054000000I27</v>
          </cell>
        </row>
        <row r="38">
          <cell r="C38" t="str">
            <v>CEO</v>
          </cell>
          <cell r="D38" t="str">
            <v>F10100</v>
          </cell>
          <cell r="E38" t="str">
            <v>I28</v>
          </cell>
          <cell r="F38" t="str">
            <v>Corporate Risk Management</v>
          </cell>
          <cell r="I38">
            <v>11020000</v>
          </cell>
          <cell r="J38">
            <v>12</v>
          </cell>
          <cell r="K38">
            <v>36</v>
          </cell>
          <cell r="L38">
            <v>0</v>
          </cell>
          <cell r="U38" t="str">
            <v>F1010011020000I28</v>
          </cell>
          <cell r="V38" t="str">
            <v>F1010054000000I28</v>
          </cell>
        </row>
        <row r="39">
          <cell r="C39" t="str">
            <v>CEO</v>
          </cell>
          <cell r="D39" t="str">
            <v>F06100</v>
          </cell>
          <cell r="E39" t="str">
            <v>I29</v>
          </cell>
          <cell r="F39" t="str">
            <v>Business Continuity &amp; Disaster Recovery</v>
          </cell>
          <cell r="I39">
            <v>11020000</v>
          </cell>
          <cell r="J39">
            <v>12</v>
          </cell>
          <cell r="K39">
            <v>36</v>
          </cell>
          <cell r="L39">
            <v>0</v>
          </cell>
          <cell r="U39" t="str">
            <v>F0610011020000I29</v>
          </cell>
          <cell r="V39" t="str">
            <v>F0610054000000I29</v>
          </cell>
        </row>
        <row r="40">
          <cell r="C40" t="str">
            <v>CEO</v>
          </cell>
          <cell r="D40" t="str">
            <v>F06100</v>
          </cell>
          <cell r="E40" t="str">
            <v>I30</v>
          </cell>
          <cell r="F40" t="str">
            <v>Business Continuity &amp; Disaster Recovery</v>
          </cell>
          <cell r="I40">
            <v>11020000</v>
          </cell>
          <cell r="J40">
            <v>12</v>
          </cell>
          <cell r="K40">
            <v>36</v>
          </cell>
          <cell r="L40">
            <v>0</v>
          </cell>
          <cell r="U40" t="str">
            <v>F0610011020000I30</v>
          </cell>
          <cell r="V40" t="str">
            <v>F0610054000000I30</v>
          </cell>
        </row>
        <row r="41">
          <cell r="C41" t="str">
            <v>GHR</v>
          </cell>
          <cell r="D41" t="str">
            <v>F04000</v>
          </cell>
          <cell r="E41" t="str">
            <v>I31</v>
          </cell>
          <cell r="F41" t="str">
            <v>HR Operations</v>
          </cell>
          <cell r="I41">
            <v>11020000</v>
          </cell>
          <cell r="J41">
            <v>12</v>
          </cell>
          <cell r="K41">
            <v>36</v>
          </cell>
          <cell r="L41">
            <v>0</v>
          </cell>
          <cell r="U41" t="str">
            <v>F0400011020000I31</v>
          </cell>
          <cell r="V41" t="str">
            <v>F0400054000000I31</v>
          </cell>
        </row>
        <row r="42">
          <cell r="C42" t="str">
            <v>GHR</v>
          </cell>
          <cell r="D42" t="str">
            <v>F04000</v>
          </cell>
          <cell r="E42" t="str">
            <v>I32</v>
          </cell>
          <cell r="F42" t="str">
            <v>HR Operations</v>
          </cell>
          <cell r="I42">
            <v>11020000</v>
          </cell>
          <cell r="J42">
            <v>12</v>
          </cell>
          <cell r="K42">
            <v>36</v>
          </cell>
          <cell r="L42">
            <v>0</v>
          </cell>
          <cell r="U42" t="str">
            <v>F0400011020000I32</v>
          </cell>
          <cell r="V42" t="str">
            <v>F0400054000000I32</v>
          </cell>
        </row>
        <row r="43">
          <cell r="C43" t="str">
            <v>GHR</v>
          </cell>
          <cell r="D43" t="str">
            <v>F04001</v>
          </cell>
          <cell r="E43" t="str">
            <v>I34</v>
          </cell>
          <cell r="F43" t="str">
            <v>HR Strategy</v>
          </cell>
          <cell r="I43">
            <v>11020000</v>
          </cell>
          <cell r="J43">
            <v>12</v>
          </cell>
          <cell r="K43">
            <v>36</v>
          </cell>
          <cell r="L43">
            <v>0</v>
          </cell>
          <cell r="U43" t="str">
            <v>F0400111020000I34</v>
          </cell>
          <cell r="V43" t="str">
            <v>F0400154000000I34</v>
          </cell>
        </row>
        <row r="44">
          <cell r="C44" t="str">
            <v>GHR</v>
          </cell>
          <cell r="D44" t="str">
            <v>F04001</v>
          </cell>
          <cell r="E44" t="str">
            <v>I35</v>
          </cell>
          <cell r="F44" t="str">
            <v>HR Strategy</v>
          </cell>
          <cell r="I44">
            <v>11020000</v>
          </cell>
          <cell r="J44">
            <v>12</v>
          </cell>
          <cell r="K44">
            <v>36</v>
          </cell>
          <cell r="L44">
            <v>0</v>
          </cell>
          <cell r="U44" t="str">
            <v>F0400111020000I35</v>
          </cell>
          <cell r="V44" t="str">
            <v>F0400154000000I35</v>
          </cell>
        </row>
        <row r="45">
          <cell r="C45" t="str">
            <v>GHR</v>
          </cell>
          <cell r="D45" t="str">
            <v>F03101</v>
          </cell>
          <cell r="E45" t="str">
            <v>I36</v>
          </cell>
          <cell r="F45" t="str">
            <v>Knowledge Centre</v>
          </cell>
          <cell r="I45">
            <v>11020000</v>
          </cell>
          <cell r="J45">
            <v>12</v>
          </cell>
          <cell r="K45">
            <v>36</v>
          </cell>
          <cell r="L45">
            <v>0</v>
          </cell>
          <cell r="U45" t="str">
            <v>F0310111020000I36</v>
          </cell>
          <cell r="V45" t="str">
            <v>F0310154000000I36</v>
          </cell>
        </row>
        <row r="46">
          <cell r="C46" t="str">
            <v>GHR</v>
          </cell>
          <cell r="D46" t="str">
            <v>F03101</v>
          </cell>
          <cell r="E46" t="str">
            <v>I37</v>
          </cell>
          <cell r="F46" t="str">
            <v>Knowledge Centre</v>
          </cell>
          <cell r="I46">
            <v>11020000</v>
          </cell>
          <cell r="J46">
            <v>12</v>
          </cell>
          <cell r="K46">
            <v>36</v>
          </cell>
          <cell r="L46">
            <v>0</v>
          </cell>
          <cell r="U46" t="str">
            <v>F0310111020000I37</v>
          </cell>
          <cell r="V46" t="str">
            <v>F0310154000000I37</v>
          </cell>
        </row>
        <row r="47">
          <cell r="C47" t="str">
            <v>CS</v>
          </cell>
          <cell r="D47" t="str">
            <v>F08000</v>
          </cell>
          <cell r="E47" t="str">
            <v>I38</v>
          </cell>
          <cell r="F47" t="str">
            <v>CFO's Office</v>
          </cell>
          <cell r="I47">
            <v>11020000</v>
          </cell>
          <cell r="J47">
            <v>12</v>
          </cell>
          <cell r="K47">
            <v>36</v>
          </cell>
          <cell r="L47">
            <v>0</v>
          </cell>
          <cell r="U47" t="str">
            <v>F0800011020000I38</v>
          </cell>
          <cell r="V47" t="str">
            <v>F0800054000000I38</v>
          </cell>
        </row>
        <row r="48">
          <cell r="C48" t="str">
            <v>CS</v>
          </cell>
          <cell r="D48" t="str">
            <v>F08108</v>
          </cell>
          <cell r="E48" t="str">
            <v>I39</v>
          </cell>
          <cell r="F48" t="str">
            <v>Community Investment</v>
          </cell>
          <cell r="I48">
            <v>11020000</v>
          </cell>
          <cell r="J48">
            <v>12</v>
          </cell>
          <cell r="K48">
            <v>36</v>
          </cell>
          <cell r="L48">
            <v>0</v>
          </cell>
          <cell r="U48" t="str">
            <v>F0810811020000I39</v>
          </cell>
          <cell r="V48" t="str">
            <v>F0810854000000I39</v>
          </cell>
        </row>
        <row r="49">
          <cell r="C49" t="str">
            <v>CS</v>
          </cell>
          <cell r="D49" t="str">
            <v>F08104</v>
          </cell>
          <cell r="E49" t="str">
            <v>I40</v>
          </cell>
          <cell r="F49" t="str">
            <v>Treasury</v>
          </cell>
          <cell r="I49">
            <v>11020000</v>
          </cell>
          <cell r="J49">
            <v>12</v>
          </cell>
          <cell r="K49">
            <v>36</v>
          </cell>
          <cell r="L49">
            <v>0</v>
          </cell>
          <cell r="U49" t="str">
            <v>F0810411020000I40</v>
          </cell>
          <cell r="V49" t="str">
            <v>F0810454000000I40</v>
          </cell>
        </row>
        <row r="50">
          <cell r="C50" t="str">
            <v>CS</v>
          </cell>
          <cell r="D50" t="str">
            <v>F07102</v>
          </cell>
          <cell r="E50" t="str">
            <v>I41</v>
          </cell>
          <cell r="F50" t="str">
            <v>Transformation &amp; O &amp;M</v>
          </cell>
          <cell r="I50">
            <v>11020000</v>
          </cell>
          <cell r="J50">
            <v>12</v>
          </cell>
          <cell r="K50">
            <v>36</v>
          </cell>
          <cell r="L50">
            <v>0</v>
          </cell>
          <cell r="U50" t="str">
            <v>F0710211020000I41</v>
          </cell>
          <cell r="V50" t="str">
            <v>F0710254000000I41</v>
          </cell>
        </row>
        <row r="51">
          <cell r="C51" t="str">
            <v>CS</v>
          </cell>
          <cell r="D51" t="str">
            <v>F04101</v>
          </cell>
          <cell r="E51" t="str">
            <v>I42</v>
          </cell>
          <cell r="F51" t="str">
            <v>Security Services</v>
          </cell>
          <cell r="I51">
            <v>11020000</v>
          </cell>
          <cell r="J51">
            <v>12</v>
          </cell>
          <cell r="K51">
            <v>36</v>
          </cell>
          <cell r="L51">
            <v>0</v>
          </cell>
          <cell r="U51" t="str">
            <v>F0410111020000I42</v>
          </cell>
          <cell r="V51" t="str">
            <v>F0410154000000I42</v>
          </cell>
        </row>
        <row r="52">
          <cell r="C52" t="str">
            <v>CS</v>
          </cell>
          <cell r="D52" t="str">
            <v>F04102</v>
          </cell>
          <cell r="E52" t="str">
            <v>I43</v>
          </cell>
          <cell r="F52" t="str">
            <v>Admin</v>
          </cell>
          <cell r="I52">
            <v>11020000</v>
          </cell>
          <cell r="J52">
            <v>12</v>
          </cell>
          <cell r="K52">
            <v>36</v>
          </cell>
          <cell r="L52">
            <v>0</v>
          </cell>
          <cell r="U52" t="str">
            <v>F0410211020000I43</v>
          </cell>
          <cell r="V52" t="str">
            <v>F0410254000000I43</v>
          </cell>
        </row>
        <row r="53">
          <cell r="C53" t="str">
            <v>CS</v>
          </cell>
          <cell r="D53" t="str">
            <v>F04102</v>
          </cell>
          <cell r="E53" t="str">
            <v>I44</v>
          </cell>
          <cell r="F53" t="str">
            <v>Admin</v>
          </cell>
          <cell r="I53">
            <v>11020000</v>
          </cell>
          <cell r="J53">
            <v>12</v>
          </cell>
          <cell r="K53">
            <v>36</v>
          </cell>
          <cell r="L53">
            <v>0</v>
          </cell>
          <cell r="U53" t="str">
            <v>F0410211020000I44</v>
          </cell>
          <cell r="V53" t="str">
            <v>F0410254000000I44</v>
          </cell>
        </row>
        <row r="54">
          <cell r="C54" t="str">
            <v>CS</v>
          </cell>
          <cell r="D54" t="str">
            <v>F04102</v>
          </cell>
          <cell r="E54" t="str">
            <v>I45</v>
          </cell>
          <cell r="F54" t="str">
            <v>Admin</v>
          </cell>
          <cell r="I54">
            <v>11020000</v>
          </cell>
          <cell r="J54">
            <v>12</v>
          </cell>
          <cell r="K54">
            <v>36</v>
          </cell>
          <cell r="L54">
            <v>0</v>
          </cell>
          <cell r="U54" t="str">
            <v>F0410211020000I45</v>
          </cell>
          <cell r="V54" t="str">
            <v>F0410254000000I45</v>
          </cell>
        </row>
        <row r="55">
          <cell r="C55" t="str">
            <v>CS</v>
          </cell>
          <cell r="D55" t="str">
            <v>F04102</v>
          </cell>
          <cell r="E55" t="str">
            <v>I46</v>
          </cell>
          <cell r="F55" t="str">
            <v>Admin</v>
          </cell>
          <cell r="I55">
            <v>11020000</v>
          </cell>
          <cell r="J55">
            <v>12</v>
          </cell>
          <cell r="K55">
            <v>36</v>
          </cell>
          <cell r="L55">
            <v>0</v>
          </cell>
          <cell r="U55" t="str">
            <v>F0410211020000I46</v>
          </cell>
          <cell r="V55" t="str">
            <v>F0410254000000I46</v>
          </cell>
        </row>
        <row r="56">
          <cell r="C56" t="str">
            <v>CS</v>
          </cell>
          <cell r="D56" t="str">
            <v>F04102</v>
          </cell>
          <cell r="E56" t="str">
            <v>I47</v>
          </cell>
          <cell r="F56" t="str">
            <v>Admin</v>
          </cell>
          <cell r="I56">
            <v>11020000</v>
          </cell>
          <cell r="J56">
            <v>12</v>
          </cell>
          <cell r="K56">
            <v>36</v>
          </cell>
          <cell r="L56">
            <v>0</v>
          </cell>
          <cell r="U56" t="str">
            <v>F0410211020000I47</v>
          </cell>
          <cell r="V56" t="str">
            <v>F0410254000000I47</v>
          </cell>
        </row>
        <row r="57">
          <cell r="C57" t="str">
            <v>CS</v>
          </cell>
          <cell r="D57" t="str">
            <v>F04103</v>
          </cell>
          <cell r="E57" t="str">
            <v>I48</v>
          </cell>
          <cell r="F57" t="str">
            <v>Building Management</v>
          </cell>
          <cell r="I57">
            <v>11020000</v>
          </cell>
          <cell r="J57">
            <v>12</v>
          </cell>
          <cell r="K57">
            <v>36</v>
          </cell>
          <cell r="L57">
            <v>0</v>
          </cell>
          <cell r="U57" t="str">
            <v>F0410311020000I48</v>
          </cell>
          <cell r="V57" t="str">
            <v>F0410354000000I48</v>
          </cell>
        </row>
        <row r="58">
          <cell r="C58" t="str">
            <v>CS</v>
          </cell>
          <cell r="D58" t="str">
            <v>F04103</v>
          </cell>
          <cell r="E58" t="str">
            <v>I49</v>
          </cell>
          <cell r="F58" t="str">
            <v>Building Management</v>
          </cell>
          <cell r="I58">
            <v>11020000</v>
          </cell>
          <cell r="J58">
            <v>12</v>
          </cell>
          <cell r="K58">
            <v>36</v>
          </cell>
          <cell r="L58">
            <v>0</v>
          </cell>
          <cell r="U58" t="str">
            <v>F0410311020000I49</v>
          </cell>
          <cell r="V58" t="str">
            <v>F0410354000000I49</v>
          </cell>
        </row>
        <row r="59">
          <cell r="C59" t="str">
            <v>CS</v>
          </cell>
          <cell r="D59" t="str">
            <v>F04103</v>
          </cell>
          <cell r="E59" t="str">
            <v>I50</v>
          </cell>
          <cell r="F59" t="str">
            <v>Building Management</v>
          </cell>
          <cell r="I59">
            <v>11020000</v>
          </cell>
          <cell r="J59">
            <v>12</v>
          </cell>
          <cell r="K59">
            <v>36</v>
          </cell>
          <cell r="L59">
            <v>0</v>
          </cell>
          <cell r="U59" t="str">
            <v>F0410311020000I50</v>
          </cell>
          <cell r="V59" t="str">
            <v>F0410354000000I50</v>
          </cell>
        </row>
        <row r="60">
          <cell r="C60" t="str">
            <v>CS</v>
          </cell>
          <cell r="D60" t="str">
            <v>F04103</v>
          </cell>
          <cell r="E60" t="str">
            <v>I51</v>
          </cell>
          <cell r="F60" t="str">
            <v>Building Management</v>
          </cell>
          <cell r="I60">
            <v>11020000</v>
          </cell>
          <cell r="J60">
            <v>12</v>
          </cell>
          <cell r="K60">
            <v>36</v>
          </cell>
          <cell r="L60">
            <v>0</v>
          </cell>
          <cell r="U60" t="str">
            <v>F0410311020000I51</v>
          </cell>
          <cell r="V60" t="str">
            <v>F0410354000000I51</v>
          </cell>
        </row>
        <row r="61">
          <cell r="C61" t="str">
            <v>CS</v>
          </cell>
          <cell r="D61" t="str">
            <v>F04103</v>
          </cell>
          <cell r="E61" t="str">
            <v>I52</v>
          </cell>
          <cell r="F61" t="str">
            <v>Building Management</v>
          </cell>
          <cell r="I61">
            <v>11020000</v>
          </cell>
          <cell r="J61">
            <v>12</v>
          </cell>
          <cell r="K61">
            <v>36</v>
          </cell>
          <cell r="L61">
            <v>0</v>
          </cell>
          <cell r="U61" t="str">
            <v>F0410311020000I52</v>
          </cell>
          <cell r="V61" t="str">
            <v>F0410354000000I52</v>
          </cell>
        </row>
        <row r="62">
          <cell r="C62" t="str">
            <v>CS</v>
          </cell>
          <cell r="D62" t="str">
            <v>F08100</v>
          </cell>
          <cell r="E62" t="str">
            <v>I53</v>
          </cell>
          <cell r="F62" t="str">
            <v>Finance</v>
          </cell>
          <cell r="I62">
            <v>11020000</v>
          </cell>
          <cell r="J62">
            <v>12</v>
          </cell>
          <cell r="K62">
            <v>36</v>
          </cell>
          <cell r="L62">
            <v>0</v>
          </cell>
          <cell r="U62" t="str">
            <v>F0810011020000I53</v>
          </cell>
          <cell r="V62" t="str">
            <v>F0810054000000I53</v>
          </cell>
        </row>
        <row r="63">
          <cell r="C63" t="str">
            <v>CS</v>
          </cell>
          <cell r="D63" t="str">
            <v>F08103</v>
          </cell>
          <cell r="E63" t="str">
            <v>I54</v>
          </cell>
          <cell r="F63" t="str">
            <v>Financial Accounting</v>
          </cell>
          <cell r="I63">
            <v>11020000</v>
          </cell>
          <cell r="J63">
            <v>12</v>
          </cell>
          <cell r="K63">
            <v>36</v>
          </cell>
          <cell r="L63">
            <v>0</v>
          </cell>
          <cell r="U63" t="str">
            <v>F0810311020000I54</v>
          </cell>
          <cell r="V63" t="str">
            <v>F0810354000000I54</v>
          </cell>
        </row>
        <row r="64">
          <cell r="C64" t="str">
            <v>CS</v>
          </cell>
          <cell r="D64" t="str">
            <v>F09101</v>
          </cell>
          <cell r="E64" t="str">
            <v>I55</v>
          </cell>
          <cell r="F64" t="str">
            <v>Corporate Legal</v>
          </cell>
          <cell r="I64">
            <v>11020000</v>
          </cell>
          <cell r="J64">
            <v>12</v>
          </cell>
          <cell r="K64">
            <v>36</v>
          </cell>
          <cell r="L64">
            <v>0</v>
          </cell>
          <cell r="U64" t="str">
            <v>F0910111020000I55</v>
          </cell>
          <cell r="V64" t="str">
            <v>F0910154000000I55</v>
          </cell>
        </row>
        <row r="65">
          <cell r="C65" t="str">
            <v>REG</v>
          </cell>
          <cell r="D65" t="str">
            <v>F05000</v>
          </cell>
          <cell r="E65" t="str">
            <v>I56</v>
          </cell>
          <cell r="F65" t="str">
            <v>CRO's Office</v>
          </cell>
          <cell r="I65">
            <v>11020000</v>
          </cell>
          <cell r="J65">
            <v>12</v>
          </cell>
          <cell r="K65">
            <v>36</v>
          </cell>
          <cell r="L65">
            <v>0</v>
          </cell>
          <cell r="U65" t="str">
            <v>F0500011020000I56</v>
          </cell>
          <cell r="V65" t="str">
            <v>F0500054000000I56</v>
          </cell>
        </row>
        <row r="66">
          <cell r="C66" t="str">
            <v>REG</v>
          </cell>
          <cell r="D66" t="str">
            <v>F05100</v>
          </cell>
          <cell r="E66" t="str">
            <v>I57</v>
          </cell>
          <cell r="F66" t="str">
            <v>Listing</v>
          </cell>
          <cell r="I66">
            <v>11020000</v>
          </cell>
          <cell r="J66">
            <v>12</v>
          </cell>
          <cell r="K66">
            <v>36</v>
          </cell>
          <cell r="L66">
            <v>0</v>
          </cell>
          <cell r="U66" t="str">
            <v>F0510011020000I57</v>
          </cell>
          <cell r="V66" t="str">
            <v>F0510054000000I57</v>
          </cell>
        </row>
        <row r="67">
          <cell r="C67" t="str">
            <v>REG</v>
          </cell>
          <cell r="D67" t="str">
            <v>F05100</v>
          </cell>
          <cell r="E67" t="str">
            <v>I58</v>
          </cell>
          <cell r="F67" t="str">
            <v>Listing</v>
          </cell>
          <cell r="I67">
            <v>11020000</v>
          </cell>
          <cell r="J67">
            <v>12</v>
          </cell>
          <cell r="K67">
            <v>36</v>
          </cell>
          <cell r="L67">
            <v>0</v>
          </cell>
          <cell r="U67" t="str">
            <v>F0510011020000I58</v>
          </cell>
          <cell r="V67" t="str">
            <v>F0510054000000I58</v>
          </cell>
        </row>
        <row r="68">
          <cell r="C68" t="str">
            <v>REG</v>
          </cell>
          <cell r="D68" t="str">
            <v>F05101</v>
          </cell>
          <cell r="E68" t="str">
            <v>I59</v>
          </cell>
          <cell r="F68" t="str">
            <v>Corp Surveillance &amp; Investigation</v>
          </cell>
          <cell r="I68">
            <v>11020000</v>
          </cell>
          <cell r="J68">
            <v>12</v>
          </cell>
          <cell r="K68">
            <v>36</v>
          </cell>
          <cell r="L68">
            <v>0</v>
          </cell>
          <cell r="U68" t="str">
            <v>F0510111020000I59</v>
          </cell>
          <cell r="V68" t="str">
            <v>F0510154000000I59</v>
          </cell>
        </row>
        <row r="69">
          <cell r="C69" t="str">
            <v>REG</v>
          </cell>
          <cell r="D69" t="str">
            <v>F05102</v>
          </cell>
          <cell r="E69" t="str">
            <v>I60</v>
          </cell>
          <cell r="F69" t="str">
            <v>Participant Supervision</v>
          </cell>
          <cell r="I69">
            <v>11020000</v>
          </cell>
          <cell r="J69">
            <v>12</v>
          </cell>
          <cell r="K69">
            <v>36</v>
          </cell>
          <cell r="L69">
            <v>0</v>
          </cell>
          <cell r="U69" t="str">
            <v>F0510211020000I60</v>
          </cell>
          <cell r="V69" t="str">
            <v>F0510254000000I60</v>
          </cell>
        </row>
        <row r="70">
          <cell r="C70" t="str">
            <v>REG</v>
          </cell>
          <cell r="D70" t="str">
            <v>F05103</v>
          </cell>
          <cell r="E70" t="str">
            <v>I61</v>
          </cell>
          <cell r="F70" t="str">
            <v>Market Surveillance</v>
          </cell>
          <cell r="I70">
            <v>11020000</v>
          </cell>
          <cell r="J70">
            <v>12</v>
          </cell>
          <cell r="K70">
            <v>36</v>
          </cell>
          <cell r="L70">
            <v>0</v>
          </cell>
          <cell r="U70" t="str">
            <v>F0510311020000I61</v>
          </cell>
          <cell r="V70" t="str">
            <v>F0510354000000I61</v>
          </cell>
        </row>
        <row r="71">
          <cell r="C71" t="str">
            <v>REG</v>
          </cell>
          <cell r="D71" t="str">
            <v>F05104</v>
          </cell>
          <cell r="E71" t="str">
            <v>I62</v>
          </cell>
          <cell r="F71" t="str">
            <v>Investigation</v>
          </cell>
          <cell r="I71">
            <v>11020000</v>
          </cell>
          <cell r="J71">
            <v>12</v>
          </cell>
          <cell r="K71">
            <v>36</v>
          </cell>
          <cell r="L71">
            <v>0</v>
          </cell>
          <cell r="U71" t="str">
            <v>F0510411020000I62</v>
          </cell>
          <cell r="V71" t="str">
            <v>F0510454000000I62</v>
          </cell>
        </row>
        <row r="72">
          <cell r="C72" t="str">
            <v>REG</v>
          </cell>
          <cell r="D72" t="str">
            <v>F09102</v>
          </cell>
          <cell r="E72" t="str">
            <v>I63</v>
          </cell>
          <cell r="F72" t="str">
            <v>Reg Policy &amp; Advisory</v>
          </cell>
          <cell r="I72">
            <v>11020000</v>
          </cell>
          <cell r="J72">
            <v>12</v>
          </cell>
          <cell r="K72">
            <v>36</v>
          </cell>
          <cell r="L72">
            <v>0</v>
          </cell>
          <cell r="U72" t="str">
            <v>F0910211020000I63</v>
          </cell>
          <cell r="V72" t="str">
            <v>F0910254000000I63</v>
          </cell>
        </row>
        <row r="73">
          <cell r="C73" t="str">
            <v>REG</v>
          </cell>
          <cell r="D73" t="str">
            <v>F09102</v>
          </cell>
          <cell r="E73" t="str">
            <v>I64</v>
          </cell>
          <cell r="F73" t="str">
            <v>Reg Policy &amp; Advisory</v>
          </cell>
          <cell r="I73">
            <v>11020000</v>
          </cell>
          <cell r="J73">
            <v>12</v>
          </cell>
          <cell r="K73">
            <v>36</v>
          </cell>
          <cell r="L73">
            <v>0</v>
          </cell>
          <cell r="U73" t="str">
            <v>F0910211020000I64</v>
          </cell>
          <cell r="V73" t="str">
            <v>F0910254000000I64</v>
          </cell>
        </row>
        <row r="74">
          <cell r="C74" t="str">
            <v>REG</v>
          </cell>
          <cell r="D74" t="str">
            <v>F09103</v>
          </cell>
          <cell r="E74" t="str">
            <v>I65</v>
          </cell>
          <cell r="F74" t="str">
            <v>Regulatory Strategy</v>
          </cell>
          <cell r="I74">
            <v>11020000</v>
          </cell>
          <cell r="J74">
            <v>12</v>
          </cell>
          <cell r="K74">
            <v>36</v>
          </cell>
          <cell r="L74">
            <v>0</v>
          </cell>
          <cell r="U74" t="str">
            <v>F0910311020000I65</v>
          </cell>
          <cell r="V74" t="str">
            <v>F0910354000000I65</v>
          </cell>
        </row>
        <row r="75">
          <cell r="C75" t="str">
            <v>REG</v>
          </cell>
          <cell r="D75" t="str">
            <v>F09104</v>
          </cell>
          <cell r="E75" t="str">
            <v>I66</v>
          </cell>
          <cell r="F75" t="str">
            <v>Enforcement</v>
          </cell>
          <cell r="I75">
            <v>11020000</v>
          </cell>
          <cell r="J75">
            <v>12</v>
          </cell>
          <cell r="K75">
            <v>36</v>
          </cell>
          <cell r="L75">
            <v>0</v>
          </cell>
          <cell r="U75" t="str">
            <v>F0910411020000I66</v>
          </cell>
          <cell r="V75" t="str">
            <v>F0910454000000I66</v>
          </cell>
        </row>
        <row r="76">
          <cell r="C76" t="str">
            <v>TS</v>
          </cell>
          <cell r="D76" t="str">
            <v>F06000</v>
          </cell>
          <cell r="E76" t="str">
            <v>I67</v>
          </cell>
          <cell r="F76" t="str">
            <v>CIO's Office</v>
          </cell>
          <cell r="I76">
            <v>11020000</v>
          </cell>
          <cell r="J76">
            <v>12</v>
          </cell>
          <cell r="K76">
            <v>36</v>
          </cell>
          <cell r="L76">
            <v>0</v>
          </cell>
          <cell r="U76" t="str">
            <v>F0600011020000I67</v>
          </cell>
          <cell r="V76" t="str">
            <v>F0600054000000I67</v>
          </cell>
        </row>
        <row r="77">
          <cell r="C77" t="str">
            <v>TS</v>
          </cell>
          <cell r="D77" t="str">
            <v>F06104</v>
          </cell>
          <cell r="E77" t="str">
            <v>I68</v>
          </cell>
          <cell r="F77" t="str">
            <v>IT Strategy Planning &amp; Architecture</v>
          </cell>
          <cell r="I77">
            <v>11020000</v>
          </cell>
          <cell r="J77">
            <v>12</v>
          </cell>
          <cell r="K77">
            <v>36</v>
          </cell>
          <cell r="L77">
            <v>0</v>
          </cell>
          <cell r="U77" t="str">
            <v>F0610411020000I68</v>
          </cell>
          <cell r="V77" t="str">
            <v>F0610454000000I68</v>
          </cell>
        </row>
        <row r="78">
          <cell r="C78" t="str">
            <v>TS</v>
          </cell>
          <cell r="D78" t="str">
            <v>F06101</v>
          </cell>
          <cell r="E78" t="str">
            <v>I69</v>
          </cell>
          <cell r="F78" t="str">
            <v>Enterprise Architecht &amp; App' Devt Servic</v>
          </cell>
          <cell r="I78">
            <v>11020000</v>
          </cell>
          <cell r="J78">
            <v>12</v>
          </cell>
          <cell r="K78">
            <v>36</v>
          </cell>
          <cell r="L78">
            <v>0</v>
          </cell>
          <cell r="U78" t="str">
            <v>F0610111020000I69</v>
          </cell>
          <cell r="V78" t="str">
            <v>F0610154000000I69</v>
          </cell>
        </row>
        <row r="79">
          <cell r="C79" t="str">
            <v>TS</v>
          </cell>
          <cell r="D79" t="str">
            <v>F06101</v>
          </cell>
          <cell r="E79" t="str">
            <v>I70</v>
          </cell>
          <cell r="F79" t="str">
            <v>Enterprise Architecht &amp; App' Devt Servic</v>
          </cell>
          <cell r="I79">
            <v>11020000</v>
          </cell>
          <cell r="J79">
            <v>12</v>
          </cell>
          <cell r="K79">
            <v>36</v>
          </cell>
          <cell r="L79">
            <v>0</v>
          </cell>
          <cell r="U79" t="str">
            <v>F0610111020000I70</v>
          </cell>
          <cell r="V79" t="str">
            <v>F0610154000000I70</v>
          </cell>
        </row>
        <row r="80">
          <cell r="C80" t="str">
            <v>TS</v>
          </cell>
          <cell r="D80" t="str">
            <v>F06102</v>
          </cell>
          <cell r="E80" t="str">
            <v>I71</v>
          </cell>
          <cell r="F80" t="str">
            <v>IT Service Mgt/Sec &amp; Process Mgt</v>
          </cell>
          <cell r="I80">
            <v>11020000</v>
          </cell>
          <cell r="J80">
            <v>12</v>
          </cell>
          <cell r="K80">
            <v>36</v>
          </cell>
          <cell r="L80">
            <v>0</v>
          </cell>
          <cell r="U80" t="str">
            <v>F0610211020000I71</v>
          </cell>
          <cell r="V80" t="str">
            <v>F0610254000000I71</v>
          </cell>
        </row>
        <row r="81">
          <cell r="C81" t="str">
            <v>TS</v>
          </cell>
          <cell r="D81" t="str">
            <v>F06103</v>
          </cell>
          <cell r="E81" t="str">
            <v>I72</v>
          </cell>
          <cell r="F81" t="str">
            <v>Technical &amp; Operations Services</v>
          </cell>
          <cell r="I81">
            <v>11050002</v>
          </cell>
          <cell r="J81">
            <v>12</v>
          </cell>
          <cell r="K81">
            <v>60</v>
          </cell>
          <cell r="L81">
            <v>0</v>
          </cell>
          <cell r="U81" t="str">
            <v>F0610311050002I72</v>
          </cell>
          <cell r="V81" t="str">
            <v>F0610354000000I72</v>
          </cell>
        </row>
        <row r="82">
          <cell r="C82" t="str">
            <v>TS</v>
          </cell>
          <cell r="D82" t="str">
            <v>F06103</v>
          </cell>
          <cell r="E82" t="str">
            <v>I73</v>
          </cell>
          <cell r="F82" t="str">
            <v>Technical &amp; Operations Services</v>
          </cell>
          <cell r="I82">
            <v>11050002</v>
          </cell>
          <cell r="J82">
            <v>12</v>
          </cell>
          <cell r="K82">
            <v>60</v>
          </cell>
          <cell r="L82">
            <v>0</v>
          </cell>
          <cell r="U82" t="str">
            <v>F0610311050002I73</v>
          </cell>
          <cell r="V82" t="str">
            <v>F0610354000000I73</v>
          </cell>
        </row>
        <row r="83">
          <cell r="C83" t="str">
            <v>TS</v>
          </cell>
          <cell r="D83" t="str">
            <v>F06103</v>
          </cell>
          <cell r="E83" t="str">
            <v>I74</v>
          </cell>
          <cell r="F83" t="str">
            <v>Technical &amp; Operations Services</v>
          </cell>
          <cell r="I83">
            <v>11050002</v>
          </cell>
          <cell r="J83">
            <v>12</v>
          </cell>
          <cell r="K83">
            <v>60</v>
          </cell>
          <cell r="L83">
            <v>0</v>
          </cell>
          <cell r="U83" t="str">
            <v>F0610311050002I74</v>
          </cell>
          <cell r="V83" t="str">
            <v>F0610354000000I74</v>
          </cell>
        </row>
        <row r="84">
          <cell r="C84" t="str">
            <v>TS</v>
          </cell>
          <cell r="D84" t="str">
            <v>F06103</v>
          </cell>
          <cell r="E84" t="str">
            <v>I75</v>
          </cell>
          <cell r="F84" t="str">
            <v>Technical &amp; Operations Services</v>
          </cell>
          <cell r="I84">
            <v>11050002</v>
          </cell>
          <cell r="J84">
            <v>12</v>
          </cell>
          <cell r="K84">
            <v>60</v>
          </cell>
          <cell r="L84">
            <v>0</v>
          </cell>
          <cell r="U84" t="str">
            <v>F0610311050002I75</v>
          </cell>
          <cell r="V84" t="str">
            <v>F0610354000000I75</v>
          </cell>
        </row>
        <row r="85">
          <cell r="C85" t="str">
            <v>TS</v>
          </cell>
          <cell r="D85" t="str">
            <v>F06103</v>
          </cell>
          <cell r="E85" t="str">
            <v>I76</v>
          </cell>
          <cell r="F85" t="str">
            <v>Technical &amp; Operations Services</v>
          </cell>
          <cell r="I85">
            <v>11050002</v>
          </cell>
          <cell r="J85">
            <v>12</v>
          </cell>
          <cell r="K85">
            <v>60</v>
          </cell>
          <cell r="L85">
            <v>0</v>
          </cell>
          <cell r="U85" t="str">
            <v>F0610311050002I76</v>
          </cell>
          <cell r="V85" t="str">
            <v>F0610354000000I76</v>
          </cell>
        </row>
        <row r="86">
          <cell r="C86" t="str">
            <v>TS</v>
          </cell>
          <cell r="D86" t="str">
            <v>F06103</v>
          </cell>
          <cell r="E86" t="str">
            <v>I77</v>
          </cell>
          <cell r="F86" t="str">
            <v>Technical &amp; Operations Services</v>
          </cell>
          <cell r="I86">
            <v>11050002</v>
          </cell>
          <cell r="J86">
            <v>12</v>
          </cell>
          <cell r="K86">
            <v>60</v>
          </cell>
          <cell r="L86">
            <v>0</v>
          </cell>
          <cell r="U86" t="str">
            <v>F0610311050002I77</v>
          </cell>
          <cell r="V86" t="str">
            <v>F0610354000000I77</v>
          </cell>
        </row>
        <row r="87">
          <cell r="C87" t="str">
            <v>TS</v>
          </cell>
          <cell r="D87" t="str">
            <v>F06103</v>
          </cell>
          <cell r="E87" t="str">
            <v>I78</v>
          </cell>
          <cell r="F87" t="str">
            <v>Technical &amp; Operations Services</v>
          </cell>
          <cell r="I87">
            <v>11050002</v>
          </cell>
          <cell r="J87">
            <v>12</v>
          </cell>
          <cell r="K87">
            <v>60</v>
          </cell>
          <cell r="L87">
            <v>0</v>
          </cell>
          <cell r="U87" t="str">
            <v>F0610311050002I78</v>
          </cell>
          <cell r="V87" t="str">
            <v>F0610354000000I78</v>
          </cell>
        </row>
        <row r="88">
          <cell r="C88" t="str">
            <v>TS</v>
          </cell>
          <cell r="D88" t="str">
            <v>F06103</v>
          </cell>
          <cell r="E88" t="str">
            <v>I79</v>
          </cell>
          <cell r="F88" t="str">
            <v>Technical &amp; Operations Services</v>
          </cell>
          <cell r="I88">
            <v>11050002</v>
          </cell>
          <cell r="J88">
            <v>12</v>
          </cell>
          <cell r="K88">
            <v>60</v>
          </cell>
          <cell r="L88">
            <v>0</v>
          </cell>
          <cell r="U88" t="str">
            <v>F0610311050002I79</v>
          </cell>
          <cell r="V88" t="str">
            <v>F0610354000000I79</v>
          </cell>
        </row>
        <row r="89">
          <cell r="C89" t="str">
            <v>TS</v>
          </cell>
          <cell r="D89" t="str">
            <v>F06103</v>
          </cell>
          <cell r="E89" t="str">
            <v>I80</v>
          </cell>
          <cell r="F89" t="str">
            <v>Technical &amp; Operations Services</v>
          </cell>
          <cell r="I89">
            <v>11050002</v>
          </cell>
          <cell r="J89">
            <v>12</v>
          </cell>
          <cell r="K89">
            <v>60</v>
          </cell>
          <cell r="L89">
            <v>0</v>
          </cell>
          <cell r="U89" t="str">
            <v>F0610311050002I80</v>
          </cell>
          <cell r="V89" t="str">
            <v>F0610354000000I80</v>
          </cell>
        </row>
        <row r="90">
          <cell r="C90" t="str">
            <v>TS</v>
          </cell>
          <cell r="D90" t="str">
            <v>F06103</v>
          </cell>
          <cell r="E90" t="str">
            <v>I81</v>
          </cell>
          <cell r="F90" t="str">
            <v>Technical &amp; Operations Services</v>
          </cell>
          <cell r="I90">
            <v>11050002</v>
          </cell>
          <cell r="J90">
            <v>12</v>
          </cell>
          <cell r="K90">
            <v>60</v>
          </cell>
          <cell r="L90">
            <v>0</v>
          </cell>
          <cell r="U90" t="str">
            <v>F0610311050002I81</v>
          </cell>
          <cell r="V90" t="str">
            <v>F0610354000000I81</v>
          </cell>
        </row>
        <row r="91">
          <cell r="C91" t="str">
            <v>TS</v>
          </cell>
          <cell r="D91" t="str">
            <v>F06103</v>
          </cell>
          <cell r="E91" t="str">
            <v>I82</v>
          </cell>
          <cell r="F91" t="str">
            <v>Technical &amp; Operations Services</v>
          </cell>
          <cell r="I91">
            <v>11050002</v>
          </cell>
          <cell r="J91">
            <v>12</v>
          </cell>
          <cell r="K91">
            <v>60</v>
          </cell>
          <cell r="L91">
            <v>0</v>
          </cell>
          <cell r="U91" t="str">
            <v>F0610311050002I82</v>
          </cell>
          <cell r="V91" t="str">
            <v>F0610354000000I82</v>
          </cell>
        </row>
        <row r="92">
          <cell r="C92" t="str">
            <v>TS</v>
          </cell>
          <cell r="D92" t="str">
            <v>F06103</v>
          </cell>
          <cell r="E92" t="str">
            <v>I83</v>
          </cell>
          <cell r="F92" t="str">
            <v>Technical &amp; Operations Services</v>
          </cell>
          <cell r="I92">
            <v>11050002</v>
          </cell>
          <cell r="J92">
            <v>12</v>
          </cell>
          <cell r="K92">
            <v>60</v>
          </cell>
          <cell r="L92">
            <v>0</v>
          </cell>
          <cell r="U92" t="str">
            <v>F0610311050002I83</v>
          </cell>
          <cell r="V92" t="str">
            <v>F0610354000000I83</v>
          </cell>
        </row>
        <row r="93">
          <cell r="C93" t="str">
            <v>TS</v>
          </cell>
          <cell r="D93" t="str">
            <v>F06103</v>
          </cell>
          <cell r="E93" t="str">
            <v>I84</v>
          </cell>
          <cell r="F93" t="str">
            <v>Technical &amp; Operations Services</v>
          </cell>
          <cell r="I93">
            <v>11050002</v>
          </cell>
          <cell r="J93">
            <v>12</v>
          </cell>
          <cell r="K93">
            <v>60</v>
          </cell>
          <cell r="L93">
            <v>0</v>
          </cell>
          <cell r="U93" t="str">
            <v>F0610311050002I84</v>
          </cell>
          <cell r="V93" t="str">
            <v>F0610354000000I84</v>
          </cell>
        </row>
        <row r="94">
          <cell r="C94" t="str">
            <v>TS</v>
          </cell>
          <cell r="D94" t="str">
            <v>F06103</v>
          </cell>
          <cell r="E94" t="str">
            <v>I85</v>
          </cell>
          <cell r="F94" t="str">
            <v>Technical &amp; Operations Services</v>
          </cell>
          <cell r="I94">
            <v>11050002</v>
          </cell>
          <cell r="J94">
            <v>12</v>
          </cell>
          <cell r="K94">
            <v>60</v>
          </cell>
          <cell r="L94">
            <v>0</v>
          </cell>
          <cell r="U94" t="str">
            <v>F0610311050002I85</v>
          </cell>
          <cell r="V94" t="str">
            <v>F0610354000000I85</v>
          </cell>
        </row>
        <row r="95">
          <cell r="C95" t="str">
            <v>TS</v>
          </cell>
          <cell r="D95" t="str">
            <v>F06103</v>
          </cell>
          <cell r="E95" t="str">
            <v>I86</v>
          </cell>
          <cell r="F95" t="str">
            <v>Technical &amp; Operations Services</v>
          </cell>
          <cell r="I95">
            <v>11020001</v>
          </cell>
          <cell r="J95">
            <v>12</v>
          </cell>
          <cell r="K95">
            <v>36</v>
          </cell>
          <cell r="L95">
            <v>0</v>
          </cell>
          <cell r="U95" t="str">
            <v>F0610311020001I86</v>
          </cell>
          <cell r="V95" t="str">
            <v>F0610354000000I86</v>
          </cell>
        </row>
        <row r="96">
          <cell r="C96" t="str">
            <v>TS</v>
          </cell>
          <cell r="D96" t="str">
            <v>F07000</v>
          </cell>
          <cell r="E96" t="str">
            <v>I87</v>
          </cell>
          <cell r="F96" t="str">
            <v>Technology Strategy &amp; Transform Grp-Gen</v>
          </cell>
          <cell r="I96">
            <v>11050002</v>
          </cell>
          <cell r="J96">
            <v>12</v>
          </cell>
          <cell r="K96">
            <v>60</v>
          </cell>
          <cell r="L96">
            <v>0</v>
          </cell>
          <cell r="U96" t="str">
            <v>F0700011050002I87</v>
          </cell>
          <cell r="V96" t="str">
            <v>F0700054000000I87</v>
          </cell>
        </row>
        <row r="97">
          <cell r="C97" t="str">
            <v>TS</v>
          </cell>
          <cell r="D97" t="str">
            <v>F07100</v>
          </cell>
          <cell r="E97" t="str">
            <v>I88</v>
          </cell>
          <cell r="F97" t="str">
            <v>IT Projects Planning</v>
          </cell>
          <cell r="I97">
            <v>11050002</v>
          </cell>
          <cell r="J97">
            <v>12</v>
          </cell>
          <cell r="K97">
            <v>60</v>
          </cell>
          <cell r="L97">
            <v>0</v>
          </cell>
          <cell r="U97" t="str">
            <v>F0710011050002I88</v>
          </cell>
          <cell r="V97" t="str">
            <v>F0710054000000I88</v>
          </cell>
        </row>
        <row r="98">
          <cell r="C98" t="str">
            <v>TS</v>
          </cell>
          <cell r="D98" t="str">
            <v>F07101</v>
          </cell>
          <cell r="E98" t="str">
            <v>I89</v>
          </cell>
          <cell r="F98" t="str">
            <v>IT Sec &amp; Compliance</v>
          </cell>
          <cell r="I98">
            <v>11050002</v>
          </cell>
          <cell r="J98">
            <v>12</v>
          </cell>
          <cell r="K98">
            <v>60</v>
          </cell>
          <cell r="L98">
            <v>0</v>
          </cell>
          <cell r="U98" t="str">
            <v>F0710111050002I89</v>
          </cell>
          <cell r="V98" t="str">
            <v>F0710154000000I89</v>
          </cell>
        </row>
        <row r="99">
          <cell r="C99" t="str">
            <v>SM</v>
          </cell>
          <cell r="D99" t="str">
            <v>F11000</v>
          </cell>
          <cell r="E99" t="str">
            <v>I90</v>
          </cell>
          <cell r="F99" t="str">
            <v>COO's Office</v>
          </cell>
          <cell r="I99">
            <v>11050002</v>
          </cell>
          <cell r="J99">
            <v>12</v>
          </cell>
          <cell r="K99">
            <v>60</v>
          </cell>
          <cell r="L99">
            <v>0</v>
          </cell>
          <cell r="U99" t="str">
            <v>F1100011050002I90</v>
          </cell>
          <cell r="V99" t="str">
            <v>F1100054000000I90</v>
          </cell>
        </row>
        <row r="100">
          <cell r="C100" t="str">
            <v>SM</v>
          </cell>
          <cell r="D100" t="str">
            <v>F03102</v>
          </cell>
          <cell r="E100" t="str">
            <v>I91</v>
          </cell>
          <cell r="F100" t="str">
            <v>Marketing Equities</v>
          </cell>
          <cell r="I100">
            <v>11020000</v>
          </cell>
          <cell r="J100">
            <v>12</v>
          </cell>
          <cell r="K100">
            <v>36</v>
          </cell>
          <cell r="L100">
            <v>0</v>
          </cell>
          <cell r="U100" t="str">
            <v>F0310211020000I91</v>
          </cell>
          <cell r="V100" t="str">
            <v>F0310254000000I91</v>
          </cell>
        </row>
        <row r="101">
          <cell r="C101" t="str">
            <v>SM</v>
          </cell>
          <cell r="D101" t="str">
            <v>F03102</v>
          </cell>
          <cell r="E101" t="str">
            <v>I92</v>
          </cell>
          <cell r="F101" t="str">
            <v>Marketing Equities</v>
          </cell>
          <cell r="I101">
            <v>11020000</v>
          </cell>
          <cell r="J101">
            <v>12</v>
          </cell>
          <cell r="K101">
            <v>36</v>
          </cell>
          <cell r="L101">
            <v>0</v>
          </cell>
          <cell r="U101" t="str">
            <v>F0310211020000I92</v>
          </cell>
          <cell r="V101" t="str">
            <v>F0310254000000I92</v>
          </cell>
        </row>
        <row r="102">
          <cell r="C102" t="str">
            <v>SM</v>
          </cell>
          <cell r="D102" t="str">
            <v>F03104</v>
          </cell>
          <cell r="E102" t="str">
            <v>I93</v>
          </cell>
          <cell r="F102" t="str">
            <v>Market  Strategy &amp; Planning</v>
          </cell>
          <cell r="I102">
            <v>11020000</v>
          </cell>
          <cell r="J102">
            <v>12</v>
          </cell>
          <cell r="K102">
            <v>36</v>
          </cell>
          <cell r="L102">
            <v>0</v>
          </cell>
          <cell r="U102" t="str">
            <v>F0310411020000I93</v>
          </cell>
          <cell r="V102" t="str">
            <v>F0310454000000I93</v>
          </cell>
        </row>
        <row r="103">
          <cell r="C103" t="str">
            <v>SM</v>
          </cell>
          <cell r="D103" t="str">
            <v>F12000</v>
          </cell>
          <cell r="E103" t="str">
            <v>I94</v>
          </cell>
          <cell r="F103" t="str">
            <v>Projects</v>
          </cell>
          <cell r="I103">
            <v>11020000</v>
          </cell>
          <cell r="J103">
            <v>12</v>
          </cell>
          <cell r="K103">
            <v>36</v>
          </cell>
          <cell r="L103">
            <v>0</v>
          </cell>
          <cell r="U103" t="str">
            <v>F1200011020000I94</v>
          </cell>
          <cell r="V103" t="str">
            <v>F1200054000000I94</v>
          </cell>
        </row>
        <row r="104">
          <cell r="C104" t="str">
            <v>SM</v>
          </cell>
          <cell r="D104" t="str">
            <v>F09105</v>
          </cell>
          <cell r="E104" t="str">
            <v>I95</v>
          </cell>
          <cell r="F104" t="str">
            <v>Mkt &amp; Issuers Strategy</v>
          </cell>
          <cell r="I104">
            <v>11020000</v>
          </cell>
          <cell r="J104">
            <v>12</v>
          </cell>
          <cell r="K104">
            <v>36</v>
          </cell>
          <cell r="L104">
            <v>0</v>
          </cell>
          <cell r="U104" t="str">
            <v>F0910511020000I95</v>
          </cell>
          <cell r="V104" t="str">
            <v>F0910554000000I95</v>
          </cell>
        </row>
        <row r="105">
          <cell r="C105" t="str">
            <v>SM</v>
          </cell>
          <cell r="D105" t="str">
            <v>C12003</v>
          </cell>
          <cell r="E105" t="str">
            <v>I96</v>
          </cell>
          <cell r="F105" t="str">
            <v>Planning &amp; Management</v>
          </cell>
          <cell r="I105">
            <v>11020000</v>
          </cell>
          <cell r="J105">
            <v>12</v>
          </cell>
          <cell r="K105">
            <v>36</v>
          </cell>
          <cell r="L105">
            <v>0</v>
          </cell>
          <cell r="U105" t="str">
            <v>C1200311020000I96</v>
          </cell>
          <cell r="V105" t="str">
            <v>C1200354000000I96</v>
          </cell>
        </row>
        <row r="106">
          <cell r="C106" t="str">
            <v>SM</v>
          </cell>
          <cell r="D106" t="str">
            <v>E11100</v>
          </cell>
          <cell r="E106" t="str">
            <v>I97</v>
          </cell>
          <cell r="F106" t="str">
            <v>Infrastructure Planning</v>
          </cell>
          <cell r="I106">
            <v>11020000</v>
          </cell>
          <cell r="J106">
            <v>12</v>
          </cell>
          <cell r="K106">
            <v>36</v>
          </cell>
          <cell r="L106">
            <v>0</v>
          </cell>
          <cell r="U106" t="str">
            <v>E1110011020000I97</v>
          </cell>
          <cell r="V106" t="str">
            <v>E1110054000000I97</v>
          </cell>
        </row>
        <row r="107">
          <cell r="C107" t="str">
            <v>SM</v>
          </cell>
          <cell r="D107" t="str">
            <v>E11003</v>
          </cell>
          <cell r="E107" t="str">
            <v>I98</v>
          </cell>
          <cell r="F107" t="str">
            <v>Market &amp; Product Development</v>
          </cell>
          <cell r="I107">
            <v>11020000</v>
          </cell>
          <cell r="J107">
            <v>12</v>
          </cell>
          <cell r="K107">
            <v>36</v>
          </cell>
          <cell r="L107">
            <v>0</v>
          </cell>
          <cell r="U107" t="str">
            <v>E1100311020000I98</v>
          </cell>
          <cell r="V107" t="str">
            <v>E1100354000000I98</v>
          </cell>
        </row>
        <row r="108">
          <cell r="C108" t="str">
            <v>SM</v>
          </cell>
          <cell r="D108" t="str">
            <v>E11105</v>
          </cell>
          <cell r="E108" t="str">
            <v>I99</v>
          </cell>
          <cell r="F108" t="str">
            <v>Equities Mkt &amp; Product Development</v>
          </cell>
          <cell r="I108">
            <v>11020000</v>
          </cell>
          <cell r="J108">
            <v>12</v>
          </cell>
          <cell r="K108">
            <v>36</v>
          </cell>
          <cell r="L108">
            <v>0</v>
          </cell>
          <cell r="U108" t="str">
            <v>E1110511020000I99</v>
          </cell>
          <cell r="V108" t="str">
            <v>E1110554000000I99</v>
          </cell>
        </row>
        <row r="109">
          <cell r="C109" t="str">
            <v>SM</v>
          </cell>
          <cell r="D109" t="str">
            <v>E11105</v>
          </cell>
          <cell r="E109" t="str">
            <v>I100</v>
          </cell>
          <cell r="F109" t="str">
            <v>Equities Mkt &amp; Product Development</v>
          </cell>
          <cell r="I109">
            <v>11020000</v>
          </cell>
          <cell r="J109">
            <v>12</v>
          </cell>
          <cell r="K109">
            <v>36</v>
          </cell>
          <cell r="L109">
            <v>0</v>
          </cell>
          <cell r="U109" t="str">
            <v>E1110511020000I100</v>
          </cell>
          <cell r="V109" t="str">
            <v>E1110554000000I100</v>
          </cell>
        </row>
        <row r="110">
          <cell r="C110" t="str">
            <v>SM</v>
          </cell>
          <cell r="D110" t="str">
            <v>E11106</v>
          </cell>
          <cell r="E110" t="str">
            <v>I101</v>
          </cell>
          <cell r="F110" t="str">
            <v>Bond, ETF Mkt &amp; Product Development</v>
          </cell>
          <cell r="I110">
            <v>11020000</v>
          </cell>
          <cell r="J110">
            <v>12</v>
          </cell>
          <cell r="K110">
            <v>36</v>
          </cell>
          <cell r="L110">
            <v>0</v>
          </cell>
          <cell r="U110" t="str">
            <v>E1110611020000I101</v>
          </cell>
          <cell r="V110" t="str">
            <v>E1110654000000I101</v>
          </cell>
        </row>
        <row r="111">
          <cell r="C111" t="str">
            <v>SM</v>
          </cell>
          <cell r="D111" t="str">
            <v>I13000</v>
          </cell>
          <cell r="E111" t="str">
            <v>I102</v>
          </cell>
          <cell r="F111" t="str">
            <v>Information Services - General</v>
          </cell>
          <cell r="I111">
            <v>11020000</v>
          </cell>
          <cell r="J111">
            <v>12</v>
          </cell>
          <cell r="K111">
            <v>36</v>
          </cell>
          <cell r="L111">
            <v>0</v>
          </cell>
          <cell r="U111" t="str">
            <v>I1300011020000I102</v>
          </cell>
          <cell r="V111" t="str">
            <v>I1300054000000I102</v>
          </cell>
        </row>
        <row r="112">
          <cell r="C112" t="str">
            <v>SM</v>
          </cell>
          <cell r="D112" t="str">
            <v>I13000</v>
          </cell>
          <cell r="E112" t="str">
            <v>I103</v>
          </cell>
          <cell r="F112" t="str">
            <v>Information Services - General</v>
          </cell>
          <cell r="I112">
            <v>11020000</v>
          </cell>
          <cell r="J112">
            <v>12</v>
          </cell>
          <cell r="K112">
            <v>36</v>
          </cell>
          <cell r="L112">
            <v>0</v>
          </cell>
          <cell r="U112" t="str">
            <v>I1300011020000I103</v>
          </cell>
          <cell r="V112" t="str">
            <v>I1300054000000I103</v>
          </cell>
        </row>
        <row r="113">
          <cell r="C113" t="str">
            <v>SM</v>
          </cell>
          <cell r="D113" t="str">
            <v>I13001</v>
          </cell>
          <cell r="E113" t="str">
            <v>I104</v>
          </cell>
          <cell r="F113" t="str">
            <v>Exchange Mkt Data</v>
          </cell>
          <cell r="I113">
            <v>11020000</v>
          </cell>
          <cell r="J113">
            <v>12</v>
          </cell>
          <cell r="K113">
            <v>36</v>
          </cell>
          <cell r="L113">
            <v>0</v>
          </cell>
          <cell r="U113" t="str">
            <v>I1300111020000I104</v>
          </cell>
          <cell r="V113" t="str">
            <v>I1300154000000I104</v>
          </cell>
        </row>
        <row r="114">
          <cell r="C114" t="str">
            <v>SM</v>
          </cell>
          <cell r="D114" t="str">
            <v>I13100</v>
          </cell>
          <cell r="E114" t="str">
            <v>I105</v>
          </cell>
          <cell r="F114" t="str">
            <v>Customer Service</v>
          </cell>
          <cell r="I114">
            <v>11020000</v>
          </cell>
          <cell r="J114">
            <v>12</v>
          </cell>
          <cell r="K114">
            <v>36</v>
          </cell>
          <cell r="L114">
            <v>0</v>
          </cell>
          <cell r="U114" t="str">
            <v>I1310011020000I105</v>
          </cell>
          <cell r="V114" t="str">
            <v>I1310054000000I105</v>
          </cell>
        </row>
        <row r="115">
          <cell r="C115" t="str">
            <v>SM</v>
          </cell>
          <cell r="D115" t="str">
            <v>I13101</v>
          </cell>
          <cell r="E115" t="str">
            <v>I106</v>
          </cell>
          <cell r="F115" t="str">
            <v>Product Development</v>
          </cell>
          <cell r="I115">
            <v>11020000</v>
          </cell>
          <cell r="J115">
            <v>12</v>
          </cell>
          <cell r="K115">
            <v>36</v>
          </cell>
          <cell r="L115">
            <v>0</v>
          </cell>
          <cell r="U115" t="str">
            <v>I1310111020000I106</v>
          </cell>
          <cell r="V115" t="str">
            <v>I1310154000000I106</v>
          </cell>
        </row>
        <row r="116">
          <cell r="C116" t="str">
            <v>SM</v>
          </cell>
          <cell r="D116" t="str">
            <v>I13102</v>
          </cell>
          <cell r="E116" t="str">
            <v>I107</v>
          </cell>
          <cell r="F116" t="str">
            <v>Multimedia Services</v>
          </cell>
          <cell r="I116">
            <v>11020000</v>
          </cell>
          <cell r="J116">
            <v>12</v>
          </cell>
          <cell r="K116">
            <v>36</v>
          </cell>
          <cell r="L116">
            <v>0</v>
          </cell>
          <cell r="U116" t="str">
            <v>I1310211020000I107</v>
          </cell>
          <cell r="V116" t="str">
            <v>I1310254000000I107</v>
          </cell>
        </row>
        <row r="117">
          <cell r="C117" t="str">
            <v>SM</v>
          </cell>
          <cell r="D117" t="str">
            <v>I13103</v>
          </cell>
          <cell r="E117" t="str">
            <v>I108</v>
          </cell>
          <cell r="F117" t="str">
            <v>Index &amp; Data Management</v>
          </cell>
          <cell r="I117">
            <v>11020000</v>
          </cell>
          <cell r="J117">
            <v>12</v>
          </cell>
          <cell r="K117">
            <v>36</v>
          </cell>
          <cell r="L117">
            <v>0</v>
          </cell>
          <cell r="U117" t="str">
            <v>I1310311020000I108</v>
          </cell>
          <cell r="V117" t="str">
            <v>I1310354000000I108</v>
          </cell>
        </row>
        <row r="118">
          <cell r="C118" t="str">
            <v>SM</v>
          </cell>
          <cell r="D118" t="str">
            <v>I13104</v>
          </cell>
          <cell r="E118" t="str">
            <v>I109</v>
          </cell>
          <cell r="F118" t="str">
            <v>Data Development &amp; Analysis</v>
          </cell>
          <cell r="I118">
            <v>11020000</v>
          </cell>
          <cell r="J118">
            <v>12</v>
          </cell>
          <cell r="K118">
            <v>36</v>
          </cell>
          <cell r="L118">
            <v>0</v>
          </cell>
          <cell r="U118" t="str">
            <v>I1310411020000I109</v>
          </cell>
          <cell r="V118" t="str">
            <v>I1310454000000I109</v>
          </cell>
        </row>
        <row r="119">
          <cell r="C119" t="str">
            <v>SM</v>
          </cell>
          <cell r="D119" t="str">
            <v>I13105</v>
          </cell>
          <cell r="E119" t="str">
            <v>I110</v>
          </cell>
          <cell r="F119" t="str">
            <v>Info Analytics &amp; Services</v>
          </cell>
          <cell r="I119">
            <v>11020000</v>
          </cell>
          <cell r="J119">
            <v>12</v>
          </cell>
          <cell r="K119">
            <v>36</v>
          </cell>
          <cell r="L119">
            <v>0</v>
          </cell>
          <cell r="U119" t="str">
            <v>I1310511020000I110</v>
          </cell>
          <cell r="V119" t="str">
            <v>I1310554000000I110</v>
          </cell>
        </row>
        <row r="120">
          <cell r="C120" t="str">
            <v>SM</v>
          </cell>
          <cell r="D120" t="str">
            <v>I13106</v>
          </cell>
          <cell r="E120" t="str">
            <v>I111</v>
          </cell>
          <cell r="F120" t="str">
            <v>Sales &amp; Marketing</v>
          </cell>
          <cell r="I120">
            <v>11020000</v>
          </cell>
          <cell r="J120">
            <v>12</v>
          </cell>
          <cell r="K120">
            <v>36</v>
          </cell>
          <cell r="L120">
            <v>0</v>
          </cell>
          <cell r="U120" t="str">
            <v>I1310611020000I111</v>
          </cell>
          <cell r="V120" t="str">
            <v>I1310654000000I111</v>
          </cell>
        </row>
        <row r="121">
          <cell r="C121" t="str">
            <v>MO</v>
          </cell>
          <cell r="D121" t="str">
            <v>C12000</v>
          </cell>
          <cell r="E121" t="str">
            <v>I112</v>
          </cell>
          <cell r="F121" t="str">
            <v>CMO's Office</v>
          </cell>
          <cell r="I121">
            <v>11020000</v>
          </cell>
          <cell r="J121">
            <v>12</v>
          </cell>
          <cell r="K121">
            <v>36</v>
          </cell>
          <cell r="L121">
            <v>0</v>
          </cell>
          <cell r="U121" t="str">
            <v>C1200011020000I112</v>
          </cell>
          <cell r="V121" t="str">
            <v>C1200054000000I112</v>
          </cell>
        </row>
        <row r="122">
          <cell r="C122" t="str">
            <v>MO</v>
          </cell>
          <cell r="D122" t="str">
            <v>E11000</v>
          </cell>
          <cell r="E122" t="str">
            <v>I113</v>
          </cell>
          <cell r="F122" t="str">
            <v>Exchange  - General</v>
          </cell>
          <cell r="I122">
            <v>11020000</v>
          </cell>
          <cell r="J122">
            <v>12</v>
          </cell>
          <cell r="K122">
            <v>36</v>
          </cell>
          <cell r="L122">
            <v>0</v>
          </cell>
          <cell r="U122" t="str">
            <v>E1100011020000I113</v>
          </cell>
          <cell r="V122" t="str">
            <v>E1100054000000I113</v>
          </cell>
        </row>
        <row r="123">
          <cell r="C123" t="str">
            <v>MO</v>
          </cell>
          <cell r="D123" t="str">
            <v>E11101</v>
          </cell>
          <cell r="E123" t="str">
            <v>I114</v>
          </cell>
          <cell r="F123" t="str">
            <v>Exchanges Development</v>
          </cell>
          <cell r="I123">
            <v>11020000</v>
          </cell>
          <cell r="J123">
            <v>12</v>
          </cell>
          <cell r="K123">
            <v>36</v>
          </cell>
          <cell r="L123">
            <v>0</v>
          </cell>
          <cell r="U123" t="str">
            <v>E1110111020000I114</v>
          </cell>
          <cell r="V123" t="str">
            <v>E1110154000000I114</v>
          </cell>
        </row>
        <row r="124">
          <cell r="C124" t="str">
            <v>MO</v>
          </cell>
          <cell r="D124" t="str">
            <v>E11001</v>
          </cell>
          <cell r="E124" t="str">
            <v>I115</v>
          </cell>
          <cell r="F124" t="str">
            <v>Exchange &amp; Production Devt - General</v>
          </cell>
          <cell r="I124">
            <v>11020000</v>
          </cell>
          <cell r="J124">
            <v>12</v>
          </cell>
          <cell r="K124">
            <v>36</v>
          </cell>
          <cell r="L124">
            <v>0</v>
          </cell>
          <cell r="U124" t="str">
            <v>E1100111020000I115</v>
          </cell>
          <cell r="V124" t="str">
            <v>E1100154000000I115</v>
          </cell>
        </row>
        <row r="125">
          <cell r="C125" t="str">
            <v>MO</v>
          </cell>
          <cell r="D125" t="str">
            <v>E11001</v>
          </cell>
          <cell r="E125" t="str">
            <v>I116</v>
          </cell>
          <cell r="F125" t="str">
            <v>Exchange &amp; Production Devt - General</v>
          </cell>
          <cell r="I125">
            <v>11020000</v>
          </cell>
          <cell r="J125">
            <v>12</v>
          </cell>
          <cell r="K125">
            <v>36</v>
          </cell>
          <cell r="L125">
            <v>0</v>
          </cell>
          <cell r="U125" t="str">
            <v>E1100111020000I116</v>
          </cell>
          <cell r="V125" t="str">
            <v>E1100154000000I116</v>
          </cell>
        </row>
        <row r="126">
          <cell r="C126" t="str">
            <v>MO</v>
          </cell>
          <cell r="D126" t="str">
            <v>E11002</v>
          </cell>
          <cell r="E126" t="str">
            <v>I117</v>
          </cell>
          <cell r="F126" t="str">
            <v>Exchange Operation - General</v>
          </cell>
          <cell r="I126">
            <v>11020000</v>
          </cell>
          <cell r="J126">
            <v>12</v>
          </cell>
          <cell r="K126">
            <v>36</v>
          </cell>
          <cell r="L126">
            <v>0</v>
          </cell>
          <cell r="U126" t="str">
            <v>E1100211020000I117</v>
          </cell>
          <cell r="V126" t="str">
            <v>E1100254000000I117</v>
          </cell>
        </row>
        <row r="127">
          <cell r="C127" t="str">
            <v>MO</v>
          </cell>
          <cell r="D127" t="str">
            <v>E11112</v>
          </cell>
          <cell r="E127" t="str">
            <v>I118</v>
          </cell>
          <cell r="F127" t="str">
            <v>Bond Market  Operations</v>
          </cell>
          <cell r="I127">
            <v>11020000</v>
          </cell>
          <cell r="J127">
            <v>12</v>
          </cell>
          <cell r="K127">
            <v>36</v>
          </cell>
          <cell r="L127">
            <v>0</v>
          </cell>
          <cell r="U127" t="str">
            <v>E1111211020000I118</v>
          </cell>
          <cell r="V127" t="str">
            <v>E1111254000000I118</v>
          </cell>
        </row>
        <row r="128">
          <cell r="C128" t="str">
            <v>MO</v>
          </cell>
          <cell r="D128" t="str">
            <v>E11102</v>
          </cell>
          <cell r="E128" t="str">
            <v>I119</v>
          </cell>
          <cell r="F128" t="str">
            <v>Securities Market Operations</v>
          </cell>
          <cell r="I128">
            <v>11020000</v>
          </cell>
          <cell r="J128">
            <v>12</v>
          </cell>
          <cell r="K128">
            <v>36</v>
          </cell>
          <cell r="L128">
            <v>0</v>
          </cell>
          <cell r="U128" t="str">
            <v>E1110211020000I119</v>
          </cell>
          <cell r="V128" t="str">
            <v>E1110254000000I119</v>
          </cell>
        </row>
        <row r="129">
          <cell r="C129" t="str">
            <v>MO</v>
          </cell>
          <cell r="D129" t="str">
            <v>E11102</v>
          </cell>
          <cell r="E129" t="str">
            <v>I120</v>
          </cell>
          <cell r="F129" t="str">
            <v>Securities Market Operations</v>
          </cell>
          <cell r="I129">
            <v>11020000</v>
          </cell>
          <cell r="J129">
            <v>12</v>
          </cell>
          <cell r="K129">
            <v>36</v>
          </cell>
          <cell r="L129">
            <v>0</v>
          </cell>
          <cell r="U129" t="str">
            <v>E1110211020000I120</v>
          </cell>
          <cell r="V129" t="str">
            <v>E1110254000000I120</v>
          </cell>
        </row>
        <row r="130">
          <cell r="C130" t="str">
            <v>MO</v>
          </cell>
          <cell r="D130" t="str">
            <v>E11103</v>
          </cell>
          <cell r="E130" t="str">
            <v>I121</v>
          </cell>
          <cell r="F130" t="str">
            <v>DMA Operations</v>
          </cell>
          <cell r="I130">
            <v>11020000</v>
          </cell>
          <cell r="J130">
            <v>12</v>
          </cell>
          <cell r="K130">
            <v>36</v>
          </cell>
          <cell r="L130">
            <v>0</v>
          </cell>
          <cell r="U130" t="str">
            <v>E1110311020000I121</v>
          </cell>
          <cell r="V130" t="str">
            <v>E1110354000000I121</v>
          </cell>
        </row>
        <row r="131">
          <cell r="C131" t="str">
            <v>MO</v>
          </cell>
          <cell r="D131" t="str">
            <v>E11104</v>
          </cell>
          <cell r="E131" t="str">
            <v>I122</v>
          </cell>
          <cell r="F131" t="str">
            <v>RCE  &amp; Operations Support</v>
          </cell>
          <cell r="I131">
            <v>11020000</v>
          </cell>
          <cell r="J131">
            <v>12</v>
          </cell>
          <cell r="K131">
            <v>36</v>
          </cell>
          <cell r="L131">
            <v>0</v>
          </cell>
          <cell r="U131" t="str">
            <v>E1110411020000I122</v>
          </cell>
          <cell r="V131" t="str">
            <v>E1110454000000I122</v>
          </cell>
        </row>
        <row r="132">
          <cell r="C132" t="str">
            <v>MO</v>
          </cell>
          <cell r="D132" t="str">
            <v>C12001</v>
          </cell>
          <cell r="E132" t="str">
            <v>I123</v>
          </cell>
          <cell r="F132" t="str">
            <v>CSO Research &amp; Development</v>
          </cell>
          <cell r="I132">
            <v>11020000</v>
          </cell>
          <cell r="J132">
            <v>12</v>
          </cell>
          <cell r="K132">
            <v>36</v>
          </cell>
          <cell r="L132">
            <v>0</v>
          </cell>
          <cell r="U132" t="str">
            <v>C1200111020000I123</v>
          </cell>
          <cell r="V132" t="str">
            <v>C1200154000000I123</v>
          </cell>
        </row>
        <row r="133">
          <cell r="C133" t="str">
            <v>MO</v>
          </cell>
          <cell r="D133" t="str">
            <v>C12100</v>
          </cell>
          <cell r="E133" t="str">
            <v>I124</v>
          </cell>
          <cell r="F133" t="str">
            <v>Securities Clearing &amp; Settlement Ops</v>
          </cell>
          <cell r="I133">
            <v>11020000</v>
          </cell>
          <cell r="J133">
            <v>12</v>
          </cell>
          <cell r="K133">
            <v>36</v>
          </cell>
          <cell r="L133">
            <v>0</v>
          </cell>
          <cell r="U133" t="str">
            <v>C1210011020000I124</v>
          </cell>
          <cell r="V133" t="str">
            <v>C1210054000000I124</v>
          </cell>
        </row>
        <row r="134">
          <cell r="C134" t="str">
            <v>MO</v>
          </cell>
          <cell r="D134" t="str">
            <v>C12100</v>
          </cell>
          <cell r="E134" t="str">
            <v>I125</v>
          </cell>
          <cell r="F134" t="str">
            <v>Securities Clearing &amp; Settlement Ops</v>
          </cell>
          <cell r="I134">
            <v>11020000</v>
          </cell>
          <cell r="J134">
            <v>12</v>
          </cell>
          <cell r="K134">
            <v>36</v>
          </cell>
          <cell r="L134">
            <v>0</v>
          </cell>
          <cell r="U134" t="str">
            <v>C1210011020000I125</v>
          </cell>
          <cell r="V134" t="str">
            <v>C1210054000000I125</v>
          </cell>
        </row>
        <row r="135">
          <cell r="C135" t="str">
            <v>MO</v>
          </cell>
          <cell r="D135" t="str">
            <v>C12101</v>
          </cell>
          <cell r="E135" t="str">
            <v>I126</v>
          </cell>
          <cell r="F135" t="str">
            <v>Derivatives Clearing &amp; Settlement Operat</v>
          </cell>
          <cell r="I135">
            <v>11020000</v>
          </cell>
          <cell r="J135">
            <v>12</v>
          </cell>
          <cell r="K135">
            <v>36</v>
          </cell>
          <cell r="L135">
            <v>0</v>
          </cell>
          <cell r="U135" t="str">
            <v>C1210111020000I126</v>
          </cell>
          <cell r="V135" t="str">
            <v>C1210154000000I126</v>
          </cell>
        </row>
        <row r="136">
          <cell r="C136" t="str">
            <v>MO</v>
          </cell>
          <cell r="D136" t="str">
            <v>C12002</v>
          </cell>
          <cell r="E136" t="str">
            <v>I127</v>
          </cell>
          <cell r="F136" t="str">
            <v>Depository</v>
          </cell>
          <cell r="I136">
            <v>11020000</v>
          </cell>
          <cell r="J136">
            <v>12</v>
          </cell>
          <cell r="K136">
            <v>36</v>
          </cell>
          <cell r="L136">
            <v>0</v>
          </cell>
          <cell r="U136" t="str">
            <v>C1200211020000I127</v>
          </cell>
          <cell r="V136" t="str">
            <v>C1200254000000I127</v>
          </cell>
        </row>
        <row r="137">
          <cell r="C137" t="str">
            <v>MO</v>
          </cell>
          <cell r="D137" t="str">
            <v>C12102</v>
          </cell>
          <cell r="E137" t="str">
            <v>I128</v>
          </cell>
          <cell r="F137" t="str">
            <v>Depository Operations</v>
          </cell>
          <cell r="I137">
            <v>11020000</v>
          </cell>
          <cell r="J137">
            <v>12</v>
          </cell>
          <cell r="K137">
            <v>36</v>
          </cell>
          <cell r="L137">
            <v>0</v>
          </cell>
          <cell r="U137" t="str">
            <v>C1210211020000I128</v>
          </cell>
          <cell r="V137" t="str">
            <v>C1210254000000I128</v>
          </cell>
        </row>
        <row r="138">
          <cell r="C138" t="str">
            <v>MO</v>
          </cell>
          <cell r="D138" t="str">
            <v>C12102</v>
          </cell>
          <cell r="E138" t="str">
            <v>I129</v>
          </cell>
          <cell r="F138" t="str">
            <v>Depository Operations</v>
          </cell>
          <cell r="I138">
            <v>11020000</v>
          </cell>
          <cell r="J138">
            <v>12</v>
          </cell>
          <cell r="K138">
            <v>36</v>
          </cell>
          <cell r="L138">
            <v>0</v>
          </cell>
          <cell r="U138" t="str">
            <v>C1210211020000I129</v>
          </cell>
          <cell r="V138" t="str">
            <v>C1210254000000I129</v>
          </cell>
        </row>
        <row r="139">
          <cell r="C139" t="str">
            <v>MO</v>
          </cell>
          <cell r="D139" t="str">
            <v>C12103</v>
          </cell>
          <cell r="E139" t="str">
            <v>I130</v>
          </cell>
          <cell r="F139" t="str">
            <v>Depository Services</v>
          </cell>
          <cell r="I139">
            <v>11020000</v>
          </cell>
          <cell r="J139">
            <v>12</v>
          </cell>
          <cell r="K139">
            <v>36</v>
          </cell>
          <cell r="L139">
            <v>0</v>
          </cell>
          <cell r="U139" t="str">
            <v>C1210311020000I130</v>
          </cell>
          <cell r="V139" t="str">
            <v>C1210354000000I130</v>
          </cell>
        </row>
        <row r="140">
          <cell r="C140" t="str">
            <v>MO</v>
          </cell>
          <cell r="D140" t="str">
            <v>C12104</v>
          </cell>
          <cell r="E140" t="str">
            <v>I131</v>
          </cell>
          <cell r="F140" t="str">
            <v>Counter Management</v>
          </cell>
          <cell r="I140">
            <v>11020000</v>
          </cell>
          <cell r="J140">
            <v>12</v>
          </cell>
          <cell r="K140">
            <v>36</v>
          </cell>
          <cell r="L140">
            <v>0</v>
          </cell>
          <cell r="U140" t="str">
            <v>C1210411020000I131</v>
          </cell>
          <cell r="V140" t="str">
            <v>C1210454000000I131</v>
          </cell>
        </row>
        <row r="141">
          <cell r="C141" t="str">
            <v>MO</v>
          </cell>
          <cell r="D141" t="str">
            <v>C12107</v>
          </cell>
          <cell r="E141" t="str">
            <v>I132</v>
          </cell>
          <cell r="F141" t="str">
            <v>Risk Management</v>
          </cell>
          <cell r="I141">
            <v>11020000</v>
          </cell>
          <cell r="J141">
            <v>12</v>
          </cell>
          <cell r="K141">
            <v>36</v>
          </cell>
          <cell r="L141">
            <v>0</v>
          </cell>
          <cell r="U141" t="str">
            <v>C1210711020000I132</v>
          </cell>
          <cell r="V141" t="str">
            <v>C1210754000000I132</v>
          </cell>
        </row>
        <row r="142">
          <cell r="C142" t="str">
            <v>MO</v>
          </cell>
          <cell r="D142" t="str">
            <v>C12106</v>
          </cell>
          <cell r="E142" t="str">
            <v>I133</v>
          </cell>
          <cell r="F142" t="str">
            <v>Market Operations Development</v>
          </cell>
          <cell r="I142">
            <v>11020000</v>
          </cell>
          <cell r="J142">
            <v>12</v>
          </cell>
          <cell r="K142">
            <v>36</v>
          </cell>
          <cell r="L142">
            <v>0</v>
          </cell>
          <cell r="U142" t="str">
            <v>C1210611020000I133</v>
          </cell>
          <cell r="V142" t="str">
            <v>C1210654000000I133</v>
          </cell>
        </row>
        <row r="143">
          <cell r="C143" t="str">
            <v>GIA</v>
          </cell>
          <cell r="D143" t="str">
            <v>F10000</v>
          </cell>
          <cell r="E143" t="str">
            <v>I134</v>
          </cell>
          <cell r="F143" t="str">
            <v>Grp Internal Audit</v>
          </cell>
          <cell r="I143">
            <v>11020000</v>
          </cell>
          <cell r="J143">
            <v>12</v>
          </cell>
          <cell r="K143">
            <v>36</v>
          </cell>
          <cell r="L143">
            <v>0</v>
          </cell>
          <cell r="U143" t="str">
            <v>F1000011020000I134</v>
          </cell>
          <cell r="V143" t="str">
            <v>F1000054000000I134</v>
          </cell>
        </row>
        <row r="144">
          <cell r="C144" t="str">
            <v>GIA</v>
          </cell>
          <cell r="D144" t="str">
            <v>F10101</v>
          </cell>
          <cell r="E144" t="str">
            <v>I135</v>
          </cell>
          <cell r="F144" t="str">
            <v>IS/IT Audit</v>
          </cell>
          <cell r="I144">
            <v>11020000</v>
          </cell>
          <cell r="J144">
            <v>12</v>
          </cell>
          <cell r="K144">
            <v>36</v>
          </cell>
          <cell r="L144">
            <v>0</v>
          </cell>
          <cell r="U144" t="str">
            <v>F1010111020000I135</v>
          </cell>
          <cell r="V144" t="str">
            <v>F1010154000000I135</v>
          </cell>
        </row>
        <row r="145">
          <cell r="C145" t="str">
            <v>GIA</v>
          </cell>
          <cell r="D145" t="str">
            <v>F10101</v>
          </cell>
          <cell r="E145" t="str">
            <v>I136</v>
          </cell>
          <cell r="F145" t="str">
            <v>IS/IT Audit</v>
          </cell>
          <cell r="I145">
            <v>11020000</v>
          </cell>
          <cell r="J145">
            <v>12</v>
          </cell>
          <cell r="K145">
            <v>36</v>
          </cell>
          <cell r="L145">
            <v>0</v>
          </cell>
          <cell r="U145" t="str">
            <v>F1010111020000I136</v>
          </cell>
          <cell r="V145" t="str">
            <v>F1010154000000I136</v>
          </cell>
        </row>
        <row r="146">
          <cell r="C146" t="str">
            <v>GIA</v>
          </cell>
          <cell r="D146" t="str">
            <v>F10102</v>
          </cell>
          <cell r="E146" t="str">
            <v>I137</v>
          </cell>
          <cell r="F146" t="str">
            <v>Operations Audit</v>
          </cell>
          <cell r="I146">
            <v>11020000</v>
          </cell>
          <cell r="J146">
            <v>12</v>
          </cell>
          <cell r="K146">
            <v>36</v>
          </cell>
          <cell r="L146">
            <v>0</v>
          </cell>
          <cell r="U146" t="str">
            <v>F1010211020000I137</v>
          </cell>
          <cell r="V146" t="str">
            <v>F1010254000000I137</v>
          </cell>
        </row>
        <row r="147">
          <cell r="C147" t="str">
            <v>GIA</v>
          </cell>
          <cell r="D147" t="str">
            <v>F10103</v>
          </cell>
          <cell r="E147" t="str">
            <v>I138</v>
          </cell>
          <cell r="F147" t="str">
            <v>Project Tender &amp; Review</v>
          </cell>
          <cell r="I147">
            <v>11020000</v>
          </cell>
          <cell r="J147">
            <v>12</v>
          </cell>
          <cell r="K147">
            <v>36</v>
          </cell>
          <cell r="L147">
            <v>0</v>
          </cell>
          <cell r="U147" t="str">
            <v>F1010311020000I138</v>
          </cell>
          <cell r="V147" t="str">
            <v>F1010354000000I138</v>
          </cell>
        </row>
        <row r="148">
          <cell r="C148" t="str">
            <v>GIA</v>
          </cell>
          <cell r="D148" t="str">
            <v>F10104</v>
          </cell>
          <cell r="E148" t="str">
            <v>I139</v>
          </cell>
          <cell r="F148" t="str">
            <v>Support Services Audit</v>
          </cell>
          <cell r="I148">
            <v>11020000</v>
          </cell>
          <cell r="J148">
            <v>12</v>
          </cell>
          <cell r="K148">
            <v>36</v>
          </cell>
          <cell r="L148">
            <v>0</v>
          </cell>
          <cell r="U148" t="str">
            <v>F1010411020000I139</v>
          </cell>
          <cell r="V148" t="str">
            <v>F1010454000000I139</v>
          </cell>
        </row>
        <row r="149">
          <cell r="C149" t="str">
            <v>BD</v>
          </cell>
          <cell r="D149" t="str">
            <v>D18000</v>
          </cell>
          <cell r="E149" t="str">
            <v>I140</v>
          </cell>
          <cell r="F149" t="str">
            <v>Head Office</v>
          </cell>
          <cell r="I149">
            <v>11020000</v>
          </cell>
          <cell r="J149">
            <v>12</v>
          </cell>
          <cell r="K149">
            <v>36</v>
          </cell>
          <cell r="L149">
            <v>0</v>
          </cell>
          <cell r="U149" t="str">
            <v>D1800011020000I140</v>
          </cell>
          <cell r="V149" t="str">
            <v>D1800054000000I140</v>
          </cell>
        </row>
        <row r="150">
          <cell r="C150" t="str">
            <v>BD</v>
          </cell>
          <cell r="D150" t="str">
            <v>D18000</v>
          </cell>
          <cell r="E150" t="str">
            <v>I141</v>
          </cell>
          <cell r="F150" t="str">
            <v>Head Office</v>
          </cell>
          <cell r="I150">
            <v>11020000</v>
          </cell>
          <cell r="J150">
            <v>12</v>
          </cell>
          <cell r="K150">
            <v>36</v>
          </cell>
          <cell r="L150">
            <v>0</v>
          </cell>
          <cell r="U150" t="str">
            <v>D1800011020000I141</v>
          </cell>
          <cell r="V150" t="str">
            <v>D1800054000000I141</v>
          </cell>
        </row>
        <row r="151">
          <cell r="C151" t="str">
            <v>BD</v>
          </cell>
          <cell r="D151" t="str">
            <v>D18001</v>
          </cell>
          <cell r="E151" t="str">
            <v>I142</v>
          </cell>
          <cell r="F151" t="str">
            <v>Exchange Operations</v>
          </cell>
          <cell r="I151">
            <v>11020000</v>
          </cell>
          <cell r="J151">
            <v>12</v>
          </cell>
          <cell r="K151">
            <v>36</v>
          </cell>
          <cell r="L151">
            <v>0</v>
          </cell>
          <cell r="U151" t="str">
            <v>D1800111020000I142</v>
          </cell>
          <cell r="V151" t="str">
            <v>D1800154000000I142</v>
          </cell>
        </row>
        <row r="152">
          <cell r="C152" t="str">
            <v>BD</v>
          </cell>
          <cell r="D152" t="str">
            <v>D18002</v>
          </cell>
          <cell r="E152" t="str">
            <v>I143</v>
          </cell>
          <cell r="F152" t="str">
            <v>Clearing &amp; Settlement Operations</v>
          </cell>
          <cell r="I152">
            <v>11020000</v>
          </cell>
          <cell r="J152">
            <v>12</v>
          </cell>
          <cell r="K152">
            <v>36</v>
          </cell>
          <cell r="L152">
            <v>0</v>
          </cell>
          <cell r="U152" t="str">
            <v>D1800211020000I143</v>
          </cell>
          <cell r="V152" t="str">
            <v>D1800254000000I143</v>
          </cell>
        </row>
        <row r="153">
          <cell r="C153" t="str">
            <v>BD</v>
          </cell>
          <cell r="D153" t="str">
            <v>D18003</v>
          </cell>
          <cell r="E153" t="str">
            <v>I144</v>
          </cell>
          <cell r="F153" t="str">
            <v>Risk Management</v>
          </cell>
          <cell r="I153">
            <v>11020000</v>
          </cell>
          <cell r="J153">
            <v>12</v>
          </cell>
          <cell r="K153">
            <v>36</v>
          </cell>
          <cell r="L153">
            <v>0</v>
          </cell>
          <cell r="U153" t="str">
            <v>D1800311020000I144</v>
          </cell>
          <cell r="V153" t="str">
            <v>D1800354000000I144</v>
          </cell>
        </row>
        <row r="154">
          <cell r="C154" t="str">
            <v>BD</v>
          </cell>
          <cell r="D154" t="str">
            <v>D18004</v>
          </cell>
          <cell r="E154" t="str">
            <v>I145</v>
          </cell>
          <cell r="F154" t="str">
            <v>Business Development</v>
          </cell>
          <cell r="I154">
            <v>11020000</v>
          </cell>
          <cell r="J154">
            <v>12</v>
          </cell>
          <cell r="K154">
            <v>36</v>
          </cell>
          <cell r="L154">
            <v>0</v>
          </cell>
          <cell r="U154" t="str">
            <v>D1800411020000I145</v>
          </cell>
          <cell r="V154" t="str">
            <v>D1800454000000I145</v>
          </cell>
        </row>
        <row r="155">
          <cell r="C155" t="str">
            <v>BD</v>
          </cell>
          <cell r="D155" t="str">
            <v>D18005</v>
          </cell>
          <cell r="E155" t="str">
            <v>I146</v>
          </cell>
          <cell r="F155" t="str">
            <v>Prod Dev &amp; Research</v>
          </cell>
          <cell r="I155">
            <v>11020000</v>
          </cell>
          <cell r="J155">
            <v>12</v>
          </cell>
          <cell r="K155">
            <v>36</v>
          </cell>
          <cell r="L155">
            <v>0</v>
          </cell>
          <cell r="U155" t="str">
            <v>D1800511020000I146</v>
          </cell>
          <cell r="V155" t="str">
            <v>D1800554000000I146</v>
          </cell>
        </row>
        <row r="156">
          <cell r="C156" t="str">
            <v>BD</v>
          </cell>
          <cell r="D156" t="str">
            <v>D18006</v>
          </cell>
          <cell r="E156" t="str">
            <v>I147</v>
          </cell>
          <cell r="F156" t="str">
            <v>Sales &amp; Marketing</v>
          </cell>
          <cell r="I156">
            <v>11020000</v>
          </cell>
          <cell r="J156">
            <v>12</v>
          </cell>
          <cell r="K156">
            <v>36</v>
          </cell>
          <cell r="L156">
            <v>0</v>
          </cell>
          <cell r="U156" t="str">
            <v>D1800611020000I147</v>
          </cell>
          <cell r="V156" t="str">
            <v>D1800654000000I147</v>
          </cell>
        </row>
        <row r="157">
          <cell r="C157" t="str">
            <v>BD</v>
          </cell>
          <cell r="D157" t="str">
            <v>D18007</v>
          </cell>
          <cell r="E157" t="str">
            <v>I148</v>
          </cell>
          <cell r="F157" t="str">
            <v>Business Development &amp; Marketing</v>
          </cell>
          <cell r="I157">
            <v>11020000</v>
          </cell>
          <cell r="J157">
            <v>12</v>
          </cell>
          <cell r="K157">
            <v>36</v>
          </cell>
          <cell r="L157">
            <v>0</v>
          </cell>
          <cell r="U157" t="str">
            <v>D1800711020000I148</v>
          </cell>
          <cell r="V157" t="str">
            <v>D1800754000000I148</v>
          </cell>
        </row>
        <row r="158">
          <cell r="C158" t="str">
            <v>BD</v>
          </cell>
          <cell r="D158" t="str">
            <v>D18008</v>
          </cell>
          <cell r="E158" t="str">
            <v>I149</v>
          </cell>
          <cell r="F158" t="str">
            <v>Ops/Risk Management</v>
          </cell>
          <cell r="I158">
            <v>11020000</v>
          </cell>
          <cell r="J158">
            <v>12</v>
          </cell>
          <cell r="K158">
            <v>36</v>
          </cell>
          <cell r="L158">
            <v>0</v>
          </cell>
          <cell r="U158" t="str">
            <v>D1800811020000I149</v>
          </cell>
          <cell r="V158" t="str">
            <v>D1800854000000I149</v>
          </cell>
        </row>
        <row r="159">
          <cell r="C159" t="str">
            <v>BD</v>
          </cell>
          <cell r="D159" t="str">
            <v>D18009</v>
          </cell>
          <cell r="E159" t="str">
            <v>I150</v>
          </cell>
          <cell r="F159" t="str">
            <v>Management Account</v>
          </cell>
          <cell r="I159">
            <v>11020000</v>
          </cell>
          <cell r="J159">
            <v>12</v>
          </cell>
          <cell r="K159">
            <v>36</v>
          </cell>
          <cell r="L159">
            <v>0</v>
          </cell>
          <cell r="U159" t="str">
            <v>D1800911020000I150</v>
          </cell>
          <cell r="V159" t="str">
            <v>D1800954000000I150</v>
          </cell>
        </row>
        <row r="160">
          <cell r="L160">
            <v>0</v>
          </cell>
          <cell r="P160" t="str">
            <v>Total(RM)</v>
          </cell>
          <cell r="R160">
            <v>0</v>
          </cell>
          <cell r="U160" t="str">
            <v>Total(RM)Budget 2013</v>
          </cell>
          <cell r="V160" t="str">
            <v>Total(RM)2013 Depreciation</v>
          </cell>
        </row>
      </sheetData>
      <sheetData sheetId="22" refreshError="1"/>
      <sheetData sheetId="23" refreshError="1"/>
      <sheetData sheetId="24" refreshError="1"/>
      <sheetData sheetId="25" refreshError="1"/>
      <sheetData sheetId="26"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Profit &amp; Loss (CS)"/>
      <sheetName val="Form A (Revenue) "/>
      <sheetName val="Form E (Professional Fee)"/>
      <sheetName val="Form F (Building Mgt)_2012"/>
      <sheetName val="Form G (ADM &amp; OTHER OP EXP)"/>
      <sheetName val="Form H 2012(Corp&amp;Info Sub)"/>
      <sheetName val="Form I"/>
      <sheetName val="data"/>
      <sheetName val="control check"/>
      <sheetName val="GL list"/>
      <sheetName val="DB_Access (H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cell r="U5">
            <v>20</v>
          </cell>
          <cell r="V5">
            <v>21</v>
          </cell>
        </row>
        <row r="11">
          <cell r="C11" t="str">
            <v>CHO</v>
          </cell>
          <cell r="D11" t="str">
            <v>F01000</v>
          </cell>
          <cell r="E11" t="str">
            <v>I01</v>
          </cell>
          <cell r="F11" t="str">
            <v>Chairman's Office - General</v>
          </cell>
          <cell r="H11" t="str">
            <v xml:space="preserve"> </v>
          </cell>
          <cell r="I11">
            <v>11020000</v>
          </cell>
          <cell r="J11" t="e">
            <v>#VALUE!</v>
          </cell>
          <cell r="K11">
            <v>60</v>
          </cell>
          <cell r="L11">
            <v>0</v>
          </cell>
          <cell r="R11">
            <v>0</v>
          </cell>
          <cell r="U11" t="str">
            <v>F0100011020000I01</v>
          </cell>
          <cell r="V11" t="str">
            <v>F0100054000000I01</v>
          </cell>
        </row>
        <row r="12">
          <cell r="C12" t="str">
            <v>CHO</v>
          </cell>
          <cell r="D12" t="str">
            <v>F01000</v>
          </cell>
          <cell r="E12" t="str">
            <v>I02</v>
          </cell>
          <cell r="F12" t="str">
            <v>Chairman's Office - General</v>
          </cell>
          <cell r="H12" t="str">
            <v xml:space="preserve"> </v>
          </cell>
          <cell r="I12">
            <v>11020000</v>
          </cell>
          <cell r="J12" t="e">
            <v>#VALUE!</v>
          </cell>
          <cell r="K12">
            <v>36</v>
          </cell>
          <cell r="L12">
            <v>0</v>
          </cell>
          <cell r="R12">
            <v>0</v>
          </cell>
          <cell r="U12" t="str">
            <v>F0100011020000I02</v>
          </cell>
          <cell r="V12" t="str">
            <v>F0100054000000I02</v>
          </cell>
        </row>
        <row r="13">
          <cell r="C13" t="str">
            <v>CEO</v>
          </cell>
          <cell r="D13" t="str">
            <v>F02100</v>
          </cell>
          <cell r="E13" t="str">
            <v>I03</v>
          </cell>
          <cell r="F13" t="str">
            <v>Communications</v>
          </cell>
          <cell r="I13">
            <v>11020000</v>
          </cell>
          <cell r="J13">
            <v>12</v>
          </cell>
          <cell r="K13">
            <v>36</v>
          </cell>
          <cell r="L13">
            <v>0</v>
          </cell>
          <cell r="U13" t="str">
            <v>F0210011020000I03</v>
          </cell>
          <cell r="V13" t="str">
            <v>F0210054000000I03</v>
          </cell>
        </row>
        <row r="14">
          <cell r="C14" t="str">
            <v>CEO</v>
          </cell>
          <cell r="D14" t="str">
            <v>F02100</v>
          </cell>
          <cell r="E14" t="str">
            <v>I04</v>
          </cell>
          <cell r="F14" t="str">
            <v>Communications</v>
          </cell>
          <cell r="I14">
            <v>11020000</v>
          </cell>
          <cell r="J14">
            <v>12</v>
          </cell>
          <cell r="K14">
            <v>36</v>
          </cell>
          <cell r="L14">
            <v>0</v>
          </cell>
          <cell r="U14" t="str">
            <v>F0210011020000I04</v>
          </cell>
          <cell r="V14" t="str">
            <v>F0210054000000I04</v>
          </cell>
        </row>
        <row r="15">
          <cell r="C15" t="str">
            <v>CEO</v>
          </cell>
          <cell r="D15" t="str">
            <v>F02000</v>
          </cell>
          <cell r="E15" t="str">
            <v>I05</v>
          </cell>
          <cell r="F15" t="str">
            <v>CEO Office - General</v>
          </cell>
          <cell r="I15">
            <v>11020000</v>
          </cell>
          <cell r="J15">
            <v>12</v>
          </cell>
          <cell r="K15">
            <v>36</v>
          </cell>
          <cell r="L15">
            <v>0</v>
          </cell>
          <cell r="U15" t="str">
            <v>F0200011020000I05</v>
          </cell>
          <cell r="V15" t="str">
            <v>F0200054000000I05</v>
          </cell>
        </row>
        <row r="16">
          <cell r="C16" t="str">
            <v>CEO</v>
          </cell>
          <cell r="D16" t="str">
            <v>F02000</v>
          </cell>
          <cell r="E16" t="str">
            <v>I06</v>
          </cell>
          <cell r="F16" t="str">
            <v>CEO Office - General</v>
          </cell>
          <cell r="I16">
            <v>11020000</v>
          </cell>
          <cell r="J16">
            <v>12</v>
          </cell>
          <cell r="K16">
            <v>36</v>
          </cell>
          <cell r="L16">
            <v>0</v>
          </cell>
          <cell r="U16" t="str">
            <v>F0200011020000I06</v>
          </cell>
          <cell r="V16" t="str">
            <v>F0200054000000I06</v>
          </cell>
        </row>
        <row r="17">
          <cell r="C17" t="str">
            <v>CEO</v>
          </cell>
          <cell r="D17" t="str">
            <v>F09100</v>
          </cell>
          <cell r="E17" t="str">
            <v>I07</v>
          </cell>
          <cell r="F17" t="str">
            <v>Corporate Secretarial &amp; Compliance</v>
          </cell>
          <cell r="I17">
            <v>11020000</v>
          </cell>
          <cell r="J17">
            <v>12</v>
          </cell>
          <cell r="K17">
            <v>60</v>
          </cell>
          <cell r="L17">
            <v>0</v>
          </cell>
          <cell r="U17" t="str">
            <v>F0910011020000I07</v>
          </cell>
          <cell r="V17" t="str">
            <v>F0910054000000I07</v>
          </cell>
        </row>
        <row r="18">
          <cell r="C18" t="str">
            <v>CEO</v>
          </cell>
          <cell r="D18" t="str">
            <v>F09100</v>
          </cell>
          <cell r="E18" t="str">
            <v>I08</v>
          </cell>
          <cell r="F18" t="str">
            <v>Corporate Secretarial &amp; Compliance</v>
          </cell>
          <cell r="I18">
            <v>11020000</v>
          </cell>
          <cell r="J18">
            <v>12</v>
          </cell>
          <cell r="K18">
            <v>60</v>
          </cell>
          <cell r="L18">
            <v>0</v>
          </cell>
          <cell r="U18" t="str">
            <v>F0910011020000I08</v>
          </cell>
          <cell r="V18" t="str">
            <v>F0910054000000I08</v>
          </cell>
        </row>
        <row r="19">
          <cell r="C19" t="str">
            <v>IM</v>
          </cell>
          <cell r="D19" t="str">
            <v>E11110</v>
          </cell>
          <cell r="E19" t="str">
            <v>I09</v>
          </cell>
          <cell r="F19" t="str">
            <v>Islamic Markets</v>
          </cell>
          <cell r="I19">
            <v>11020000</v>
          </cell>
          <cell r="J19">
            <v>12</v>
          </cell>
          <cell r="K19">
            <v>36</v>
          </cell>
          <cell r="L19">
            <v>0</v>
          </cell>
          <cell r="U19" t="str">
            <v>E1111011020000I09</v>
          </cell>
          <cell r="V19" t="str">
            <v>E1111054000000I09</v>
          </cell>
        </row>
        <row r="20">
          <cell r="C20" t="str">
            <v>IM</v>
          </cell>
          <cell r="D20" t="str">
            <v>E11110</v>
          </cell>
          <cell r="E20" t="str">
            <v>I10</v>
          </cell>
          <cell r="F20" t="str">
            <v>Islamic Markets</v>
          </cell>
          <cell r="I20">
            <v>11020000</v>
          </cell>
          <cell r="J20">
            <v>12</v>
          </cell>
          <cell r="K20">
            <v>36</v>
          </cell>
          <cell r="L20">
            <v>0</v>
          </cell>
          <cell r="U20" t="str">
            <v>E1111011020000I10</v>
          </cell>
          <cell r="V20" t="str">
            <v>E1111054000000I10</v>
          </cell>
        </row>
        <row r="21">
          <cell r="C21" t="str">
            <v>IM</v>
          </cell>
          <cell r="D21" t="str">
            <v>E11115</v>
          </cell>
          <cell r="E21" t="str">
            <v>I11</v>
          </cell>
          <cell r="F21" t="str">
            <v>Market Development</v>
          </cell>
          <cell r="I21">
            <v>11020000</v>
          </cell>
          <cell r="J21">
            <v>12</v>
          </cell>
          <cell r="K21">
            <v>60</v>
          </cell>
          <cell r="L21">
            <v>0</v>
          </cell>
          <cell r="U21" t="str">
            <v>E1111511020000I11</v>
          </cell>
          <cell r="V21" t="str">
            <v>E1111554000000I11</v>
          </cell>
        </row>
        <row r="22">
          <cell r="C22" t="str">
            <v>IM</v>
          </cell>
          <cell r="D22" t="str">
            <v>E11116</v>
          </cell>
          <cell r="E22" t="str">
            <v>I12</v>
          </cell>
          <cell r="F22" t="str">
            <v>Market Development</v>
          </cell>
          <cell r="I22">
            <v>11020000</v>
          </cell>
          <cell r="J22">
            <v>12</v>
          </cell>
          <cell r="K22">
            <v>60</v>
          </cell>
          <cell r="L22">
            <v>0</v>
          </cell>
          <cell r="U22" t="str">
            <v>E1111611020000I12</v>
          </cell>
          <cell r="V22" t="str">
            <v>E1111654000000I12</v>
          </cell>
        </row>
        <row r="23">
          <cell r="C23" t="str">
            <v>IM</v>
          </cell>
          <cell r="D23" t="str">
            <v>E11116</v>
          </cell>
          <cell r="E23" t="str">
            <v>I13</v>
          </cell>
          <cell r="F23" t="str">
            <v>Market Development</v>
          </cell>
          <cell r="I23">
            <v>11020000</v>
          </cell>
          <cell r="J23">
            <v>12</v>
          </cell>
          <cell r="K23">
            <v>60</v>
          </cell>
          <cell r="L23">
            <v>0</v>
          </cell>
          <cell r="U23" t="str">
            <v>E1111611020000I13</v>
          </cell>
          <cell r="V23" t="str">
            <v>E1111654000000I13</v>
          </cell>
        </row>
        <row r="24">
          <cell r="C24" t="str">
            <v>IM</v>
          </cell>
          <cell r="D24" t="str">
            <v>E11116</v>
          </cell>
          <cell r="E24" t="str">
            <v>I14</v>
          </cell>
          <cell r="F24" t="str">
            <v>Market Development</v>
          </cell>
          <cell r="I24">
            <v>11020000</v>
          </cell>
          <cell r="J24">
            <v>12</v>
          </cell>
          <cell r="K24">
            <v>60</v>
          </cell>
          <cell r="L24">
            <v>0</v>
          </cell>
          <cell r="U24" t="str">
            <v>E1111611020000I14</v>
          </cell>
          <cell r="V24" t="str">
            <v>E1111654000000I14</v>
          </cell>
        </row>
        <row r="25">
          <cell r="C25" t="str">
            <v>IM</v>
          </cell>
          <cell r="D25" t="str">
            <v>E11117</v>
          </cell>
          <cell r="E25" t="str">
            <v>I15</v>
          </cell>
          <cell r="F25" t="str">
            <v>BSAS</v>
          </cell>
          <cell r="I25">
            <v>11020000</v>
          </cell>
          <cell r="J25">
            <v>12</v>
          </cell>
          <cell r="K25">
            <v>60</v>
          </cell>
          <cell r="L25">
            <v>0</v>
          </cell>
          <cell r="U25" t="str">
            <v>E1111711020000I15</v>
          </cell>
          <cell r="V25" t="str">
            <v>E1111754000000I15</v>
          </cell>
        </row>
        <row r="26">
          <cell r="C26" t="str">
            <v>IM</v>
          </cell>
          <cell r="D26" t="str">
            <v>E11117</v>
          </cell>
          <cell r="E26" t="str">
            <v>I16</v>
          </cell>
          <cell r="F26" t="str">
            <v>BSAS</v>
          </cell>
          <cell r="I26">
            <v>11020000</v>
          </cell>
          <cell r="J26">
            <v>12</v>
          </cell>
          <cell r="K26">
            <v>60</v>
          </cell>
          <cell r="L26">
            <v>0</v>
          </cell>
          <cell r="U26" t="str">
            <v>E1111711020000I16</v>
          </cell>
          <cell r="V26" t="str">
            <v>E1111754000000I16</v>
          </cell>
        </row>
        <row r="27">
          <cell r="C27" t="str">
            <v>IM</v>
          </cell>
          <cell r="D27" t="str">
            <v>E11118</v>
          </cell>
          <cell r="E27" t="str">
            <v>I17</v>
          </cell>
          <cell r="F27" t="str">
            <v>Shariah &amp; Governance</v>
          </cell>
          <cell r="I27">
            <v>11020000</v>
          </cell>
          <cell r="J27">
            <v>12</v>
          </cell>
          <cell r="K27">
            <v>60</v>
          </cell>
          <cell r="L27">
            <v>0</v>
          </cell>
          <cell r="U27" t="str">
            <v>E1111811020000I17</v>
          </cell>
          <cell r="V27" t="str">
            <v>E1111854000000I17</v>
          </cell>
        </row>
        <row r="28">
          <cell r="C28" t="str">
            <v>IM</v>
          </cell>
          <cell r="D28" t="str">
            <v>E11119</v>
          </cell>
          <cell r="E28" t="str">
            <v>I18</v>
          </cell>
          <cell r="F28" t="str">
            <v>Bonds</v>
          </cell>
          <cell r="I28">
            <v>11020000</v>
          </cell>
          <cell r="J28">
            <v>12</v>
          </cell>
          <cell r="K28">
            <v>60</v>
          </cell>
          <cell r="L28">
            <v>0</v>
          </cell>
          <cell r="U28" t="str">
            <v>E1111911020000I18</v>
          </cell>
          <cell r="V28" t="str">
            <v>E1111954000000I18</v>
          </cell>
        </row>
        <row r="29">
          <cell r="C29" t="str">
            <v>IM</v>
          </cell>
          <cell r="D29" t="str">
            <v>E11119</v>
          </cell>
          <cell r="E29" t="str">
            <v>I19</v>
          </cell>
          <cell r="F29" t="str">
            <v>Bonds</v>
          </cell>
          <cell r="I29">
            <v>11020000</v>
          </cell>
          <cell r="J29">
            <v>12</v>
          </cell>
          <cell r="K29">
            <v>60</v>
          </cell>
          <cell r="L29">
            <v>0</v>
          </cell>
          <cell r="U29" t="str">
            <v>E1111911020000I19</v>
          </cell>
          <cell r="V29" t="str">
            <v>E1111954000000I19</v>
          </cell>
        </row>
        <row r="30">
          <cell r="C30" t="str">
            <v>IM</v>
          </cell>
          <cell r="D30" t="str">
            <v>E11120</v>
          </cell>
          <cell r="E30" t="str">
            <v>I20</v>
          </cell>
          <cell r="F30" t="str">
            <v>Other Products</v>
          </cell>
          <cell r="I30">
            <v>11020000</v>
          </cell>
          <cell r="J30">
            <v>12</v>
          </cell>
          <cell r="K30">
            <v>36</v>
          </cell>
          <cell r="L30">
            <v>0</v>
          </cell>
          <cell r="U30" t="str">
            <v>E1112011020000I20</v>
          </cell>
          <cell r="V30" t="str">
            <v>E1112054000000I20</v>
          </cell>
        </row>
        <row r="31">
          <cell r="C31" t="str">
            <v>IM</v>
          </cell>
          <cell r="D31" t="str">
            <v>E11120</v>
          </cell>
          <cell r="E31" t="str">
            <v>I21</v>
          </cell>
          <cell r="F31" t="str">
            <v>Other Products</v>
          </cell>
          <cell r="I31">
            <v>11020000</v>
          </cell>
          <cell r="J31">
            <v>12</v>
          </cell>
          <cell r="K31">
            <v>60</v>
          </cell>
          <cell r="L31">
            <v>0</v>
          </cell>
          <cell r="U31" t="str">
            <v>E1112011020000I21</v>
          </cell>
          <cell r="V31" t="str">
            <v>E1112054000000I21</v>
          </cell>
        </row>
        <row r="32">
          <cell r="C32" t="str">
            <v>CEO</v>
          </cell>
          <cell r="D32" t="str">
            <v>F02101</v>
          </cell>
          <cell r="E32" t="str">
            <v>I22</v>
          </cell>
          <cell r="F32" t="str">
            <v>Investor Relations</v>
          </cell>
          <cell r="I32">
            <v>11020000</v>
          </cell>
          <cell r="J32">
            <v>12</v>
          </cell>
          <cell r="K32">
            <v>60</v>
          </cell>
          <cell r="L32">
            <v>0</v>
          </cell>
          <cell r="U32" t="str">
            <v>F0210111020000I22</v>
          </cell>
          <cell r="V32" t="str">
            <v>F0210154000000I22</v>
          </cell>
        </row>
        <row r="33">
          <cell r="C33" t="str">
            <v>CEO</v>
          </cell>
          <cell r="D33" t="str">
            <v>C12105</v>
          </cell>
          <cell r="E33" t="str">
            <v>I23</v>
          </cell>
          <cell r="F33" t="str">
            <v>Strategy Management Office</v>
          </cell>
          <cell r="I33">
            <v>11020000</v>
          </cell>
          <cell r="J33">
            <v>12</v>
          </cell>
          <cell r="K33">
            <v>60</v>
          </cell>
          <cell r="L33">
            <v>0</v>
          </cell>
          <cell r="U33" t="str">
            <v>C1210511020000I23</v>
          </cell>
          <cell r="V33" t="str">
            <v>C1210554000000I23</v>
          </cell>
        </row>
        <row r="34">
          <cell r="C34" t="str">
            <v>S&amp;T</v>
          </cell>
          <cell r="D34" t="str">
            <v>F03200</v>
          </cell>
          <cell r="E34" t="str">
            <v>I24</v>
          </cell>
          <cell r="F34" t="str">
            <v>Strategy &amp; Transformation</v>
          </cell>
          <cell r="I34">
            <v>11020000</v>
          </cell>
          <cell r="J34">
            <v>12</v>
          </cell>
          <cell r="K34">
            <v>60</v>
          </cell>
          <cell r="L34">
            <v>0</v>
          </cell>
          <cell r="U34" t="str">
            <v>F0320011020000I24</v>
          </cell>
          <cell r="V34" t="str">
            <v>F0320054000000I24</v>
          </cell>
        </row>
        <row r="35">
          <cell r="C35" t="str">
            <v>S&amp;T</v>
          </cell>
          <cell r="D35" t="str">
            <v>F03201</v>
          </cell>
          <cell r="E35" t="str">
            <v>I25</v>
          </cell>
          <cell r="F35" t="str">
            <v>Enterprise Transformation</v>
          </cell>
          <cell r="I35">
            <v>11020000</v>
          </cell>
          <cell r="J35">
            <v>12</v>
          </cell>
          <cell r="K35">
            <v>36</v>
          </cell>
          <cell r="L35">
            <v>0</v>
          </cell>
          <cell r="U35" t="str">
            <v>F0320111020000I25</v>
          </cell>
          <cell r="V35" t="str">
            <v>F0320154000000I25</v>
          </cell>
        </row>
        <row r="36">
          <cell r="C36" t="str">
            <v>LFX</v>
          </cell>
          <cell r="D36" t="str">
            <v>E11111</v>
          </cell>
          <cell r="E36" t="str">
            <v>I26</v>
          </cell>
          <cell r="F36" t="str">
            <v>Offshore Mkt/LFX Operations</v>
          </cell>
          <cell r="I36">
            <v>11020000</v>
          </cell>
          <cell r="J36">
            <v>12</v>
          </cell>
          <cell r="K36">
            <v>60</v>
          </cell>
          <cell r="L36">
            <v>0</v>
          </cell>
          <cell r="U36" t="str">
            <v>E1111111020000I26</v>
          </cell>
          <cell r="V36" t="str">
            <v>E1111154000000I26</v>
          </cell>
        </row>
        <row r="37">
          <cell r="C37" t="str">
            <v>CEO</v>
          </cell>
          <cell r="D37" t="str">
            <v>F10100</v>
          </cell>
          <cell r="E37" t="str">
            <v>I27</v>
          </cell>
          <cell r="F37" t="str">
            <v>Corporate Risk Management</v>
          </cell>
          <cell r="I37">
            <v>11020000</v>
          </cell>
          <cell r="J37">
            <v>12</v>
          </cell>
          <cell r="K37">
            <v>60</v>
          </cell>
          <cell r="L37">
            <v>0</v>
          </cell>
          <cell r="U37" t="str">
            <v>F1010011020000I27</v>
          </cell>
          <cell r="V37" t="str">
            <v>F1010054000000I27</v>
          </cell>
        </row>
        <row r="38">
          <cell r="C38" t="str">
            <v>CEO</v>
          </cell>
          <cell r="D38" t="str">
            <v>F10100</v>
          </cell>
          <cell r="E38" t="str">
            <v>I28</v>
          </cell>
          <cell r="F38" t="str">
            <v>Corporate Risk Management</v>
          </cell>
          <cell r="I38">
            <v>11020000</v>
          </cell>
          <cell r="J38">
            <v>12</v>
          </cell>
          <cell r="K38">
            <v>36</v>
          </cell>
          <cell r="L38">
            <v>0</v>
          </cell>
          <cell r="U38" t="str">
            <v>F1010011020000I28</v>
          </cell>
          <cell r="V38" t="str">
            <v>F1010054000000I28</v>
          </cell>
        </row>
        <row r="39">
          <cell r="C39" t="str">
            <v>CEO</v>
          </cell>
          <cell r="D39" t="str">
            <v>F06100</v>
          </cell>
          <cell r="E39" t="str">
            <v>I29</v>
          </cell>
          <cell r="F39" t="str">
            <v>Business Continuity &amp; Disaster Recovery</v>
          </cell>
          <cell r="I39">
            <v>11020000</v>
          </cell>
          <cell r="J39">
            <v>12</v>
          </cell>
          <cell r="K39">
            <v>36</v>
          </cell>
          <cell r="L39">
            <v>0</v>
          </cell>
          <cell r="U39" t="str">
            <v>F0610011020000I29</v>
          </cell>
          <cell r="V39" t="str">
            <v>F0610054000000I29</v>
          </cell>
        </row>
        <row r="40">
          <cell r="C40" t="str">
            <v>CEO</v>
          </cell>
          <cell r="D40" t="str">
            <v>F06100</v>
          </cell>
          <cell r="E40" t="str">
            <v>I30</v>
          </cell>
          <cell r="F40" t="str">
            <v>Business Continuity &amp; Disaster Recovery</v>
          </cell>
          <cell r="I40">
            <v>11020000</v>
          </cell>
          <cell r="J40">
            <v>12</v>
          </cell>
          <cell r="K40">
            <v>36</v>
          </cell>
          <cell r="L40">
            <v>0</v>
          </cell>
          <cell r="U40" t="str">
            <v>F0610011020000I30</v>
          </cell>
          <cell r="V40" t="str">
            <v>F0610054000000I30</v>
          </cell>
        </row>
        <row r="41">
          <cell r="C41" t="str">
            <v>GHR</v>
          </cell>
          <cell r="D41" t="str">
            <v>F04000</v>
          </cell>
          <cell r="E41" t="str">
            <v>I31</v>
          </cell>
          <cell r="F41" t="str">
            <v>HR Operations</v>
          </cell>
          <cell r="I41">
            <v>11020000</v>
          </cell>
          <cell r="J41">
            <v>12</v>
          </cell>
          <cell r="K41">
            <v>36</v>
          </cell>
          <cell r="L41">
            <v>0</v>
          </cell>
          <cell r="U41" t="str">
            <v>F0400011020000I31</v>
          </cell>
          <cell r="V41" t="str">
            <v>F0400054000000I31</v>
          </cell>
        </row>
        <row r="42">
          <cell r="C42" t="str">
            <v>GHR</v>
          </cell>
          <cell r="D42" t="str">
            <v>F04000</v>
          </cell>
          <cell r="E42" t="str">
            <v>I32</v>
          </cell>
          <cell r="F42" t="str">
            <v>HR Operations</v>
          </cell>
          <cell r="I42">
            <v>11020000</v>
          </cell>
          <cell r="J42">
            <v>12</v>
          </cell>
          <cell r="K42">
            <v>36</v>
          </cell>
          <cell r="L42">
            <v>0</v>
          </cell>
          <cell r="U42" t="str">
            <v>F0400011020000I32</v>
          </cell>
          <cell r="V42" t="str">
            <v>F0400054000000I32</v>
          </cell>
        </row>
        <row r="43">
          <cell r="C43" t="str">
            <v>GHR</v>
          </cell>
          <cell r="D43" t="str">
            <v>F04001</v>
          </cell>
          <cell r="E43" t="str">
            <v>I34</v>
          </cell>
          <cell r="F43" t="str">
            <v>HR Strategy</v>
          </cell>
          <cell r="I43">
            <v>11020000</v>
          </cell>
          <cell r="J43">
            <v>12</v>
          </cell>
          <cell r="K43">
            <v>36</v>
          </cell>
          <cell r="L43">
            <v>0</v>
          </cell>
          <cell r="U43" t="str">
            <v>F0400111020000I34</v>
          </cell>
          <cell r="V43" t="str">
            <v>F0400154000000I34</v>
          </cell>
        </row>
        <row r="44">
          <cell r="C44" t="str">
            <v>GHR</v>
          </cell>
          <cell r="D44" t="str">
            <v>F04001</v>
          </cell>
          <cell r="E44" t="str">
            <v>I35</v>
          </cell>
          <cell r="F44" t="str">
            <v>HR Strategy</v>
          </cell>
          <cell r="I44">
            <v>11020000</v>
          </cell>
          <cell r="J44">
            <v>12</v>
          </cell>
          <cell r="K44">
            <v>36</v>
          </cell>
          <cell r="L44">
            <v>0</v>
          </cell>
          <cell r="U44" t="str">
            <v>F0400111020000I35</v>
          </cell>
          <cell r="V44" t="str">
            <v>F0400154000000I35</v>
          </cell>
        </row>
        <row r="45">
          <cell r="C45" t="str">
            <v>GHR</v>
          </cell>
          <cell r="D45" t="str">
            <v>F03101</v>
          </cell>
          <cell r="E45" t="str">
            <v>I36</v>
          </cell>
          <cell r="F45" t="str">
            <v>Knowledge Centre</v>
          </cell>
          <cell r="I45">
            <v>11020000</v>
          </cell>
          <cell r="J45">
            <v>12</v>
          </cell>
          <cell r="K45">
            <v>36</v>
          </cell>
          <cell r="L45">
            <v>0</v>
          </cell>
          <cell r="U45" t="str">
            <v>F0310111020000I36</v>
          </cell>
          <cell r="V45" t="str">
            <v>F0310154000000I36</v>
          </cell>
        </row>
        <row r="46">
          <cell r="C46" t="str">
            <v>GHR</v>
          </cell>
          <cell r="D46" t="str">
            <v>F03101</v>
          </cell>
          <cell r="E46" t="str">
            <v>I37</v>
          </cell>
          <cell r="F46" t="str">
            <v>Knowledge Centre</v>
          </cell>
          <cell r="I46">
            <v>11020000</v>
          </cell>
          <cell r="J46">
            <v>12</v>
          </cell>
          <cell r="K46">
            <v>36</v>
          </cell>
          <cell r="L46">
            <v>0</v>
          </cell>
          <cell r="U46" t="str">
            <v>F0310111020000I37</v>
          </cell>
          <cell r="V46" t="str">
            <v>F0310154000000I37</v>
          </cell>
        </row>
        <row r="47">
          <cell r="C47" t="str">
            <v>CS</v>
          </cell>
          <cell r="D47" t="str">
            <v>F08000</v>
          </cell>
          <cell r="E47" t="str">
            <v>I38</v>
          </cell>
          <cell r="F47" t="str">
            <v>CFO's Office</v>
          </cell>
          <cell r="I47">
            <v>11020000</v>
          </cell>
          <cell r="J47">
            <v>12</v>
          </cell>
          <cell r="K47">
            <v>36</v>
          </cell>
          <cell r="L47">
            <v>0</v>
          </cell>
          <cell r="U47" t="str">
            <v>F0800011020000I38</v>
          </cell>
          <cell r="V47" t="str">
            <v>F0800054000000I38</v>
          </cell>
        </row>
        <row r="48">
          <cell r="C48" t="str">
            <v>CS</v>
          </cell>
          <cell r="D48" t="str">
            <v>F08000</v>
          </cell>
          <cell r="E48" t="str">
            <v>I39</v>
          </cell>
          <cell r="F48" t="str">
            <v>CFO's Office</v>
          </cell>
          <cell r="U48" t="str">
            <v>F08000I39</v>
          </cell>
          <cell r="V48" t="str">
            <v>F0800054000000I39</v>
          </cell>
        </row>
        <row r="49">
          <cell r="C49" t="str">
            <v>CS</v>
          </cell>
          <cell r="D49" t="str">
            <v>F08000</v>
          </cell>
          <cell r="E49" t="str">
            <v>I40</v>
          </cell>
          <cell r="F49" t="str">
            <v>CFO's Office</v>
          </cell>
          <cell r="U49" t="str">
            <v>F08000I40</v>
          </cell>
          <cell r="V49" t="str">
            <v>F0800054000000I40</v>
          </cell>
        </row>
        <row r="50">
          <cell r="C50" t="str">
            <v>CS</v>
          </cell>
          <cell r="D50" t="str">
            <v>F08000</v>
          </cell>
          <cell r="E50" t="str">
            <v>I41</v>
          </cell>
          <cell r="F50" t="str">
            <v>CFO's Office</v>
          </cell>
          <cell r="U50" t="str">
            <v>F08000I41</v>
          </cell>
          <cell r="V50" t="str">
            <v>F0800054000000I41</v>
          </cell>
        </row>
        <row r="51">
          <cell r="C51" t="str">
            <v>CS</v>
          </cell>
          <cell r="D51" t="str">
            <v>F08000</v>
          </cell>
          <cell r="E51" t="str">
            <v>I42</v>
          </cell>
          <cell r="F51" t="str">
            <v>CFO's Office</v>
          </cell>
          <cell r="U51" t="str">
            <v>F08000I42</v>
          </cell>
          <cell r="V51" t="str">
            <v>F0800054000000I42</v>
          </cell>
        </row>
        <row r="52">
          <cell r="C52" t="str">
            <v>CS</v>
          </cell>
          <cell r="D52" t="str">
            <v>F08000</v>
          </cell>
          <cell r="E52" t="str">
            <v>I43</v>
          </cell>
          <cell r="F52" t="str">
            <v>CFO's Office</v>
          </cell>
          <cell r="U52" t="str">
            <v>F08000I43</v>
          </cell>
          <cell r="V52" t="str">
            <v>F0800054000000I43</v>
          </cell>
        </row>
        <row r="53">
          <cell r="C53" t="str">
            <v>CS</v>
          </cell>
          <cell r="D53" t="str">
            <v>F08108</v>
          </cell>
          <cell r="E53" t="str">
            <v>I44</v>
          </cell>
          <cell r="F53" t="str">
            <v>Community Investment</v>
          </cell>
          <cell r="I53">
            <v>11020000</v>
          </cell>
          <cell r="J53">
            <v>12</v>
          </cell>
          <cell r="K53">
            <v>36</v>
          </cell>
          <cell r="L53">
            <v>0</v>
          </cell>
          <cell r="U53" t="str">
            <v>F0810811020000I44</v>
          </cell>
          <cell r="V53" t="str">
            <v>F0810854000000I44</v>
          </cell>
        </row>
        <row r="54">
          <cell r="C54" t="str">
            <v>CS</v>
          </cell>
          <cell r="D54" t="str">
            <v>F08108</v>
          </cell>
          <cell r="E54" t="str">
            <v>I45</v>
          </cell>
          <cell r="F54" t="str">
            <v>Community Investment</v>
          </cell>
          <cell r="U54" t="str">
            <v>F08108I45</v>
          </cell>
          <cell r="V54" t="str">
            <v>F0810854000000I45</v>
          </cell>
        </row>
        <row r="55">
          <cell r="C55" t="str">
            <v>CS</v>
          </cell>
          <cell r="D55" t="str">
            <v>F08108</v>
          </cell>
          <cell r="E55" t="str">
            <v>I46</v>
          </cell>
          <cell r="F55" t="str">
            <v>Community Investment</v>
          </cell>
          <cell r="U55" t="str">
            <v>F08108I46</v>
          </cell>
          <cell r="V55" t="str">
            <v>F0810854000000I46</v>
          </cell>
        </row>
        <row r="56">
          <cell r="C56" t="str">
            <v>CS</v>
          </cell>
          <cell r="D56" t="str">
            <v>F08108</v>
          </cell>
          <cell r="E56" t="str">
            <v>I47</v>
          </cell>
          <cell r="F56" t="str">
            <v>Community Investment</v>
          </cell>
          <cell r="U56" t="str">
            <v>F08108I47</v>
          </cell>
          <cell r="V56" t="str">
            <v>F0810854000000I47</v>
          </cell>
        </row>
        <row r="57">
          <cell r="C57" t="str">
            <v>CS</v>
          </cell>
          <cell r="D57" t="str">
            <v>F08108</v>
          </cell>
          <cell r="E57" t="str">
            <v>I48</v>
          </cell>
          <cell r="F57" t="str">
            <v>Community Investment</v>
          </cell>
          <cell r="U57" t="str">
            <v>F08108I48</v>
          </cell>
          <cell r="V57" t="str">
            <v>F0810854000000I48</v>
          </cell>
        </row>
        <row r="58">
          <cell r="C58" t="str">
            <v>CS</v>
          </cell>
          <cell r="D58" t="str">
            <v>F08108</v>
          </cell>
          <cell r="E58" t="str">
            <v>I49</v>
          </cell>
          <cell r="F58" t="str">
            <v>Community Investment</v>
          </cell>
          <cell r="U58" t="str">
            <v>F08108I49</v>
          </cell>
          <cell r="V58" t="str">
            <v>F0810854000000I49</v>
          </cell>
        </row>
        <row r="59">
          <cell r="C59" t="str">
            <v>CS</v>
          </cell>
          <cell r="D59" t="str">
            <v>F08104</v>
          </cell>
          <cell r="E59" t="str">
            <v>I50</v>
          </cell>
          <cell r="F59" t="str">
            <v>Treasury</v>
          </cell>
          <cell r="I59">
            <v>11020000</v>
          </cell>
          <cell r="J59">
            <v>12</v>
          </cell>
          <cell r="K59">
            <v>36</v>
          </cell>
          <cell r="L59">
            <v>0</v>
          </cell>
          <cell r="U59" t="str">
            <v>F0810411020000I50</v>
          </cell>
          <cell r="V59" t="str">
            <v>F0810454000000I50</v>
          </cell>
        </row>
        <row r="60">
          <cell r="C60" t="str">
            <v>CS</v>
          </cell>
          <cell r="D60" t="str">
            <v>F08104</v>
          </cell>
          <cell r="E60" t="str">
            <v>I51</v>
          </cell>
          <cell r="F60" t="str">
            <v>Treasury</v>
          </cell>
          <cell r="U60" t="str">
            <v>F08104I51</v>
          </cell>
          <cell r="V60" t="str">
            <v>F0810454000000I51</v>
          </cell>
        </row>
        <row r="61">
          <cell r="C61" t="str">
            <v>CS</v>
          </cell>
          <cell r="D61" t="str">
            <v>F08104</v>
          </cell>
          <cell r="E61" t="str">
            <v>I52</v>
          </cell>
          <cell r="F61" t="str">
            <v>Treasury</v>
          </cell>
          <cell r="U61" t="str">
            <v>F08104I52</v>
          </cell>
          <cell r="V61" t="str">
            <v>F0810454000000I52</v>
          </cell>
        </row>
        <row r="62">
          <cell r="C62" t="str">
            <v>CS</v>
          </cell>
          <cell r="D62" t="str">
            <v>F08104</v>
          </cell>
          <cell r="E62" t="str">
            <v>I53</v>
          </cell>
          <cell r="F62" t="str">
            <v>Treasury</v>
          </cell>
          <cell r="U62" t="str">
            <v>F08104I53</v>
          </cell>
          <cell r="V62" t="str">
            <v>F0810454000000I53</v>
          </cell>
        </row>
        <row r="63">
          <cell r="C63" t="str">
            <v>CS</v>
          </cell>
          <cell r="D63" t="str">
            <v>F08104</v>
          </cell>
          <cell r="E63" t="str">
            <v>I54</v>
          </cell>
          <cell r="F63" t="str">
            <v>Treasury</v>
          </cell>
          <cell r="U63" t="str">
            <v>F08104I54</v>
          </cell>
          <cell r="V63" t="str">
            <v>F0810454000000I54</v>
          </cell>
        </row>
        <row r="64">
          <cell r="C64" t="str">
            <v>CS</v>
          </cell>
          <cell r="D64" t="str">
            <v>F08104</v>
          </cell>
          <cell r="E64" t="str">
            <v>I55</v>
          </cell>
          <cell r="F64" t="str">
            <v>Treasury</v>
          </cell>
          <cell r="U64" t="str">
            <v>F08104I55</v>
          </cell>
          <cell r="V64" t="str">
            <v>F0810454000000I55</v>
          </cell>
        </row>
        <row r="65">
          <cell r="C65" t="str">
            <v>CS</v>
          </cell>
          <cell r="D65" t="str">
            <v>F07102</v>
          </cell>
          <cell r="E65" t="str">
            <v>I56</v>
          </cell>
          <cell r="F65" t="str">
            <v>Transformation &amp; O &amp;M</v>
          </cell>
          <cell r="I65">
            <v>11020000</v>
          </cell>
          <cell r="J65">
            <v>12</v>
          </cell>
          <cell r="K65">
            <v>36</v>
          </cell>
          <cell r="L65">
            <v>0</v>
          </cell>
          <cell r="U65" t="str">
            <v>F0710211020000I56</v>
          </cell>
          <cell r="V65" t="str">
            <v>F0710254000000I56</v>
          </cell>
        </row>
        <row r="66">
          <cell r="C66" t="str">
            <v>CS</v>
          </cell>
          <cell r="D66" t="str">
            <v>F07102</v>
          </cell>
          <cell r="E66" t="str">
            <v>I57</v>
          </cell>
          <cell r="F66" t="str">
            <v>Transformation &amp; O &amp;M</v>
          </cell>
          <cell r="U66" t="str">
            <v>F07102I57</v>
          </cell>
          <cell r="V66" t="str">
            <v>F0710254000000I57</v>
          </cell>
        </row>
        <row r="67">
          <cell r="C67" t="str">
            <v>CS</v>
          </cell>
          <cell r="D67" t="str">
            <v>F07102</v>
          </cell>
          <cell r="E67" t="str">
            <v>I58</v>
          </cell>
          <cell r="F67" t="str">
            <v>Transformation &amp; O &amp;M</v>
          </cell>
          <cell r="U67" t="str">
            <v>F07102I58</v>
          </cell>
          <cell r="V67" t="str">
            <v>F0710254000000I58</v>
          </cell>
        </row>
        <row r="68">
          <cell r="C68" t="str">
            <v>CS</v>
          </cell>
          <cell r="D68" t="str">
            <v>F07102</v>
          </cell>
          <cell r="E68" t="str">
            <v>I59</v>
          </cell>
          <cell r="F68" t="str">
            <v>Transformation &amp; O &amp;M</v>
          </cell>
          <cell r="U68" t="str">
            <v>F07102I59</v>
          </cell>
          <cell r="V68" t="str">
            <v>F0710254000000I59</v>
          </cell>
        </row>
        <row r="69">
          <cell r="C69" t="str">
            <v>CS</v>
          </cell>
          <cell r="D69" t="str">
            <v>F07102</v>
          </cell>
          <cell r="E69" t="str">
            <v>I60</v>
          </cell>
          <cell r="F69" t="str">
            <v>Transformation &amp; O &amp;M</v>
          </cell>
          <cell r="U69" t="str">
            <v>F07102I60</v>
          </cell>
          <cell r="V69" t="str">
            <v>F0710254000000I60</v>
          </cell>
        </row>
        <row r="70">
          <cell r="C70" t="str">
            <v>CS</v>
          </cell>
          <cell r="D70" t="str">
            <v>F07102</v>
          </cell>
          <cell r="E70" t="str">
            <v>I61</v>
          </cell>
          <cell r="F70" t="str">
            <v>Transformation &amp; O &amp;M</v>
          </cell>
          <cell r="U70" t="str">
            <v>F07102I61</v>
          </cell>
          <cell r="V70" t="str">
            <v>F0710254000000I61</v>
          </cell>
        </row>
        <row r="71">
          <cell r="C71" t="str">
            <v>CS</v>
          </cell>
          <cell r="D71" t="str">
            <v>F04101</v>
          </cell>
          <cell r="E71" t="str">
            <v>I62</v>
          </cell>
          <cell r="F71" t="str">
            <v>Security Services</v>
          </cell>
          <cell r="G71">
            <v>41275</v>
          </cell>
          <cell r="H71">
            <v>41609</v>
          </cell>
          <cell r="I71">
            <v>11020000</v>
          </cell>
          <cell r="J71">
            <v>1</v>
          </cell>
          <cell r="K71">
            <v>36</v>
          </cell>
          <cell r="L71">
            <v>11277.777777777777</v>
          </cell>
          <cell r="O71" t="str">
            <v>Office Equipment</v>
          </cell>
          <cell r="P71" t="str">
            <v>Replacement of Card Aceess System</v>
          </cell>
          <cell r="Q71" t="str">
            <v>1 Lot</v>
          </cell>
          <cell r="R71">
            <v>406000</v>
          </cell>
          <cell r="S71" t="str">
            <v xml:space="preserve">To replace existing system which is obsolete. Budget was approved in 2011, but not carried forward to 2012. See business case enclosed.
(Initial implementation cost: RM370k + Maintenance charge RM36k)
</v>
          </cell>
          <cell r="U71" t="str">
            <v>F0410111020000I62</v>
          </cell>
          <cell r="V71" t="str">
            <v>F0410154000000I62</v>
          </cell>
        </row>
        <row r="72">
          <cell r="C72" t="str">
            <v>CS</v>
          </cell>
          <cell r="D72" t="str">
            <v>F04101</v>
          </cell>
          <cell r="E72" t="str">
            <v>I63</v>
          </cell>
          <cell r="F72" t="str">
            <v>Security Services</v>
          </cell>
          <cell r="G72">
            <v>41275</v>
          </cell>
          <cell r="H72">
            <v>41609</v>
          </cell>
          <cell r="I72">
            <v>11020000</v>
          </cell>
          <cell r="O72" t="str">
            <v>Office Equipment</v>
          </cell>
          <cell r="P72" t="str">
            <v>Walkie-talkie Motorola GP628Plus</v>
          </cell>
          <cell r="Q72">
            <v>7</v>
          </cell>
          <cell r="R72">
            <v>9450</v>
          </cell>
          <cell r="S72" t="str">
            <v>To replace obsolete units of Motorola GP628 which was purchased almost 10 years ago.</v>
          </cell>
          <cell r="U72" t="str">
            <v>F0410111020000I63</v>
          </cell>
          <cell r="V72" t="str">
            <v>F0410154000000I63</v>
          </cell>
        </row>
        <row r="73">
          <cell r="C73" t="str">
            <v>CS</v>
          </cell>
          <cell r="D73" t="str">
            <v>F04101</v>
          </cell>
          <cell r="E73" t="str">
            <v>I64</v>
          </cell>
          <cell r="F73" t="str">
            <v>Security Services</v>
          </cell>
          <cell r="U73" t="str">
            <v>F04101I64</v>
          </cell>
          <cell r="V73" t="str">
            <v>F0410154000000I64</v>
          </cell>
        </row>
        <row r="74">
          <cell r="C74" t="str">
            <v>CS</v>
          </cell>
          <cell r="D74" t="str">
            <v>F04101</v>
          </cell>
          <cell r="E74" t="str">
            <v>I65</v>
          </cell>
          <cell r="F74" t="str">
            <v>Security Services</v>
          </cell>
          <cell r="U74" t="str">
            <v>F04101I65</v>
          </cell>
          <cell r="V74" t="str">
            <v>F0410154000000I65</v>
          </cell>
        </row>
        <row r="75">
          <cell r="C75" t="str">
            <v>CS</v>
          </cell>
          <cell r="D75" t="str">
            <v>F04101</v>
          </cell>
          <cell r="E75" t="str">
            <v>I66</v>
          </cell>
          <cell r="F75" t="str">
            <v>Security Services</v>
          </cell>
          <cell r="U75" t="str">
            <v>F04101I66</v>
          </cell>
          <cell r="V75" t="str">
            <v>F0410154000000I66</v>
          </cell>
        </row>
        <row r="76">
          <cell r="C76" t="str">
            <v>CS</v>
          </cell>
          <cell r="D76" t="str">
            <v>F04101</v>
          </cell>
          <cell r="E76" t="str">
            <v>I67</v>
          </cell>
          <cell r="F76" t="str">
            <v>Security Services</v>
          </cell>
          <cell r="U76" t="str">
            <v>F04101I67</v>
          </cell>
          <cell r="V76" t="str">
            <v>F0410154000000I67</v>
          </cell>
        </row>
        <row r="77">
          <cell r="C77" t="str">
            <v>CS</v>
          </cell>
          <cell r="D77" t="str">
            <v>F04101</v>
          </cell>
          <cell r="E77" t="str">
            <v>I68</v>
          </cell>
          <cell r="F77" t="str">
            <v>Security Services</v>
          </cell>
          <cell r="U77" t="str">
            <v>F04101I68</v>
          </cell>
          <cell r="V77" t="str">
            <v>F0410154000000I68</v>
          </cell>
        </row>
        <row r="78">
          <cell r="C78" t="str">
            <v>CS</v>
          </cell>
          <cell r="D78" t="str">
            <v>F04102</v>
          </cell>
          <cell r="E78" t="str">
            <v>I69</v>
          </cell>
          <cell r="F78" t="str">
            <v>Admin</v>
          </cell>
          <cell r="G78">
            <v>41275</v>
          </cell>
          <cell r="H78">
            <v>41609</v>
          </cell>
          <cell r="I78">
            <v>11020000</v>
          </cell>
          <cell r="J78">
            <v>1</v>
          </cell>
          <cell r="K78">
            <v>36</v>
          </cell>
          <cell r="L78">
            <v>97.222222222222214</v>
          </cell>
          <cell r="O78" t="str">
            <v>Office Equipment</v>
          </cell>
          <cell r="P78" t="str">
            <v>LCD projector for DRC</v>
          </cell>
          <cell r="Q78">
            <v>1</v>
          </cell>
          <cell r="R78">
            <v>3500</v>
          </cell>
          <cell r="S78" t="str">
            <v>There is no standby LCD projector at DRC.</v>
          </cell>
          <cell r="U78" t="str">
            <v>F0410211020000I69</v>
          </cell>
          <cell r="V78" t="str">
            <v>F0410254000000I69</v>
          </cell>
        </row>
        <row r="79">
          <cell r="C79" t="str">
            <v>CS</v>
          </cell>
          <cell r="D79" t="str">
            <v>F04102</v>
          </cell>
          <cell r="E79" t="str">
            <v>I70</v>
          </cell>
          <cell r="F79" t="str">
            <v>Admin</v>
          </cell>
          <cell r="I79">
            <v>11020000</v>
          </cell>
          <cell r="J79">
            <v>12</v>
          </cell>
          <cell r="K79">
            <v>36</v>
          </cell>
          <cell r="L79">
            <v>0</v>
          </cell>
          <cell r="U79" t="str">
            <v>F0410211020000I70</v>
          </cell>
          <cell r="V79" t="str">
            <v>F0410254000000I70</v>
          </cell>
        </row>
        <row r="80">
          <cell r="C80" t="str">
            <v>CS</v>
          </cell>
          <cell r="D80" t="str">
            <v>F04102</v>
          </cell>
          <cell r="E80" t="str">
            <v>I71</v>
          </cell>
          <cell r="F80" t="str">
            <v>Admin</v>
          </cell>
          <cell r="I80">
            <v>11020000</v>
          </cell>
          <cell r="J80">
            <v>12</v>
          </cell>
          <cell r="K80">
            <v>36</v>
          </cell>
          <cell r="L80">
            <v>0</v>
          </cell>
          <cell r="U80" t="str">
            <v>F0410211020000I71</v>
          </cell>
          <cell r="V80" t="str">
            <v>F0410254000000I71</v>
          </cell>
        </row>
        <row r="81">
          <cell r="C81" t="str">
            <v>CS</v>
          </cell>
          <cell r="D81" t="str">
            <v>F04102</v>
          </cell>
          <cell r="E81" t="str">
            <v>I72</v>
          </cell>
          <cell r="F81" t="str">
            <v>Admin</v>
          </cell>
          <cell r="I81">
            <v>11020000</v>
          </cell>
          <cell r="J81">
            <v>12</v>
          </cell>
          <cell r="K81">
            <v>36</v>
          </cell>
          <cell r="L81">
            <v>0</v>
          </cell>
          <cell r="U81" t="str">
            <v>F0410211020000I72</v>
          </cell>
          <cell r="V81" t="str">
            <v>F0410254000000I72</v>
          </cell>
        </row>
        <row r="82">
          <cell r="C82" t="str">
            <v>CS</v>
          </cell>
          <cell r="D82" t="str">
            <v>F04102</v>
          </cell>
          <cell r="E82" t="str">
            <v>I73</v>
          </cell>
          <cell r="F82" t="str">
            <v>Admin</v>
          </cell>
          <cell r="I82">
            <v>11020000</v>
          </cell>
          <cell r="J82">
            <v>12</v>
          </cell>
          <cell r="K82">
            <v>36</v>
          </cell>
          <cell r="L82">
            <v>0</v>
          </cell>
          <cell r="U82" t="str">
            <v>F0410211020000I73</v>
          </cell>
          <cell r="V82" t="str">
            <v>F0410254000000I73</v>
          </cell>
        </row>
        <row r="83">
          <cell r="C83" t="str">
            <v>CS</v>
          </cell>
          <cell r="D83" t="str">
            <v>F04102</v>
          </cell>
          <cell r="E83" t="str">
            <v>I74</v>
          </cell>
          <cell r="F83" t="str">
            <v>Admin</v>
          </cell>
          <cell r="U83" t="str">
            <v>F04102I74</v>
          </cell>
          <cell r="V83" t="str">
            <v>F0410254000000I74</v>
          </cell>
        </row>
        <row r="84">
          <cell r="C84" t="str">
            <v>CS</v>
          </cell>
          <cell r="D84" t="str">
            <v>F04102</v>
          </cell>
          <cell r="E84" t="str">
            <v>I75</v>
          </cell>
          <cell r="F84" t="str">
            <v>Admin</v>
          </cell>
          <cell r="U84" t="str">
            <v>F04102I75</v>
          </cell>
          <cell r="V84" t="str">
            <v>F0410254000000I75</v>
          </cell>
        </row>
        <row r="85">
          <cell r="C85" t="str">
            <v>CS</v>
          </cell>
          <cell r="D85" t="str">
            <v>F04102</v>
          </cell>
          <cell r="E85" t="str">
            <v>I76</v>
          </cell>
          <cell r="F85" t="str">
            <v>Admin</v>
          </cell>
          <cell r="U85" t="str">
            <v>F04102I76</v>
          </cell>
          <cell r="V85" t="str">
            <v>F0410254000000I76</v>
          </cell>
        </row>
        <row r="86">
          <cell r="C86" t="str">
            <v>CS</v>
          </cell>
          <cell r="D86" t="str">
            <v>F04102</v>
          </cell>
          <cell r="E86" t="str">
            <v>I77</v>
          </cell>
          <cell r="F86" t="str">
            <v>Admin</v>
          </cell>
          <cell r="U86" t="str">
            <v>F04102I77</v>
          </cell>
          <cell r="V86" t="str">
            <v>F0410254000000I77</v>
          </cell>
        </row>
        <row r="87">
          <cell r="C87" t="str">
            <v>CS</v>
          </cell>
          <cell r="D87" t="str">
            <v>F04102</v>
          </cell>
          <cell r="E87" t="str">
            <v>I78</v>
          </cell>
          <cell r="F87" t="str">
            <v>Admin</v>
          </cell>
          <cell r="U87" t="str">
            <v>F04102I78</v>
          </cell>
          <cell r="V87" t="str">
            <v>F0410254000000I78</v>
          </cell>
        </row>
        <row r="88">
          <cell r="C88" t="str">
            <v>CS</v>
          </cell>
          <cell r="D88" t="str">
            <v>F04103</v>
          </cell>
          <cell r="E88" t="str">
            <v>I79</v>
          </cell>
          <cell r="F88" t="str">
            <v>Building Management</v>
          </cell>
          <cell r="I88">
            <v>11020000</v>
          </cell>
          <cell r="J88">
            <v>12</v>
          </cell>
          <cell r="K88">
            <v>36</v>
          </cell>
          <cell r="L88">
            <v>0</v>
          </cell>
          <cell r="U88" t="str">
            <v>F0410311020000I79</v>
          </cell>
          <cell r="V88" t="str">
            <v>F0410354000000I79</v>
          </cell>
        </row>
        <row r="89">
          <cell r="C89" t="str">
            <v>CS</v>
          </cell>
          <cell r="D89" t="str">
            <v>F04103</v>
          </cell>
          <cell r="E89" t="str">
            <v>I80</v>
          </cell>
          <cell r="F89" t="str">
            <v>Building Management</v>
          </cell>
          <cell r="G89">
            <v>41306</v>
          </cell>
          <cell r="H89">
            <v>41334</v>
          </cell>
          <cell r="I89">
            <v>11020000</v>
          </cell>
          <cell r="J89">
            <v>10</v>
          </cell>
          <cell r="K89">
            <v>36</v>
          </cell>
          <cell r="L89">
            <v>13888.888888888889</v>
          </cell>
          <cell r="O89" t="str">
            <v>Renovation</v>
          </cell>
          <cell r="P89" t="str">
            <v>GENERAL RENOVATION
i) To construct a smoking area with proper canopy and seating area at rooftop of Annexe Building.</v>
          </cell>
          <cell r="R89">
            <v>50000</v>
          </cell>
          <cell r="S89" t="str">
            <v xml:space="preserve">Current smoking area is not suitable. </v>
          </cell>
          <cell r="U89" t="str">
            <v>F0410311020000I80</v>
          </cell>
          <cell r="V89" t="str">
            <v>F0410354000000I80</v>
          </cell>
        </row>
        <row r="90">
          <cell r="C90" t="str">
            <v>CS</v>
          </cell>
          <cell r="D90" t="str">
            <v>F04103</v>
          </cell>
          <cell r="E90" t="str">
            <v>I81</v>
          </cell>
          <cell r="F90" t="str">
            <v>Building Management</v>
          </cell>
          <cell r="G90">
            <v>41365</v>
          </cell>
          <cell r="H90">
            <v>41426</v>
          </cell>
          <cell r="I90">
            <v>11020000</v>
          </cell>
          <cell r="J90">
            <v>7</v>
          </cell>
          <cell r="K90">
            <v>36</v>
          </cell>
          <cell r="L90">
            <v>48611.111111111109</v>
          </cell>
          <cell r="O90" t="str">
            <v>Renovation</v>
          </cell>
          <cell r="P90" t="str">
            <v>ii) Upgrade  of food court at Exchange Square Annexe</v>
          </cell>
          <cell r="R90">
            <v>250000</v>
          </cell>
          <cell r="S90" t="str">
            <v>To improve ventilation system at food court. To reduce the cost from RM500,000 to RM250,000 by separating the existing duct into 2 outlets (yr 2013).  Relocation of the AHU to be done this year (2012 - RM500,000)</v>
          </cell>
          <cell r="U90" t="str">
            <v>F0410311020000I81</v>
          </cell>
          <cell r="V90" t="str">
            <v>F0410354000000I81</v>
          </cell>
        </row>
        <row r="91">
          <cell r="C91" t="str">
            <v>CS</v>
          </cell>
          <cell r="D91" t="str">
            <v>F04103</v>
          </cell>
          <cell r="E91" t="str">
            <v>I82</v>
          </cell>
          <cell r="F91" t="str">
            <v>Building Management</v>
          </cell>
          <cell r="G91">
            <v>41426</v>
          </cell>
          <cell r="H91">
            <v>41487</v>
          </cell>
          <cell r="I91">
            <v>11020000</v>
          </cell>
          <cell r="J91">
            <v>5</v>
          </cell>
          <cell r="K91">
            <v>36</v>
          </cell>
          <cell r="L91">
            <v>13888.888888888889</v>
          </cell>
          <cell r="O91" t="str">
            <v>Renovation</v>
          </cell>
          <cell r="P91" t="str">
            <v xml:space="preserve">iii) To re-surface existing stamped concrete road  and  Shanghai plaster wall at Exchange Square compound. </v>
          </cell>
          <cell r="R91">
            <v>100000</v>
          </cell>
          <cell r="S91" t="str">
            <v xml:space="preserve">To repair the sculper drain and shanghai plaster at Ground floor entrance (RM400,000) </v>
          </cell>
          <cell r="U91" t="str">
            <v>F0410311020000I82</v>
          </cell>
          <cell r="V91" t="str">
            <v>F0410354000000I82</v>
          </cell>
        </row>
        <row r="92">
          <cell r="C92" t="str">
            <v>CS</v>
          </cell>
          <cell r="D92" t="str">
            <v>F04103</v>
          </cell>
          <cell r="E92" t="str">
            <v>I83</v>
          </cell>
          <cell r="F92" t="str">
            <v>Building Management</v>
          </cell>
          <cell r="G92">
            <v>41275</v>
          </cell>
          <cell r="H92">
            <v>41609</v>
          </cell>
          <cell r="I92">
            <v>11020000</v>
          </cell>
          <cell r="J92">
            <v>1</v>
          </cell>
          <cell r="K92">
            <v>36</v>
          </cell>
          <cell r="L92">
            <v>7777.7777777777774</v>
          </cell>
          <cell r="O92" t="str">
            <v>Renovation</v>
          </cell>
          <cell r="P92" t="str">
            <v>FURNITURE AND FITTINGS
i) Office renovation</v>
          </cell>
          <cell r="R92">
            <v>280000</v>
          </cell>
          <cell r="S92" t="str">
            <v>General provision to cater requests from relevant Functional and Business Units to improvise conducive working environment - replace deteriorating carpet tiles, blinds and chairs.</v>
          </cell>
          <cell r="U92" t="str">
            <v>F0410311020000I83</v>
          </cell>
          <cell r="V92" t="str">
            <v>F0410354000000I83</v>
          </cell>
        </row>
        <row r="93">
          <cell r="C93" t="str">
            <v>CS</v>
          </cell>
          <cell r="D93" t="str">
            <v>F04103</v>
          </cell>
          <cell r="E93" t="str">
            <v>I84</v>
          </cell>
          <cell r="F93" t="str">
            <v>Building Management</v>
          </cell>
          <cell r="G93">
            <v>41426</v>
          </cell>
          <cell r="H93">
            <v>41456</v>
          </cell>
          <cell r="I93">
            <v>11020000</v>
          </cell>
          <cell r="O93" t="str">
            <v>Replacement of Part</v>
          </cell>
          <cell r="P93" t="str">
            <v>M&amp;E UPGRADE 
i) Electrical - To replace air circuit breakers for LV main switchboard and Computer Centre AMF board.</v>
          </cell>
          <cell r="Q93">
            <v>3</v>
          </cell>
          <cell r="R93">
            <v>100000</v>
          </cell>
          <cell r="S93" t="str">
            <v>These existing air circuit breakers have mechanical problem.  There is a need to urgently replace these breakers because these breakers have become obsolete and no spare parts are available for their replacement.</v>
          </cell>
          <cell r="U93" t="str">
            <v>F0410311020000I84</v>
          </cell>
          <cell r="V93" t="str">
            <v>F0410354000000I84</v>
          </cell>
        </row>
        <row r="94">
          <cell r="C94" t="str">
            <v>CS</v>
          </cell>
          <cell r="D94" t="str">
            <v>F04103</v>
          </cell>
          <cell r="E94" t="str">
            <v>I85</v>
          </cell>
          <cell r="F94" t="str">
            <v>Building Management</v>
          </cell>
          <cell r="G94">
            <v>41275</v>
          </cell>
          <cell r="H94">
            <v>41334</v>
          </cell>
          <cell r="I94">
            <v>11020000</v>
          </cell>
          <cell r="O94" t="str">
            <v>Office Equipment</v>
          </cell>
          <cell r="P94" t="str">
            <v>ii) Pump -To purchase  one  additional  spare pump for cold water supply at main building.</v>
          </cell>
          <cell r="Q94">
            <v>1</v>
          </cell>
          <cell r="R94">
            <v>12000</v>
          </cell>
          <cell r="S94" t="str">
            <v>The whole building water supply depends on these two main water pumps located at sub-basement, Exchange Square. To ensure no interruption to the water supply, there is an urgent need to keep one spare pump for immediate replacement during breakdown.</v>
          </cell>
          <cell r="U94" t="str">
            <v>F0410311020000I85</v>
          </cell>
          <cell r="V94" t="str">
            <v>F0410354000000I85</v>
          </cell>
        </row>
        <row r="95">
          <cell r="C95" t="str">
            <v>CS</v>
          </cell>
          <cell r="D95" t="str">
            <v>F04103</v>
          </cell>
          <cell r="E95" t="str">
            <v>I86</v>
          </cell>
          <cell r="F95" t="str">
            <v>Building Management</v>
          </cell>
          <cell r="G95">
            <v>41275</v>
          </cell>
          <cell r="H95">
            <v>41334</v>
          </cell>
          <cell r="I95">
            <v>11020000</v>
          </cell>
          <cell r="O95" t="str">
            <v>Replacement of Part</v>
          </cell>
          <cell r="P95" t="str">
            <v>iii) Pump - To replace the faulty sump pumps at Exchange Square and Annexe.</v>
          </cell>
          <cell r="Q95">
            <v>2</v>
          </cell>
          <cell r="R95">
            <v>8000</v>
          </cell>
          <cell r="S95" t="str">
            <v>The existing standby sump pumps are faulty. There is a need to replace them.</v>
          </cell>
          <cell r="U95" t="str">
            <v>F0410311020000I86</v>
          </cell>
          <cell r="V95" t="str">
            <v>F0410354000000I86</v>
          </cell>
        </row>
        <row r="96">
          <cell r="C96" t="str">
            <v>CS</v>
          </cell>
          <cell r="D96" t="str">
            <v>F04103</v>
          </cell>
          <cell r="E96" t="str">
            <v>I87</v>
          </cell>
          <cell r="F96" t="str">
            <v>Building Management</v>
          </cell>
          <cell r="G96">
            <v>41275</v>
          </cell>
          <cell r="H96">
            <v>41334</v>
          </cell>
          <cell r="I96">
            <v>11020000</v>
          </cell>
          <cell r="O96" t="str">
            <v>Office Equipment</v>
          </cell>
          <cell r="P96" t="str">
            <v>iv) Pump - To upgrade existing hydro-pheumatic system for cold supply to Variable Speed System at Exchange Square and Annexe</v>
          </cell>
          <cell r="Q96">
            <v>3</v>
          </cell>
          <cell r="R96">
            <v>45000</v>
          </cell>
          <cell r="S96" t="str">
            <v>The existing system is not efficient. The new Variable Speed System is for energy saving.  The maintenance cost is for replacement of the pump diaphragm.</v>
          </cell>
          <cell r="U96" t="str">
            <v>F0410311020000I87</v>
          </cell>
          <cell r="V96" t="str">
            <v>F0410354000000I87</v>
          </cell>
        </row>
        <row r="97">
          <cell r="C97" t="str">
            <v>CS</v>
          </cell>
          <cell r="D97" t="str">
            <v>F04103</v>
          </cell>
          <cell r="E97" t="str">
            <v>I88</v>
          </cell>
          <cell r="F97" t="str">
            <v>Building Management</v>
          </cell>
          <cell r="G97">
            <v>41275</v>
          </cell>
          <cell r="H97">
            <v>41306</v>
          </cell>
          <cell r="I97">
            <v>11020000</v>
          </cell>
          <cell r="O97" t="str">
            <v>Replacement of Part</v>
          </cell>
          <cell r="P97" t="str">
            <v>v) Generator set - Replacement for Auto Voltage Regulator  for gensets.</v>
          </cell>
          <cell r="Q97">
            <v>8</v>
          </cell>
          <cell r="R97">
            <v>57000</v>
          </cell>
          <cell r="S97" t="str">
            <v>Current vendor advised to replace AVR due to wear-&amp;-tear.</v>
          </cell>
          <cell r="U97" t="str">
            <v>F0410311020000I88</v>
          </cell>
          <cell r="V97" t="str">
            <v>F0410354000000I88</v>
          </cell>
        </row>
        <row r="98">
          <cell r="C98" t="str">
            <v>CS</v>
          </cell>
          <cell r="D98" t="str">
            <v>F04103</v>
          </cell>
          <cell r="E98" t="str">
            <v>I89</v>
          </cell>
          <cell r="F98" t="str">
            <v>Building Management</v>
          </cell>
          <cell r="G98">
            <v>41275</v>
          </cell>
          <cell r="H98">
            <v>41306</v>
          </cell>
          <cell r="I98">
            <v>11020000</v>
          </cell>
          <cell r="O98" t="str">
            <v>Replacement of Part</v>
          </cell>
          <cell r="P98" t="str">
            <v xml:space="preserve">vi) BMS - Parts replacement </v>
          </cell>
          <cell r="R98">
            <v>67500</v>
          </cell>
          <cell r="S98" t="str">
            <v>Vendor has given the quote and the cost is approximately RM67,500.</v>
          </cell>
          <cell r="U98" t="str">
            <v>F0410311020000I89</v>
          </cell>
          <cell r="V98" t="str">
            <v>F0410354000000I89</v>
          </cell>
        </row>
        <row r="99">
          <cell r="C99" t="str">
            <v>CS</v>
          </cell>
          <cell r="D99" t="str">
            <v>F04103</v>
          </cell>
          <cell r="E99" t="str">
            <v>I90</v>
          </cell>
          <cell r="F99" t="str">
            <v>Building Management</v>
          </cell>
          <cell r="G99">
            <v>41275</v>
          </cell>
          <cell r="H99">
            <v>41334</v>
          </cell>
          <cell r="I99">
            <v>11020000</v>
          </cell>
          <cell r="O99" t="str">
            <v>Office Equipment</v>
          </cell>
          <cell r="P99" t="str">
            <v>AIR CONDITIONING
i) To replace cooling tower infill and hot water basin for Annexe Building.</v>
          </cell>
          <cell r="Q99">
            <v>3</v>
          </cell>
          <cell r="R99">
            <v>50000</v>
          </cell>
          <cell r="S99" t="str">
            <v>The existing cooling tower (for Annexe) infill and hot water basin have been used for more than 17 years. The efficiency have dropped and are not energy saving anymore.  Thus they need to be replaced.</v>
          </cell>
          <cell r="U99" t="str">
            <v>F0410311020000I90</v>
          </cell>
          <cell r="V99" t="str">
            <v>F0410354000000I90</v>
          </cell>
        </row>
        <row r="100">
          <cell r="C100" t="str">
            <v>CS</v>
          </cell>
          <cell r="D100" t="str">
            <v>F04103</v>
          </cell>
          <cell r="E100" t="str">
            <v>I91</v>
          </cell>
          <cell r="F100" t="str">
            <v>Building Management</v>
          </cell>
          <cell r="G100">
            <v>41275</v>
          </cell>
          <cell r="H100">
            <v>41306</v>
          </cell>
          <cell r="I100">
            <v>11020000</v>
          </cell>
          <cell r="O100" t="str">
            <v>Office Equipment</v>
          </cell>
          <cell r="P100" t="str">
            <v>ii) To  replace split air-conditioner at female Surau</v>
          </cell>
          <cell r="Q100">
            <v>1</v>
          </cell>
          <cell r="R100">
            <v>3000</v>
          </cell>
          <cell r="S100" t="str">
            <v>The existing split air conditioner is  beyond repair.</v>
          </cell>
          <cell r="U100" t="str">
            <v>F0410311020000I91</v>
          </cell>
          <cell r="V100" t="str">
            <v>F0410354000000I91</v>
          </cell>
        </row>
        <row r="101">
          <cell r="C101" t="str">
            <v>CS</v>
          </cell>
          <cell r="D101" t="str">
            <v>F04103</v>
          </cell>
          <cell r="E101" t="str">
            <v>I92</v>
          </cell>
          <cell r="F101" t="str">
            <v>Building Management</v>
          </cell>
          <cell r="G101">
            <v>41275</v>
          </cell>
          <cell r="H101">
            <v>41334</v>
          </cell>
          <cell r="I101">
            <v>11020000</v>
          </cell>
          <cell r="O101" t="str">
            <v>Office Equipment</v>
          </cell>
          <cell r="P101" t="str">
            <v>iii) Air cond &amp; chiller miscellaneous parts replacement</v>
          </cell>
          <cell r="R101">
            <v>150000</v>
          </cell>
          <cell r="U101" t="str">
            <v>F0410311020000I92</v>
          </cell>
          <cell r="V101" t="str">
            <v>F0410354000000I92</v>
          </cell>
        </row>
        <row r="102">
          <cell r="C102" t="str">
            <v>CS</v>
          </cell>
          <cell r="D102" t="str">
            <v>F04103</v>
          </cell>
          <cell r="E102" t="str">
            <v>I93</v>
          </cell>
          <cell r="F102" t="str">
            <v>Building Management</v>
          </cell>
          <cell r="G102">
            <v>41275</v>
          </cell>
          <cell r="H102">
            <v>41334</v>
          </cell>
          <cell r="I102">
            <v>11020000</v>
          </cell>
          <cell r="O102" t="str">
            <v>Office Equipment</v>
          </cell>
          <cell r="P102" t="str">
            <v>ISO 
i) Green initiative and cost saving.</v>
          </cell>
          <cell r="R102">
            <v>200000</v>
          </cell>
          <cell r="S102" t="str">
            <v xml:space="preserve">To replace current fluorescent tube to LED type for lighting switched on 24 hours ie parking (total 1,500 tubes).
Potential cost saving is 20% in terms of kw hours.
Pay back period - 3 years
</v>
          </cell>
          <cell r="U102" t="str">
            <v>F0410311020000I93</v>
          </cell>
          <cell r="V102" t="str">
            <v>F0410354000000I93</v>
          </cell>
        </row>
        <row r="103">
          <cell r="C103" t="str">
            <v>CS</v>
          </cell>
          <cell r="D103" t="str">
            <v>F04103</v>
          </cell>
          <cell r="E103" t="str">
            <v>I94</v>
          </cell>
          <cell r="F103" t="str">
            <v>Building Management</v>
          </cell>
          <cell r="G103">
            <v>41275</v>
          </cell>
          <cell r="H103">
            <v>41365</v>
          </cell>
          <cell r="I103">
            <v>11020000</v>
          </cell>
          <cell r="P103" t="str">
            <v>ii) To re-plant trees and flowers at the Exchange Square and Annexe.</v>
          </cell>
          <cell r="R103">
            <v>100000</v>
          </cell>
          <cell r="S103" t="str">
            <v>This is recommended because most trees are as old as the building and the roots of these trees have matured.  The upgrade would be able to beautify and introduce new plants at the Exchange Square and Annexe.</v>
          </cell>
          <cell r="U103" t="str">
            <v>F0410311020000I94</v>
          </cell>
          <cell r="V103" t="str">
            <v>F0410354000000I94</v>
          </cell>
        </row>
        <row r="104">
          <cell r="C104" t="str">
            <v>CS</v>
          </cell>
          <cell r="D104" t="str">
            <v>F04103</v>
          </cell>
          <cell r="E104" t="str">
            <v>I95</v>
          </cell>
          <cell r="F104" t="str">
            <v>Building Management</v>
          </cell>
          <cell r="G104">
            <v>41275</v>
          </cell>
          <cell r="H104">
            <v>41334</v>
          </cell>
          <cell r="I104">
            <v>11020000</v>
          </cell>
          <cell r="O104" t="str">
            <v>Office Equipment</v>
          </cell>
          <cell r="P104" t="str">
            <v>DATA CENTRE ENHANCEMENT
i) M&amp;E support facilities equipment such as UPS, air cond system, fire fighting system, water sensor system, physical security system, and OMMS system.</v>
          </cell>
          <cell r="R104">
            <v>200000</v>
          </cell>
          <cell r="S104" t="str">
            <v>Miscellaneous rectification works for Data Centre parts.</v>
          </cell>
          <cell r="U104" t="str">
            <v>F0410311020000I95</v>
          </cell>
          <cell r="V104" t="str">
            <v>F0410354000000I95</v>
          </cell>
        </row>
        <row r="105">
          <cell r="C105" t="str">
            <v>CS</v>
          </cell>
          <cell r="D105" t="str">
            <v>F04103</v>
          </cell>
          <cell r="E105" t="str">
            <v>I96</v>
          </cell>
          <cell r="F105" t="str">
            <v>Building Management</v>
          </cell>
          <cell r="G105">
            <v>41275</v>
          </cell>
          <cell r="H105">
            <v>41487</v>
          </cell>
          <cell r="I105">
            <v>11020000</v>
          </cell>
          <cell r="O105" t="str">
            <v>Office Equipment</v>
          </cell>
          <cell r="P105" t="str">
            <v>DRC  ENHANCEMENT  
i) UPS replacement
ii) CCTV</v>
          </cell>
          <cell r="Q105">
            <v>2</v>
          </cell>
          <cell r="R105">
            <v>320000</v>
          </cell>
          <cell r="S105" t="str">
            <v>End of support.</v>
          </cell>
          <cell r="U105" t="str">
            <v>F0410311020000I96</v>
          </cell>
          <cell r="V105" t="str">
            <v>F0410354000000I96</v>
          </cell>
        </row>
        <row r="106">
          <cell r="C106" t="str">
            <v>CS</v>
          </cell>
          <cell r="D106" t="str">
            <v>F04103</v>
          </cell>
          <cell r="E106" t="str">
            <v>I97</v>
          </cell>
          <cell r="F106" t="str">
            <v>Building Management</v>
          </cell>
          <cell r="G106">
            <v>41334</v>
          </cell>
          <cell r="H106">
            <v>41334</v>
          </cell>
          <cell r="I106">
            <v>11020000</v>
          </cell>
          <cell r="O106" t="str">
            <v>Office Equipment</v>
          </cell>
          <cell r="P106" t="str">
            <v>New Public Announcement (PA) system for fire evacuation assembly area at Annexe Amphitheatre</v>
          </cell>
          <cell r="R106">
            <v>10000</v>
          </cell>
          <cell r="S106" t="str">
            <v>To install PA system and speaker horn at fire evacuation assembly area at Annexe Amphitheatre. This was one of the issues raised by Group Internal Audit during the last fire drill exercise in May 2012.</v>
          </cell>
          <cell r="U106" t="str">
            <v>F0410311020000I97</v>
          </cell>
          <cell r="V106" t="str">
            <v>F0410354000000I97</v>
          </cell>
        </row>
        <row r="107">
          <cell r="C107" t="str">
            <v>CS</v>
          </cell>
          <cell r="D107" t="str">
            <v>F04103</v>
          </cell>
          <cell r="E107" t="str">
            <v>I98</v>
          </cell>
          <cell r="F107" t="str">
            <v>Building Management</v>
          </cell>
          <cell r="G107">
            <v>41518</v>
          </cell>
          <cell r="H107">
            <v>41579</v>
          </cell>
          <cell r="I107">
            <v>11020000</v>
          </cell>
          <cell r="O107" t="str">
            <v>Renovation</v>
          </cell>
          <cell r="P107" t="str">
            <v xml:space="preserve">UPGRADING OF EXECUTIVE LOUNGE &amp; BOARD ROOM
i) For Executive Lounge: (RM80k)
- To replace mirror reflector down lights
- To repaint plaster ceiling
- To replace carpet flooring and vertical blinds
ii) For Board Room: (RM110k)
- To replace carpet flooring </v>
          </cell>
          <cell r="R107">
            <v>190000</v>
          </cell>
          <cell r="S107" t="str">
            <v>i) Existing carpet and vertical blinds are old, dirty and worn out
ii) To improve the look and ambience for a more conducive environment</v>
          </cell>
          <cell r="U107" t="str">
            <v>F0410311020000I98</v>
          </cell>
          <cell r="V107" t="str">
            <v>F0410354000000I98</v>
          </cell>
        </row>
        <row r="108">
          <cell r="C108" t="str">
            <v>CS</v>
          </cell>
          <cell r="D108" t="str">
            <v>F04103</v>
          </cell>
          <cell r="E108" t="str">
            <v>I99</v>
          </cell>
          <cell r="F108" t="str">
            <v>Building Management</v>
          </cell>
          <cell r="U108" t="str">
            <v>F04103I99</v>
          </cell>
          <cell r="V108" t="str">
            <v>F0410354000000I99</v>
          </cell>
        </row>
        <row r="109">
          <cell r="C109" t="str">
            <v>CS</v>
          </cell>
          <cell r="D109" t="str">
            <v>F04103</v>
          </cell>
          <cell r="E109" t="str">
            <v>I100</v>
          </cell>
          <cell r="F109" t="str">
            <v>Building Management</v>
          </cell>
          <cell r="U109" t="str">
            <v>F04103I100</v>
          </cell>
          <cell r="V109" t="str">
            <v>F0410354000000I100</v>
          </cell>
        </row>
        <row r="110">
          <cell r="C110" t="str">
            <v>CS</v>
          </cell>
          <cell r="D110" t="str">
            <v>F04103</v>
          </cell>
          <cell r="E110" t="str">
            <v>I101</v>
          </cell>
          <cell r="F110" t="str">
            <v>Building Management</v>
          </cell>
          <cell r="U110" t="str">
            <v>F04103I101</v>
          </cell>
          <cell r="V110" t="str">
            <v>F0410354000000I101</v>
          </cell>
        </row>
        <row r="111">
          <cell r="C111" t="str">
            <v>CS</v>
          </cell>
          <cell r="D111" t="str">
            <v>F08100</v>
          </cell>
          <cell r="E111" t="str">
            <v>I102</v>
          </cell>
          <cell r="F111" t="str">
            <v>Finance</v>
          </cell>
          <cell r="G111">
            <v>41275</v>
          </cell>
          <cell r="H111">
            <v>41334</v>
          </cell>
          <cell r="I111">
            <v>11020000</v>
          </cell>
          <cell r="J111">
            <v>10</v>
          </cell>
          <cell r="K111">
            <v>36</v>
          </cell>
          <cell r="L111">
            <v>1166.6666666666667</v>
          </cell>
          <cell r="O111" t="str">
            <v>Computer Software Development</v>
          </cell>
          <cell r="P111" t="str">
            <v>Adobe convertor</v>
          </cell>
          <cell r="Q111">
            <v>2</v>
          </cell>
          <cell r="R111">
            <v>4200</v>
          </cell>
          <cell r="S111" t="str">
            <v>For reporting work to management (MR &amp; FR). Required for merging multiple PDF files.</v>
          </cell>
          <cell r="U111" t="str">
            <v>F0810011020000I102</v>
          </cell>
          <cell r="V111" t="str">
            <v>F0810054000000I102</v>
          </cell>
        </row>
        <row r="112">
          <cell r="C112" t="str">
            <v>CS</v>
          </cell>
          <cell r="D112" t="str">
            <v>F08100</v>
          </cell>
          <cell r="E112" t="str">
            <v>I103</v>
          </cell>
          <cell r="F112" t="str">
            <v>Finance</v>
          </cell>
          <cell r="G112">
            <v>41275</v>
          </cell>
          <cell r="H112">
            <v>41275</v>
          </cell>
          <cell r="I112">
            <v>11020000</v>
          </cell>
          <cell r="O112" t="str">
            <v>Office Equipment</v>
          </cell>
          <cell r="P112" t="str">
            <v>Laser pointer for slides</v>
          </cell>
          <cell r="Q112">
            <v>1</v>
          </cell>
          <cell r="R112">
            <v>200</v>
          </cell>
          <cell r="S112" t="str">
            <v>To ease slide presentation.</v>
          </cell>
          <cell r="U112" t="str">
            <v>F0810011020000I103</v>
          </cell>
          <cell r="V112" t="str">
            <v>F0810054000000I103</v>
          </cell>
        </row>
        <row r="113">
          <cell r="C113" t="str">
            <v>CS</v>
          </cell>
          <cell r="D113" t="str">
            <v>F08100</v>
          </cell>
          <cell r="E113" t="str">
            <v>I104</v>
          </cell>
          <cell r="F113" t="str">
            <v>Finance</v>
          </cell>
          <cell r="G113">
            <v>41214</v>
          </cell>
          <cell r="H113">
            <v>41395</v>
          </cell>
          <cell r="I113">
            <v>11020000</v>
          </cell>
          <cell r="O113" t="str">
            <v>Computer Software Development</v>
          </cell>
          <cell r="P113" t="str">
            <v>PWC consultancy fees on SAP training</v>
          </cell>
          <cell r="R113">
            <v>193000</v>
          </cell>
          <cell r="S113" t="str">
            <v>Enhancement of utilisation of IO and Management Fee modules expected to be approved in 2012. Project duration: mid-Nov 2012 to May 2013.
Estimate cost (OPE+tax): RM270,000 
Hence cost to be b/f to 2013: RM270,000 / 7 months * 5 months = RM193,000</v>
          </cell>
          <cell r="U113" t="str">
            <v>F0810011020000I104</v>
          </cell>
          <cell r="V113" t="str">
            <v>F0810054000000I104</v>
          </cell>
        </row>
        <row r="114">
          <cell r="C114" t="str">
            <v>CS</v>
          </cell>
          <cell r="D114" t="str">
            <v>F08100</v>
          </cell>
          <cell r="E114" t="str">
            <v>I105</v>
          </cell>
          <cell r="F114" t="str">
            <v>Finance</v>
          </cell>
          <cell r="U114" t="str">
            <v>F08100I105</v>
          </cell>
          <cell r="V114" t="str">
            <v>F0810054000000I105</v>
          </cell>
        </row>
        <row r="115">
          <cell r="C115" t="str">
            <v>CS</v>
          </cell>
          <cell r="D115" t="str">
            <v>F08100</v>
          </cell>
          <cell r="E115" t="str">
            <v>I106</v>
          </cell>
          <cell r="F115" t="str">
            <v>Finance</v>
          </cell>
          <cell r="U115" t="str">
            <v>F08100I106</v>
          </cell>
          <cell r="V115" t="str">
            <v>F0810054000000I106</v>
          </cell>
        </row>
        <row r="116">
          <cell r="C116" t="str">
            <v>CS</v>
          </cell>
          <cell r="D116" t="str">
            <v>F08100</v>
          </cell>
          <cell r="E116" t="str">
            <v>I107</v>
          </cell>
          <cell r="F116" t="str">
            <v>Finance</v>
          </cell>
          <cell r="U116" t="str">
            <v>F08100I107</v>
          </cell>
          <cell r="V116" t="str">
            <v>F0810054000000I107</v>
          </cell>
        </row>
        <row r="117">
          <cell r="C117" t="str">
            <v>CS</v>
          </cell>
          <cell r="D117" t="str">
            <v>F08100</v>
          </cell>
          <cell r="E117" t="str">
            <v>I108</v>
          </cell>
          <cell r="F117" t="str">
            <v>Finance</v>
          </cell>
          <cell r="U117" t="str">
            <v>F08100I108</v>
          </cell>
          <cell r="V117" t="str">
            <v>F0810054000000I108</v>
          </cell>
        </row>
        <row r="118">
          <cell r="C118" t="str">
            <v>CS</v>
          </cell>
          <cell r="D118" t="str">
            <v>F08100</v>
          </cell>
          <cell r="E118" t="str">
            <v>I109</v>
          </cell>
          <cell r="F118" t="str">
            <v>Finance</v>
          </cell>
          <cell r="U118" t="str">
            <v>F08100I109</v>
          </cell>
          <cell r="V118" t="str">
            <v>F0810054000000I109</v>
          </cell>
        </row>
        <row r="119">
          <cell r="C119" t="str">
            <v>CS</v>
          </cell>
          <cell r="D119" t="str">
            <v>F08100</v>
          </cell>
          <cell r="E119" t="str">
            <v>I110</v>
          </cell>
          <cell r="F119" t="str">
            <v>Finance</v>
          </cell>
          <cell r="U119" t="str">
            <v>F08100I110</v>
          </cell>
          <cell r="V119" t="str">
            <v>F0810054000000I110</v>
          </cell>
        </row>
        <row r="120">
          <cell r="C120" t="str">
            <v>CS</v>
          </cell>
          <cell r="D120" t="str">
            <v>F08103</v>
          </cell>
          <cell r="E120" t="str">
            <v>I111</v>
          </cell>
          <cell r="F120" t="str">
            <v>Financial Accounting</v>
          </cell>
          <cell r="G120">
            <v>41275</v>
          </cell>
          <cell r="H120">
            <v>41609</v>
          </cell>
          <cell r="I120">
            <v>11020000</v>
          </cell>
          <cell r="J120">
            <v>1</v>
          </cell>
          <cell r="K120">
            <v>36</v>
          </cell>
          <cell r="L120">
            <v>138.88888888888889</v>
          </cell>
          <cell r="O120" t="str">
            <v>Office Equipment</v>
          </cell>
          <cell r="P120" t="str">
            <v>Laserjet printer</v>
          </cell>
          <cell r="Q120">
            <v>1</v>
          </cell>
          <cell r="R120">
            <v>5000</v>
          </cell>
          <cell r="S120" t="str">
            <v>A/P: To replace existing old printer due to unavailability of toner replacement (for printing of cheques)</v>
          </cell>
          <cell r="U120" t="str">
            <v>F0810311020000I111</v>
          </cell>
          <cell r="V120" t="str">
            <v>F0810354000000I111</v>
          </cell>
        </row>
        <row r="121">
          <cell r="C121" t="str">
            <v>CS</v>
          </cell>
          <cell r="D121" t="str">
            <v>F08103</v>
          </cell>
          <cell r="E121" t="str">
            <v>I112</v>
          </cell>
          <cell r="F121" t="str">
            <v>Financial Accounting</v>
          </cell>
          <cell r="G121">
            <v>41275</v>
          </cell>
          <cell r="H121">
            <v>41609</v>
          </cell>
          <cell r="I121">
            <v>11020000</v>
          </cell>
          <cell r="O121" t="str">
            <v>Computer Software Development</v>
          </cell>
          <cell r="P121" t="str">
            <v>E - Billing system - e invoice to customers. Enable customers to view and download documents online.</v>
          </cell>
          <cell r="Q121">
            <v>1</v>
          </cell>
          <cell r="R121">
            <v>1000000</v>
          </cell>
          <cell r="S121" t="str">
            <v>To have an e-Billing system to make the billing process more efficient and effective. Please refer to business case enclosed.</v>
          </cell>
          <cell r="U121" t="str">
            <v>F0810311020000I112</v>
          </cell>
          <cell r="V121" t="str">
            <v>F0810354000000I112</v>
          </cell>
        </row>
        <row r="122">
          <cell r="C122" t="str">
            <v>CS</v>
          </cell>
          <cell r="D122" t="str">
            <v>F08103</v>
          </cell>
          <cell r="E122" t="str">
            <v>I113</v>
          </cell>
          <cell r="F122" t="str">
            <v>Financial Accounting</v>
          </cell>
          <cell r="G122">
            <v>41275</v>
          </cell>
          <cell r="H122">
            <v>41609</v>
          </cell>
          <cell r="I122">
            <v>11020000</v>
          </cell>
          <cell r="O122" t="str">
            <v>Computer Software Development</v>
          </cell>
          <cell r="P122" t="str">
            <v>SAP CFM license</v>
          </cell>
          <cell r="Q122">
            <v>1</v>
          </cell>
          <cell r="R122">
            <v>51000</v>
          </cell>
          <cell r="S122" t="str">
            <v xml:space="preserve">Currently, TPCS is temporarily using the license given by Treasury Front Office. Should it be required to be returned when the vacancy is filled in 2013, TPCS would need this additional license for its staff for daily SAP postings. </v>
          </cell>
          <cell r="U122" t="str">
            <v>F0810311020000I113</v>
          </cell>
          <cell r="V122" t="str">
            <v>F0810354000000I113</v>
          </cell>
        </row>
        <row r="123">
          <cell r="C123" t="str">
            <v>CS</v>
          </cell>
          <cell r="D123" t="str">
            <v>F08103</v>
          </cell>
          <cell r="E123" t="str">
            <v>I114</v>
          </cell>
          <cell r="F123" t="str">
            <v>Financial Accounting</v>
          </cell>
          <cell r="U123" t="str">
            <v>F08103I114</v>
          </cell>
          <cell r="V123" t="str">
            <v>F0810354000000I114</v>
          </cell>
        </row>
        <row r="124">
          <cell r="C124" t="str">
            <v>CS</v>
          </cell>
          <cell r="D124" t="str">
            <v>F08103</v>
          </cell>
          <cell r="E124" t="str">
            <v>I115</v>
          </cell>
          <cell r="F124" t="str">
            <v>Financial Accounting</v>
          </cell>
          <cell r="U124" t="str">
            <v>F08103I115</v>
          </cell>
          <cell r="V124" t="str">
            <v>F0810354000000I115</v>
          </cell>
        </row>
        <row r="125">
          <cell r="C125" t="str">
            <v>CS</v>
          </cell>
          <cell r="D125" t="str">
            <v>F08103</v>
          </cell>
          <cell r="E125" t="str">
            <v>I116</v>
          </cell>
          <cell r="F125" t="str">
            <v>Financial Accounting</v>
          </cell>
          <cell r="U125" t="str">
            <v>F08103I116</v>
          </cell>
          <cell r="V125" t="str">
            <v>F0810354000000I116</v>
          </cell>
        </row>
        <row r="126">
          <cell r="C126" t="str">
            <v>CS</v>
          </cell>
          <cell r="D126" t="str">
            <v>F08103</v>
          </cell>
          <cell r="E126" t="str">
            <v>I117</v>
          </cell>
          <cell r="F126" t="str">
            <v>Financial Accounting</v>
          </cell>
          <cell r="U126" t="str">
            <v>F08103I117</v>
          </cell>
          <cell r="V126" t="str">
            <v>F0810354000000I117</v>
          </cell>
        </row>
        <row r="127">
          <cell r="C127" t="str">
            <v>CS</v>
          </cell>
          <cell r="D127" t="str">
            <v>F08103</v>
          </cell>
          <cell r="E127" t="str">
            <v>I118</v>
          </cell>
          <cell r="F127" t="str">
            <v>Financial Accounting</v>
          </cell>
          <cell r="U127" t="str">
            <v>F08103I118</v>
          </cell>
          <cell r="V127" t="str">
            <v>F0810354000000I118</v>
          </cell>
        </row>
        <row r="128">
          <cell r="C128" t="str">
            <v>CS</v>
          </cell>
          <cell r="D128" t="str">
            <v>F08103</v>
          </cell>
          <cell r="E128" t="str">
            <v>I119</v>
          </cell>
          <cell r="F128" t="str">
            <v>Financial Accounting</v>
          </cell>
          <cell r="U128" t="str">
            <v>F08103I119</v>
          </cell>
          <cell r="V128" t="str">
            <v>F0810354000000I119</v>
          </cell>
        </row>
        <row r="129">
          <cell r="C129" t="str">
            <v>CS</v>
          </cell>
          <cell r="D129" t="str">
            <v>F09101</v>
          </cell>
          <cell r="E129" t="str">
            <v>I120</v>
          </cell>
          <cell r="F129" t="str">
            <v>Corporate Legal</v>
          </cell>
          <cell r="I129">
            <v>11020000</v>
          </cell>
          <cell r="J129">
            <v>12</v>
          </cell>
          <cell r="K129">
            <v>36</v>
          </cell>
          <cell r="L129">
            <v>0</v>
          </cell>
          <cell r="U129" t="str">
            <v>F0910111020000I120</v>
          </cell>
          <cell r="V129" t="str">
            <v>F0910154000000I120</v>
          </cell>
        </row>
        <row r="130">
          <cell r="C130" t="str">
            <v>CS</v>
          </cell>
          <cell r="D130" t="str">
            <v>F09101</v>
          </cell>
          <cell r="E130" t="str">
            <v>I121</v>
          </cell>
          <cell r="F130" t="str">
            <v>Corporate Legal</v>
          </cell>
          <cell r="U130" t="str">
            <v>F09101I121</v>
          </cell>
          <cell r="V130" t="str">
            <v>F0910154000000I121</v>
          </cell>
        </row>
        <row r="131">
          <cell r="C131" t="str">
            <v>CS</v>
          </cell>
          <cell r="D131" t="str">
            <v>F09101</v>
          </cell>
          <cell r="E131" t="str">
            <v>I122</v>
          </cell>
          <cell r="F131" t="str">
            <v>Corporate Legal</v>
          </cell>
          <cell r="U131" t="str">
            <v>F09101I122</v>
          </cell>
          <cell r="V131" t="str">
            <v>F0910154000000I122</v>
          </cell>
        </row>
        <row r="132">
          <cell r="C132" t="str">
            <v>CS</v>
          </cell>
          <cell r="D132" t="str">
            <v>F09101</v>
          </cell>
          <cell r="E132" t="str">
            <v>I123</v>
          </cell>
          <cell r="F132" t="str">
            <v>Corporate Legal</v>
          </cell>
          <cell r="U132" t="str">
            <v>F09101I123</v>
          </cell>
          <cell r="V132" t="str">
            <v>F0910154000000I123</v>
          </cell>
        </row>
        <row r="133">
          <cell r="C133" t="str">
            <v>CS</v>
          </cell>
          <cell r="D133" t="str">
            <v>F09101</v>
          </cell>
          <cell r="E133" t="str">
            <v>I124</v>
          </cell>
          <cell r="F133" t="str">
            <v>Corporate Legal</v>
          </cell>
          <cell r="U133" t="str">
            <v>F09101I124</v>
          </cell>
          <cell r="V133" t="str">
            <v>F0910154000000I124</v>
          </cell>
        </row>
        <row r="134">
          <cell r="C134" t="str">
            <v>CS</v>
          </cell>
          <cell r="D134" t="str">
            <v>F09101</v>
          </cell>
          <cell r="E134" t="str">
            <v>I125</v>
          </cell>
          <cell r="F134" t="str">
            <v>Corporate Legal</v>
          </cell>
          <cell r="U134" t="str">
            <v>F09101I125</v>
          </cell>
          <cell r="V134" t="str">
            <v>F0910154000000I125</v>
          </cell>
        </row>
        <row r="135">
          <cell r="C135" t="str">
            <v>CS</v>
          </cell>
          <cell r="D135" t="str">
            <v>F09101</v>
          </cell>
          <cell r="E135" t="str">
            <v>I126</v>
          </cell>
          <cell r="F135" t="str">
            <v>Corporate Legal</v>
          </cell>
          <cell r="U135" t="str">
            <v>F09101I126</v>
          </cell>
          <cell r="V135" t="str">
            <v>F0910154000000I126</v>
          </cell>
        </row>
        <row r="136">
          <cell r="C136" t="str">
            <v>REG</v>
          </cell>
          <cell r="D136" t="str">
            <v>F05000</v>
          </cell>
          <cell r="E136" t="str">
            <v>I127</v>
          </cell>
          <cell r="F136" t="str">
            <v>CRO's Office</v>
          </cell>
          <cell r="I136">
            <v>11020000</v>
          </cell>
          <cell r="J136">
            <v>12</v>
          </cell>
          <cell r="K136">
            <v>36</v>
          </cell>
          <cell r="L136">
            <v>0</v>
          </cell>
          <cell r="U136" t="str">
            <v>F0500011020000I127</v>
          </cell>
          <cell r="V136" t="str">
            <v>F0500054000000I127</v>
          </cell>
        </row>
        <row r="137">
          <cell r="C137" t="str">
            <v>REG</v>
          </cell>
          <cell r="D137" t="str">
            <v>F05100</v>
          </cell>
          <cell r="E137" t="str">
            <v>I128</v>
          </cell>
          <cell r="F137" t="str">
            <v>Listing</v>
          </cell>
          <cell r="I137">
            <v>11020000</v>
          </cell>
          <cell r="J137">
            <v>12</v>
          </cell>
          <cell r="K137">
            <v>36</v>
          </cell>
          <cell r="L137">
            <v>0</v>
          </cell>
          <cell r="U137" t="str">
            <v>F0510011020000I128</v>
          </cell>
          <cell r="V137" t="str">
            <v>F0510054000000I128</v>
          </cell>
        </row>
        <row r="138">
          <cell r="C138" t="str">
            <v>REG</v>
          </cell>
          <cell r="D138" t="str">
            <v>F05100</v>
          </cell>
          <cell r="E138" t="str">
            <v>I129</v>
          </cell>
          <cell r="F138" t="str">
            <v>Listing</v>
          </cell>
          <cell r="I138">
            <v>11020000</v>
          </cell>
          <cell r="J138">
            <v>12</v>
          </cell>
          <cell r="K138">
            <v>36</v>
          </cell>
          <cell r="L138">
            <v>0</v>
          </cell>
          <cell r="U138" t="str">
            <v>F0510011020000I129</v>
          </cell>
          <cell r="V138" t="str">
            <v>F0510054000000I129</v>
          </cell>
        </row>
        <row r="139">
          <cell r="C139" t="str">
            <v>REG</v>
          </cell>
          <cell r="D139" t="str">
            <v>F05101</v>
          </cell>
          <cell r="E139" t="str">
            <v>I130</v>
          </cell>
          <cell r="F139" t="str">
            <v>Corp Surveillance &amp; Investigation</v>
          </cell>
          <cell r="I139">
            <v>11020000</v>
          </cell>
          <cell r="J139">
            <v>12</v>
          </cell>
          <cell r="K139">
            <v>36</v>
          </cell>
          <cell r="L139">
            <v>0</v>
          </cell>
          <cell r="U139" t="str">
            <v>F0510111020000I130</v>
          </cell>
          <cell r="V139" t="str">
            <v>F0510154000000I130</v>
          </cell>
        </row>
        <row r="140">
          <cell r="C140" t="str">
            <v>REG</v>
          </cell>
          <cell r="D140" t="str">
            <v>F05102</v>
          </cell>
          <cell r="E140" t="str">
            <v>I131</v>
          </cell>
          <cell r="F140" t="str">
            <v>Participant Supervision</v>
          </cell>
          <cell r="I140">
            <v>11020000</v>
          </cell>
          <cell r="J140">
            <v>12</v>
          </cell>
          <cell r="K140">
            <v>36</v>
          </cell>
          <cell r="L140">
            <v>0</v>
          </cell>
          <cell r="U140" t="str">
            <v>F0510211020000I131</v>
          </cell>
          <cell r="V140" t="str">
            <v>F0510254000000I131</v>
          </cell>
        </row>
        <row r="141">
          <cell r="C141" t="str">
            <v>REG</v>
          </cell>
          <cell r="D141" t="str">
            <v>F05103</v>
          </cell>
          <cell r="E141" t="str">
            <v>I132</v>
          </cell>
          <cell r="F141" t="str">
            <v>Market Surveillance</v>
          </cell>
          <cell r="I141">
            <v>11020000</v>
          </cell>
          <cell r="J141">
            <v>12</v>
          </cell>
          <cell r="K141">
            <v>36</v>
          </cell>
          <cell r="L141">
            <v>0</v>
          </cell>
          <cell r="U141" t="str">
            <v>F0510311020000I132</v>
          </cell>
          <cell r="V141" t="str">
            <v>F0510354000000I132</v>
          </cell>
        </row>
        <row r="142">
          <cell r="C142" t="str">
            <v>REG</v>
          </cell>
          <cell r="D142" t="str">
            <v>F05104</v>
          </cell>
          <cell r="E142" t="str">
            <v>I133</v>
          </cell>
          <cell r="F142" t="str">
            <v>Investigation</v>
          </cell>
          <cell r="I142">
            <v>11020000</v>
          </cell>
          <cell r="J142">
            <v>12</v>
          </cell>
          <cell r="K142">
            <v>36</v>
          </cell>
          <cell r="L142">
            <v>0</v>
          </cell>
          <cell r="U142" t="str">
            <v>F0510411020000I133</v>
          </cell>
          <cell r="V142" t="str">
            <v>F0510454000000I133</v>
          </cell>
        </row>
        <row r="143">
          <cell r="C143" t="str">
            <v>REG</v>
          </cell>
          <cell r="D143" t="str">
            <v>F09102</v>
          </cell>
          <cell r="E143" t="str">
            <v>I134</v>
          </cell>
          <cell r="F143" t="str">
            <v>Reg Policy &amp; Advisory</v>
          </cell>
          <cell r="I143">
            <v>11020000</v>
          </cell>
          <cell r="J143">
            <v>12</v>
          </cell>
          <cell r="K143">
            <v>36</v>
          </cell>
          <cell r="L143">
            <v>0</v>
          </cell>
          <cell r="U143" t="str">
            <v>F0910211020000I134</v>
          </cell>
          <cell r="V143" t="str">
            <v>F0910254000000I134</v>
          </cell>
        </row>
        <row r="144">
          <cell r="C144" t="str">
            <v>REG</v>
          </cell>
          <cell r="D144" t="str">
            <v>F09102</v>
          </cell>
          <cell r="E144" t="str">
            <v>I135</v>
          </cell>
          <cell r="F144" t="str">
            <v>Reg Policy &amp; Advisory</v>
          </cell>
          <cell r="I144">
            <v>11020000</v>
          </cell>
          <cell r="J144">
            <v>12</v>
          </cell>
          <cell r="K144">
            <v>36</v>
          </cell>
          <cell r="L144">
            <v>0</v>
          </cell>
          <cell r="U144" t="str">
            <v>F0910211020000I135</v>
          </cell>
          <cell r="V144" t="str">
            <v>F0910254000000I135</v>
          </cell>
        </row>
        <row r="145">
          <cell r="C145" t="str">
            <v>REG</v>
          </cell>
          <cell r="D145" t="str">
            <v>F09103</v>
          </cell>
          <cell r="E145" t="str">
            <v>I136</v>
          </cell>
          <cell r="F145" t="str">
            <v>Regulatory Strategy</v>
          </cell>
          <cell r="I145">
            <v>11020000</v>
          </cell>
          <cell r="J145">
            <v>12</v>
          </cell>
          <cell r="K145">
            <v>36</v>
          </cell>
          <cell r="L145">
            <v>0</v>
          </cell>
          <cell r="U145" t="str">
            <v>F0910311020000I136</v>
          </cell>
          <cell r="V145" t="str">
            <v>F0910354000000I136</v>
          </cell>
        </row>
        <row r="146">
          <cell r="C146" t="str">
            <v>REG</v>
          </cell>
          <cell r="D146" t="str">
            <v>F09104</v>
          </cell>
          <cell r="E146" t="str">
            <v>I137</v>
          </cell>
          <cell r="F146" t="str">
            <v>Enforcement</v>
          </cell>
          <cell r="I146">
            <v>11020000</v>
          </cell>
          <cell r="J146">
            <v>12</v>
          </cell>
          <cell r="K146">
            <v>36</v>
          </cell>
          <cell r="L146">
            <v>0</v>
          </cell>
          <cell r="U146" t="str">
            <v>F0910411020000I137</v>
          </cell>
          <cell r="V146" t="str">
            <v>F0910454000000I137</v>
          </cell>
        </row>
        <row r="147">
          <cell r="C147" t="str">
            <v>TS</v>
          </cell>
          <cell r="D147" t="str">
            <v>F06000</v>
          </cell>
          <cell r="E147" t="str">
            <v>I138</v>
          </cell>
          <cell r="F147" t="str">
            <v>CIO's Office</v>
          </cell>
          <cell r="I147">
            <v>11020000</v>
          </cell>
          <cell r="J147">
            <v>12</v>
          </cell>
          <cell r="K147">
            <v>36</v>
          </cell>
          <cell r="L147">
            <v>0</v>
          </cell>
          <cell r="U147" t="str">
            <v>F0600011020000I138</v>
          </cell>
          <cell r="V147" t="str">
            <v>F0600054000000I138</v>
          </cell>
        </row>
        <row r="148">
          <cell r="C148" t="str">
            <v>TS</v>
          </cell>
          <cell r="D148" t="str">
            <v>F06104</v>
          </cell>
          <cell r="E148" t="str">
            <v>I139</v>
          </cell>
          <cell r="F148" t="str">
            <v>IT Strategy Planning &amp; Architecture</v>
          </cell>
          <cell r="I148">
            <v>11020000</v>
          </cell>
          <cell r="J148">
            <v>12</v>
          </cell>
          <cell r="K148">
            <v>36</v>
          </cell>
          <cell r="L148">
            <v>0</v>
          </cell>
          <cell r="U148" t="str">
            <v>F0610411020000I139</v>
          </cell>
          <cell r="V148" t="str">
            <v>F0610454000000I139</v>
          </cell>
        </row>
        <row r="149">
          <cell r="C149" t="str">
            <v>TS</v>
          </cell>
          <cell r="D149" t="str">
            <v>F06101</v>
          </cell>
          <cell r="E149" t="str">
            <v>I140</v>
          </cell>
          <cell r="F149" t="str">
            <v>Enterprise Architecht &amp; App' Devt Servic</v>
          </cell>
          <cell r="I149">
            <v>11020000</v>
          </cell>
          <cell r="J149">
            <v>12</v>
          </cell>
          <cell r="K149">
            <v>36</v>
          </cell>
          <cell r="L149">
            <v>0</v>
          </cell>
          <cell r="U149" t="str">
            <v>F0610111020000I140</v>
          </cell>
          <cell r="V149" t="str">
            <v>F0610154000000I140</v>
          </cell>
        </row>
        <row r="150">
          <cell r="C150" t="str">
            <v>TS</v>
          </cell>
          <cell r="D150" t="str">
            <v>F06101</v>
          </cell>
          <cell r="E150" t="str">
            <v>I141</v>
          </cell>
          <cell r="F150" t="str">
            <v>Enterprise Architecht &amp; App' Devt Servic</v>
          </cell>
          <cell r="I150">
            <v>11020000</v>
          </cell>
          <cell r="J150">
            <v>12</v>
          </cell>
          <cell r="K150">
            <v>36</v>
          </cell>
          <cell r="L150">
            <v>0</v>
          </cell>
          <cell r="U150" t="str">
            <v>F0610111020000I141</v>
          </cell>
          <cell r="V150" t="str">
            <v>F0610154000000I141</v>
          </cell>
        </row>
        <row r="151">
          <cell r="C151" t="str">
            <v>TS</v>
          </cell>
          <cell r="D151" t="str">
            <v>F06102</v>
          </cell>
          <cell r="E151" t="str">
            <v>I142</v>
          </cell>
          <cell r="F151" t="str">
            <v>IT Service Mgt/Sec &amp; Process Mgt</v>
          </cell>
          <cell r="I151">
            <v>11020000</v>
          </cell>
          <cell r="J151">
            <v>12</v>
          </cell>
          <cell r="K151">
            <v>36</v>
          </cell>
          <cell r="L151">
            <v>0</v>
          </cell>
          <cell r="U151" t="str">
            <v>F0610211020000I142</v>
          </cell>
          <cell r="V151" t="str">
            <v>F0610254000000I142</v>
          </cell>
        </row>
        <row r="152">
          <cell r="C152" t="str">
            <v>TS</v>
          </cell>
          <cell r="D152" t="str">
            <v>F06103</v>
          </cell>
          <cell r="E152" t="str">
            <v>I143</v>
          </cell>
          <cell r="F152" t="str">
            <v>Technical &amp; Operations Services</v>
          </cell>
          <cell r="I152">
            <v>11050002</v>
          </cell>
          <cell r="J152">
            <v>12</v>
          </cell>
          <cell r="K152">
            <v>60</v>
          </cell>
          <cell r="L152">
            <v>0</v>
          </cell>
          <cell r="U152" t="str">
            <v>F0610311050002I143</v>
          </cell>
          <cell r="V152" t="str">
            <v>F0610354000000I143</v>
          </cell>
        </row>
        <row r="153">
          <cell r="C153" t="str">
            <v>TS</v>
          </cell>
          <cell r="D153" t="str">
            <v>F06103</v>
          </cell>
          <cell r="E153" t="str">
            <v>I144</v>
          </cell>
          <cell r="F153" t="str">
            <v>Technical &amp; Operations Services</v>
          </cell>
          <cell r="I153">
            <v>11050002</v>
          </cell>
          <cell r="J153">
            <v>12</v>
          </cell>
          <cell r="K153">
            <v>60</v>
          </cell>
          <cell r="L153">
            <v>0</v>
          </cell>
          <cell r="U153" t="str">
            <v>F0610311050002I144</v>
          </cell>
          <cell r="V153" t="str">
            <v>F0610354000000I144</v>
          </cell>
        </row>
        <row r="154">
          <cell r="C154" t="str">
            <v>TS</v>
          </cell>
          <cell r="D154" t="str">
            <v>F06103</v>
          </cell>
          <cell r="E154" t="str">
            <v>I145</v>
          </cell>
          <cell r="F154" t="str">
            <v>Technical &amp; Operations Services</v>
          </cell>
          <cell r="I154">
            <v>11050002</v>
          </cell>
          <cell r="J154">
            <v>12</v>
          </cell>
          <cell r="K154">
            <v>60</v>
          </cell>
          <cell r="L154">
            <v>0</v>
          </cell>
          <cell r="U154" t="str">
            <v>F0610311050002I145</v>
          </cell>
          <cell r="V154" t="str">
            <v>F0610354000000I145</v>
          </cell>
        </row>
        <row r="155">
          <cell r="C155" t="str">
            <v>TS</v>
          </cell>
          <cell r="D155" t="str">
            <v>F06103</v>
          </cell>
          <cell r="E155" t="str">
            <v>I146</v>
          </cell>
          <cell r="F155" t="str">
            <v>Technical &amp; Operations Services</v>
          </cell>
          <cell r="I155">
            <v>11050002</v>
          </cell>
          <cell r="J155">
            <v>12</v>
          </cell>
          <cell r="K155">
            <v>60</v>
          </cell>
          <cell r="L155">
            <v>0</v>
          </cell>
          <cell r="U155" t="str">
            <v>F0610311050002I146</v>
          </cell>
          <cell r="V155" t="str">
            <v>F0610354000000I146</v>
          </cell>
        </row>
        <row r="156">
          <cell r="C156" t="str">
            <v>TS</v>
          </cell>
          <cell r="D156" t="str">
            <v>F06103</v>
          </cell>
          <cell r="E156" t="str">
            <v>I147</v>
          </cell>
          <cell r="F156" t="str">
            <v>Technical &amp; Operations Services</v>
          </cell>
          <cell r="I156">
            <v>11050002</v>
          </cell>
          <cell r="J156">
            <v>12</v>
          </cell>
          <cell r="K156">
            <v>60</v>
          </cell>
          <cell r="L156">
            <v>0</v>
          </cell>
          <cell r="U156" t="str">
            <v>F0610311050002I147</v>
          </cell>
          <cell r="V156" t="str">
            <v>F0610354000000I147</v>
          </cell>
        </row>
        <row r="157">
          <cell r="C157" t="str">
            <v>TS</v>
          </cell>
          <cell r="D157" t="str">
            <v>F06103</v>
          </cell>
          <cell r="E157" t="str">
            <v>I148</v>
          </cell>
          <cell r="F157" t="str">
            <v>Technical &amp; Operations Services</v>
          </cell>
          <cell r="I157">
            <v>11050002</v>
          </cell>
          <cell r="J157">
            <v>12</v>
          </cell>
          <cell r="K157">
            <v>60</v>
          </cell>
          <cell r="L157">
            <v>0</v>
          </cell>
          <cell r="U157" t="str">
            <v>F0610311050002I148</v>
          </cell>
          <cell r="V157" t="str">
            <v>F0610354000000I148</v>
          </cell>
        </row>
        <row r="158">
          <cell r="C158" t="str">
            <v>TS</v>
          </cell>
          <cell r="D158" t="str">
            <v>F06103</v>
          </cell>
          <cell r="E158" t="str">
            <v>I149</v>
          </cell>
          <cell r="F158" t="str">
            <v>Technical &amp; Operations Services</v>
          </cell>
          <cell r="I158">
            <v>11050002</v>
          </cell>
          <cell r="J158">
            <v>12</v>
          </cell>
          <cell r="K158">
            <v>60</v>
          </cell>
          <cell r="L158">
            <v>0</v>
          </cell>
          <cell r="U158" t="str">
            <v>F0610311050002I149</v>
          </cell>
          <cell r="V158" t="str">
            <v>F0610354000000I149</v>
          </cell>
        </row>
        <row r="159">
          <cell r="C159" t="str">
            <v>TS</v>
          </cell>
          <cell r="D159" t="str">
            <v>F06103</v>
          </cell>
          <cell r="E159" t="str">
            <v>I150</v>
          </cell>
          <cell r="F159" t="str">
            <v>Technical &amp; Operations Services</v>
          </cell>
          <cell r="I159">
            <v>11050002</v>
          </cell>
          <cell r="J159">
            <v>12</v>
          </cell>
          <cell r="K159">
            <v>60</v>
          </cell>
          <cell r="L159">
            <v>0</v>
          </cell>
          <cell r="U159" t="str">
            <v>F0610311050002I150</v>
          </cell>
          <cell r="V159" t="str">
            <v>F0610354000000I150</v>
          </cell>
        </row>
        <row r="160">
          <cell r="C160" t="str">
            <v>TS</v>
          </cell>
          <cell r="D160" t="str">
            <v>F06103</v>
          </cell>
          <cell r="E160" t="str">
            <v>I151</v>
          </cell>
          <cell r="F160" t="str">
            <v>Technical &amp; Operations Services</v>
          </cell>
          <cell r="I160">
            <v>11050002</v>
          </cell>
          <cell r="J160">
            <v>12</v>
          </cell>
          <cell r="K160">
            <v>60</v>
          </cell>
          <cell r="L160">
            <v>0</v>
          </cell>
          <cell r="U160" t="str">
            <v>F0610311050002I151</v>
          </cell>
          <cell r="V160" t="str">
            <v>F0610354000000I151</v>
          </cell>
        </row>
        <row r="161">
          <cell r="C161" t="str">
            <v>TS</v>
          </cell>
          <cell r="D161" t="str">
            <v>F06103</v>
          </cell>
          <cell r="E161" t="str">
            <v>I152</v>
          </cell>
          <cell r="F161" t="str">
            <v>Technical &amp; Operations Services</v>
          </cell>
          <cell r="I161">
            <v>11050002</v>
          </cell>
          <cell r="J161">
            <v>12</v>
          </cell>
          <cell r="K161">
            <v>60</v>
          </cell>
          <cell r="L161">
            <v>0</v>
          </cell>
          <cell r="U161" t="str">
            <v>F0610311050002I152</v>
          </cell>
          <cell r="V161" t="str">
            <v>F0610354000000I152</v>
          </cell>
        </row>
        <row r="162">
          <cell r="C162" t="str">
            <v>TS</v>
          </cell>
          <cell r="D162" t="str">
            <v>F06103</v>
          </cell>
          <cell r="E162" t="str">
            <v>I153</v>
          </cell>
          <cell r="F162" t="str">
            <v>Technical &amp; Operations Services</v>
          </cell>
          <cell r="I162">
            <v>11050002</v>
          </cell>
          <cell r="J162">
            <v>12</v>
          </cell>
          <cell r="K162">
            <v>60</v>
          </cell>
          <cell r="L162">
            <v>0</v>
          </cell>
          <cell r="U162" t="str">
            <v>F0610311050002I153</v>
          </cell>
          <cell r="V162" t="str">
            <v>F0610354000000I153</v>
          </cell>
        </row>
        <row r="163">
          <cell r="C163" t="str">
            <v>TS</v>
          </cell>
          <cell r="D163" t="str">
            <v>F06103</v>
          </cell>
          <cell r="E163" t="str">
            <v>I154</v>
          </cell>
          <cell r="F163" t="str">
            <v>Technical &amp; Operations Services</v>
          </cell>
          <cell r="I163">
            <v>11050002</v>
          </cell>
          <cell r="J163">
            <v>12</v>
          </cell>
          <cell r="K163">
            <v>60</v>
          </cell>
          <cell r="L163">
            <v>0</v>
          </cell>
          <cell r="U163" t="str">
            <v>F0610311050002I154</v>
          </cell>
          <cell r="V163" t="str">
            <v>F0610354000000I154</v>
          </cell>
        </row>
        <row r="164">
          <cell r="C164" t="str">
            <v>TS</v>
          </cell>
          <cell r="D164" t="str">
            <v>F06103</v>
          </cell>
          <cell r="E164" t="str">
            <v>I155</v>
          </cell>
          <cell r="F164" t="str">
            <v>Technical &amp; Operations Services</v>
          </cell>
          <cell r="I164">
            <v>11050002</v>
          </cell>
          <cell r="J164">
            <v>12</v>
          </cell>
          <cell r="K164">
            <v>60</v>
          </cell>
          <cell r="L164">
            <v>0</v>
          </cell>
          <cell r="U164" t="str">
            <v>F0610311050002I155</v>
          </cell>
          <cell r="V164" t="str">
            <v>F0610354000000I155</v>
          </cell>
        </row>
        <row r="165">
          <cell r="C165" t="str">
            <v>TS</v>
          </cell>
          <cell r="D165" t="str">
            <v>F06103</v>
          </cell>
          <cell r="E165" t="str">
            <v>I156</v>
          </cell>
          <cell r="F165" t="str">
            <v>Technical &amp; Operations Services</v>
          </cell>
          <cell r="I165">
            <v>11050002</v>
          </cell>
          <cell r="J165">
            <v>12</v>
          </cell>
          <cell r="K165">
            <v>60</v>
          </cell>
          <cell r="L165">
            <v>0</v>
          </cell>
          <cell r="U165" t="str">
            <v>F0610311050002I156</v>
          </cell>
          <cell r="V165" t="str">
            <v>F0610354000000I156</v>
          </cell>
        </row>
        <row r="166">
          <cell r="C166" t="str">
            <v>TS</v>
          </cell>
          <cell r="D166" t="str">
            <v>F06103</v>
          </cell>
          <cell r="E166" t="str">
            <v>I157</v>
          </cell>
          <cell r="F166" t="str">
            <v>Technical &amp; Operations Services</v>
          </cell>
          <cell r="I166">
            <v>11020001</v>
          </cell>
          <cell r="J166">
            <v>12</v>
          </cell>
          <cell r="K166">
            <v>36</v>
          </cell>
          <cell r="L166">
            <v>0</v>
          </cell>
          <cell r="U166" t="str">
            <v>F0610311020001I157</v>
          </cell>
          <cell r="V166" t="str">
            <v>F0610354000000I157</v>
          </cell>
        </row>
        <row r="167">
          <cell r="C167" t="str">
            <v>TS</v>
          </cell>
          <cell r="D167" t="str">
            <v>F07000</v>
          </cell>
          <cell r="E167" t="str">
            <v>I158</v>
          </cell>
          <cell r="F167" t="str">
            <v>Technology Strategy &amp; Transform Grp-Gen</v>
          </cell>
          <cell r="I167">
            <v>11050002</v>
          </cell>
          <cell r="J167">
            <v>12</v>
          </cell>
          <cell r="K167">
            <v>60</v>
          </cell>
          <cell r="L167">
            <v>0</v>
          </cell>
          <cell r="U167" t="str">
            <v>F0700011050002I158</v>
          </cell>
          <cell r="V167" t="str">
            <v>F0700054000000I158</v>
          </cell>
        </row>
        <row r="168">
          <cell r="C168" t="str">
            <v>TS</v>
          </cell>
          <cell r="D168" t="str">
            <v>F07100</v>
          </cell>
          <cell r="E168" t="str">
            <v>I159</v>
          </cell>
          <cell r="F168" t="str">
            <v>IT Projects Planning</v>
          </cell>
          <cell r="I168">
            <v>11050002</v>
          </cell>
          <cell r="J168">
            <v>12</v>
          </cell>
          <cell r="K168">
            <v>60</v>
          </cell>
          <cell r="L168">
            <v>0</v>
          </cell>
          <cell r="U168" t="str">
            <v>F0710011050002I159</v>
          </cell>
          <cell r="V168" t="str">
            <v>F0710054000000I159</v>
          </cell>
        </row>
        <row r="169">
          <cell r="C169" t="str">
            <v>TS</v>
          </cell>
          <cell r="D169" t="str">
            <v>F07101</v>
          </cell>
          <cell r="E169" t="str">
            <v>I160</v>
          </cell>
          <cell r="F169" t="str">
            <v>IT Sec &amp; Compliance</v>
          </cell>
          <cell r="I169">
            <v>11050002</v>
          </cell>
          <cell r="J169">
            <v>12</v>
          </cell>
          <cell r="K169">
            <v>60</v>
          </cell>
          <cell r="L169">
            <v>0</v>
          </cell>
          <cell r="U169" t="str">
            <v>F0710111050002I160</v>
          </cell>
          <cell r="V169" t="str">
            <v>F0710154000000I160</v>
          </cell>
        </row>
        <row r="170">
          <cell r="C170" t="str">
            <v>SM</v>
          </cell>
          <cell r="D170" t="str">
            <v>F11000</v>
          </cell>
          <cell r="E170" t="str">
            <v>I161</v>
          </cell>
          <cell r="F170" t="str">
            <v>COO's Office</v>
          </cell>
          <cell r="I170">
            <v>11050002</v>
          </cell>
          <cell r="J170">
            <v>12</v>
          </cell>
          <cell r="K170">
            <v>60</v>
          </cell>
          <cell r="L170">
            <v>0</v>
          </cell>
          <cell r="U170" t="str">
            <v>F1100011050002I161</v>
          </cell>
          <cell r="V170" t="str">
            <v>F1100054000000I161</v>
          </cell>
        </row>
        <row r="171">
          <cell r="C171" t="str">
            <v>SM</v>
          </cell>
          <cell r="D171" t="str">
            <v>F03102</v>
          </cell>
          <cell r="E171" t="str">
            <v>I162</v>
          </cell>
          <cell r="F171" t="str">
            <v>Marketing Equities</v>
          </cell>
          <cell r="I171">
            <v>11020000</v>
          </cell>
          <cell r="J171">
            <v>12</v>
          </cell>
          <cell r="K171">
            <v>36</v>
          </cell>
          <cell r="L171">
            <v>0</v>
          </cell>
          <cell r="U171" t="str">
            <v>F0310211020000I162</v>
          </cell>
          <cell r="V171" t="str">
            <v>F0310254000000I162</v>
          </cell>
        </row>
        <row r="172">
          <cell r="C172" t="str">
            <v>SM</v>
          </cell>
          <cell r="D172" t="str">
            <v>F03102</v>
          </cell>
          <cell r="E172" t="str">
            <v>I163</v>
          </cell>
          <cell r="F172" t="str">
            <v>Marketing Equities</v>
          </cell>
          <cell r="I172">
            <v>11020000</v>
          </cell>
          <cell r="J172">
            <v>12</v>
          </cell>
          <cell r="K172">
            <v>36</v>
          </cell>
          <cell r="L172">
            <v>0</v>
          </cell>
          <cell r="U172" t="str">
            <v>F0310211020000I163</v>
          </cell>
          <cell r="V172" t="str">
            <v>F0310254000000I163</v>
          </cell>
        </row>
        <row r="173">
          <cell r="C173" t="str">
            <v>SM</v>
          </cell>
          <cell r="D173" t="str">
            <v>F03104</v>
          </cell>
          <cell r="E173" t="str">
            <v>I164</v>
          </cell>
          <cell r="F173" t="str">
            <v>Market  Strategy &amp; Planning</v>
          </cell>
          <cell r="I173">
            <v>11020000</v>
          </cell>
          <cell r="J173">
            <v>12</v>
          </cell>
          <cell r="K173">
            <v>36</v>
          </cell>
          <cell r="L173">
            <v>0</v>
          </cell>
          <cell r="U173" t="str">
            <v>F0310411020000I164</v>
          </cell>
          <cell r="V173" t="str">
            <v>F0310454000000I164</v>
          </cell>
        </row>
        <row r="174">
          <cell r="C174" t="str">
            <v>SM</v>
          </cell>
          <cell r="D174" t="str">
            <v>F12000</v>
          </cell>
          <cell r="E174" t="str">
            <v>I165</v>
          </cell>
          <cell r="F174" t="str">
            <v>Projects</v>
          </cell>
          <cell r="I174">
            <v>11020000</v>
          </cell>
          <cell r="J174">
            <v>12</v>
          </cell>
          <cell r="K174">
            <v>36</v>
          </cell>
          <cell r="L174">
            <v>0</v>
          </cell>
          <cell r="U174" t="str">
            <v>F1200011020000I165</v>
          </cell>
          <cell r="V174" t="str">
            <v>F1200054000000I165</v>
          </cell>
        </row>
        <row r="175">
          <cell r="C175" t="str">
            <v>SM</v>
          </cell>
          <cell r="D175" t="str">
            <v>F09105</v>
          </cell>
          <cell r="E175" t="str">
            <v>I166</v>
          </cell>
          <cell r="F175" t="str">
            <v>Mkt &amp; Issuers Strategy</v>
          </cell>
          <cell r="I175">
            <v>11020000</v>
          </cell>
          <cell r="J175">
            <v>12</v>
          </cell>
          <cell r="K175">
            <v>36</v>
          </cell>
          <cell r="L175">
            <v>0</v>
          </cell>
          <cell r="U175" t="str">
            <v>F0910511020000I166</v>
          </cell>
          <cell r="V175" t="str">
            <v>F0910554000000I166</v>
          </cell>
        </row>
        <row r="176">
          <cell r="C176" t="str">
            <v>SM</v>
          </cell>
          <cell r="D176" t="str">
            <v>C12003</v>
          </cell>
          <cell r="E176" t="str">
            <v>I167</v>
          </cell>
          <cell r="F176" t="str">
            <v>Planning &amp; Management</v>
          </cell>
          <cell r="I176">
            <v>11020000</v>
          </cell>
          <cell r="J176">
            <v>12</v>
          </cell>
          <cell r="K176">
            <v>36</v>
          </cell>
          <cell r="L176">
            <v>0</v>
          </cell>
          <cell r="U176" t="str">
            <v>C1200311020000I167</v>
          </cell>
          <cell r="V176" t="str">
            <v>C1200354000000I167</v>
          </cell>
        </row>
        <row r="177">
          <cell r="C177" t="str">
            <v>SM</v>
          </cell>
          <cell r="D177" t="str">
            <v>E11100</v>
          </cell>
          <cell r="E177" t="str">
            <v>I168</v>
          </cell>
          <cell r="F177" t="str">
            <v>Infrastructure Planning</v>
          </cell>
          <cell r="I177">
            <v>11020000</v>
          </cell>
          <cell r="J177">
            <v>12</v>
          </cell>
          <cell r="K177">
            <v>36</v>
          </cell>
          <cell r="L177">
            <v>0</v>
          </cell>
          <cell r="U177" t="str">
            <v>E1110011020000I168</v>
          </cell>
          <cell r="V177" t="str">
            <v>E1110054000000I168</v>
          </cell>
        </row>
        <row r="178">
          <cell r="C178" t="str">
            <v>SM</v>
          </cell>
          <cell r="D178" t="str">
            <v>E11003</v>
          </cell>
          <cell r="E178" t="str">
            <v>I169</v>
          </cell>
          <cell r="F178" t="str">
            <v>Market &amp; Product Development</v>
          </cell>
          <cell r="I178">
            <v>11020000</v>
          </cell>
          <cell r="J178">
            <v>12</v>
          </cell>
          <cell r="K178">
            <v>36</v>
          </cell>
          <cell r="L178">
            <v>0</v>
          </cell>
          <cell r="U178" t="str">
            <v>E1100311020000I169</v>
          </cell>
          <cell r="V178" t="str">
            <v>E1100354000000I169</v>
          </cell>
        </row>
        <row r="179">
          <cell r="C179" t="str">
            <v>SM</v>
          </cell>
          <cell r="D179" t="str">
            <v>E11105</v>
          </cell>
          <cell r="E179" t="str">
            <v>I170</v>
          </cell>
          <cell r="F179" t="str">
            <v>Equities Mkt &amp; Product Development</v>
          </cell>
          <cell r="I179">
            <v>11020000</v>
          </cell>
          <cell r="J179">
            <v>12</v>
          </cell>
          <cell r="K179">
            <v>36</v>
          </cell>
          <cell r="L179">
            <v>0</v>
          </cell>
          <cell r="U179" t="str">
            <v>E1110511020000I170</v>
          </cell>
          <cell r="V179" t="str">
            <v>E1110554000000I170</v>
          </cell>
        </row>
        <row r="180">
          <cell r="C180" t="str">
            <v>SM</v>
          </cell>
          <cell r="D180" t="str">
            <v>E11105</v>
          </cell>
          <cell r="E180" t="str">
            <v>I171</v>
          </cell>
          <cell r="F180" t="str">
            <v>Equities Mkt &amp; Product Development</v>
          </cell>
          <cell r="I180">
            <v>11020000</v>
          </cell>
          <cell r="J180">
            <v>12</v>
          </cell>
          <cell r="K180">
            <v>36</v>
          </cell>
          <cell r="L180">
            <v>0</v>
          </cell>
          <cell r="U180" t="str">
            <v>E1110511020000I171</v>
          </cell>
          <cell r="V180" t="str">
            <v>E1110554000000I171</v>
          </cell>
        </row>
        <row r="181">
          <cell r="C181" t="str">
            <v>SM</v>
          </cell>
          <cell r="D181" t="str">
            <v>E11106</v>
          </cell>
          <cell r="E181" t="str">
            <v>I172</v>
          </cell>
          <cell r="F181" t="str">
            <v>Bond, ETF Mkt &amp; Product Development</v>
          </cell>
          <cell r="I181">
            <v>11020000</v>
          </cell>
          <cell r="J181">
            <v>12</v>
          </cell>
          <cell r="K181">
            <v>36</v>
          </cell>
          <cell r="L181">
            <v>0</v>
          </cell>
          <cell r="U181" t="str">
            <v>E1110611020000I172</v>
          </cell>
          <cell r="V181" t="str">
            <v>E1110654000000I172</v>
          </cell>
        </row>
        <row r="182">
          <cell r="C182" t="str">
            <v>SM</v>
          </cell>
          <cell r="D182" t="str">
            <v>I13000</v>
          </cell>
          <cell r="E182" t="str">
            <v>I173</v>
          </cell>
          <cell r="F182" t="str">
            <v>Information Services - General</v>
          </cell>
          <cell r="I182">
            <v>11020000</v>
          </cell>
          <cell r="J182">
            <v>12</v>
          </cell>
          <cell r="K182">
            <v>36</v>
          </cell>
          <cell r="L182">
            <v>0</v>
          </cell>
          <cell r="U182" t="str">
            <v>I1300011020000I173</v>
          </cell>
          <cell r="V182" t="str">
            <v>I1300054000000I173</v>
          </cell>
        </row>
        <row r="183">
          <cell r="C183" t="str">
            <v>SM</v>
          </cell>
          <cell r="D183" t="str">
            <v>I13000</v>
          </cell>
          <cell r="E183" t="str">
            <v>I174</v>
          </cell>
          <cell r="F183" t="str">
            <v>Information Services - General</v>
          </cell>
          <cell r="I183">
            <v>11020000</v>
          </cell>
          <cell r="J183">
            <v>12</v>
          </cell>
          <cell r="K183">
            <v>36</v>
          </cell>
          <cell r="L183">
            <v>0</v>
          </cell>
          <cell r="U183" t="str">
            <v>I1300011020000I174</v>
          </cell>
          <cell r="V183" t="str">
            <v>I1300054000000I174</v>
          </cell>
        </row>
        <row r="184">
          <cell r="C184" t="str">
            <v>SM</v>
          </cell>
          <cell r="D184" t="str">
            <v>I13001</v>
          </cell>
          <cell r="E184" t="str">
            <v>I175</v>
          </cell>
          <cell r="F184" t="str">
            <v>Exchange Mkt Data</v>
          </cell>
          <cell r="I184">
            <v>11020000</v>
          </cell>
          <cell r="J184">
            <v>12</v>
          </cell>
          <cell r="K184">
            <v>36</v>
          </cell>
          <cell r="L184">
            <v>0</v>
          </cell>
          <cell r="U184" t="str">
            <v>I1300111020000I175</v>
          </cell>
          <cell r="V184" t="str">
            <v>I1300154000000I175</v>
          </cell>
        </row>
        <row r="185">
          <cell r="C185" t="str">
            <v>SM</v>
          </cell>
          <cell r="D185" t="str">
            <v>I13100</v>
          </cell>
          <cell r="E185" t="str">
            <v>I176</v>
          </cell>
          <cell r="F185" t="str">
            <v>Customer Service</v>
          </cell>
          <cell r="I185">
            <v>11020000</v>
          </cell>
          <cell r="J185">
            <v>12</v>
          </cell>
          <cell r="K185">
            <v>36</v>
          </cell>
          <cell r="L185">
            <v>0</v>
          </cell>
          <cell r="U185" t="str">
            <v>I1310011020000I176</v>
          </cell>
          <cell r="V185" t="str">
            <v>I1310054000000I176</v>
          </cell>
        </row>
        <row r="186">
          <cell r="C186" t="str">
            <v>SM</v>
          </cell>
          <cell r="D186" t="str">
            <v>I13101</v>
          </cell>
          <cell r="E186" t="str">
            <v>I177</v>
          </cell>
          <cell r="F186" t="str">
            <v>Product Development</v>
          </cell>
          <cell r="I186">
            <v>11020000</v>
          </cell>
          <cell r="J186">
            <v>12</v>
          </cell>
          <cell r="K186">
            <v>36</v>
          </cell>
          <cell r="L186">
            <v>0</v>
          </cell>
          <cell r="U186" t="str">
            <v>I1310111020000I177</v>
          </cell>
          <cell r="V186" t="str">
            <v>I1310154000000I177</v>
          </cell>
        </row>
        <row r="187">
          <cell r="C187" t="str">
            <v>SM</v>
          </cell>
          <cell r="D187" t="str">
            <v>I13102</v>
          </cell>
          <cell r="E187" t="str">
            <v>I178</v>
          </cell>
          <cell r="F187" t="str">
            <v>Multimedia Services</v>
          </cell>
          <cell r="I187">
            <v>11020000</v>
          </cell>
          <cell r="J187">
            <v>12</v>
          </cell>
          <cell r="K187">
            <v>36</v>
          </cell>
          <cell r="L187">
            <v>0</v>
          </cell>
          <cell r="U187" t="str">
            <v>I1310211020000I178</v>
          </cell>
          <cell r="V187" t="str">
            <v>I1310254000000I178</v>
          </cell>
        </row>
        <row r="188">
          <cell r="C188" t="str">
            <v>SM</v>
          </cell>
          <cell r="D188" t="str">
            <v>I13103</v>
          </cell>
          <cell r="E188" t="str">
            <v>I179</v>
          </cell>
          <cell r="F188" t="str">
            <v>Index &amp; Data Management</v>
          </cell>
          <cell r="I188">
            <v>11020000</v>
          </cell>
          <cell r="J188">
            <v>12</v>
          </cell>
          <cell r="K188">
            <v>36</v>
          </cell>
          <cell r="L188">
            <v>0</v>
          </cell>
          <cell r="U188" t="str">
            <v>I1310311020000I179</v>
          </cell>
          <cell r="V188" t="str">
            <v>I1310354000000I179</v>
          </cell>
        </row>
        <row r="189">
          <cell r="C189" t="str">
            <v>SM</v>
          </cell>
          <cell r="D189" t="str">
            <v>I13104</v>
          </cell>
          <cell r="E189" t="str">
            <v>I180</v>
          </cell>
          <cell r="F189" t="str">
            <v>Data Development &amp; Analysis</v>
          </cell>
          <cell r="I189">
            <v>11020000</v>
          </cell>
          <cell r="J189">
            <v>12</v>
          </cell>
          <cell r="K189">
            <v>36</v>
          </cell>
          <cell r="L189">
            <v>0</v>
          </cell>
          <cell r="U189" t="str">
            <v>I1310411020000I180</v>
          </cell>
          <cell r="V189" t="str">
            <v>I1310454000000I180</v>
          </cell>
        </row>
        <row r="190">
          <cell r="C190" t="str">
            <v>SM</v>
          </cell>
          <cell r="D190" t="str">
            <v>I13105</v>
          </cell>
          <cell r="E190" t="str">
            <v>I181</v>
          </cell>
          <cell r="F190" t="str">
            <v>Info Analytics &amp; Services</v>
          </cell>
          <cell r="I190">
            <v>11020000</v>
          </cell>
          <cell r="J190">
            <v>12</v>
          </cell>
          <cell r="K190">
            <v>36</v>
          </cell>
          <cell r="L190">
            <v>0</v>
          </cell>
          <cell r="U190" t="str">
            <v>I1310511020000I181</v>
          </cell>
          <cell r="V190" t="str">
            <v>I1310554000000I181</v>
          </cell>
        </row>
        <row r="191">
          <cell r="C191" t="str">
            <v>SM</v>
          </cell>
          <cell r="D191" t="str">
            <v>I13106</v>
          </cell>
          <cell r="E191" t="str">
            <v>I182</v>
          </cell>
          <cell r="F191" t="str">
            <v>Sales &amp; Marketing</v>
          </cell>
          <cell r="I191">
            <v>11020000</v>
          </cell>
          <cell r="J191">
            <v>12</v>
          </cell>
          <cell r="K191">
            <v>36</v>
          </cell>
          <cell r="L191">
            <v>0</v>
          </cell>
          <cell r="U191" t="str">
            <v>I1310611020000I182</v>
          </cell>
          <cell r="V191" t="str">
            <v>I1310654000000I182</v>
          </cell>
        </row>
        <row r="192">
          <cell r="C192" t="str">
            <v>MO</v>
          </cell>
          <cell r="D192" t="str">
            <v>C12000</v>
          </cell>
          <cell r="E192" t="str">
            <v>I183</v>
          </cell>
          <cell r="F192" t="str">
            <v>CMO's Office</v>
          </cell>
          <cell r="I192">
            <v>11020000</v>
          </cell>
          <cell r="J192">
            <v>12</v>
          </cell>
          <cell r="K192">
            <v>36</v>
          </cell>
          <cell r="L192">
            <v>0</v>
          </cell>
          <cell r="U192" t="str">
            <v>C1200011020000I183</v>
          </cell>
          <cell r="V192" t="str">
            <v>C1200054000000I183</v>
          </cell>
        </row>
        <row r="193">
          <cell r="C193" t="str">
            <v>MO</v>
          </cell>
          <cell r="D193" t="str">
            <v>E11000</v>
          </cell>
          <cell r="E193" t="str">
            <v>I184</v>
          </cell>
          <cell r="F193" t="str">
            <v>Exchange  - General</v>
          </cell>
          <cell r="I193">
            <v>11020000</v>
          </cell>
          <cell r="J193">
            <v>12</v>
          </cell>
          <cell r="K193">
            <v>36</v>
          </cell>
          <cell r="L193">
            <v>0</v>
          </cell>
          <cell r="U193" t="str">
            <v>E1100011020000I184</v>
          </cell>
          <cell r="V193" t="str">
            <v>E1100054000000I184</v>
          </cell>
        </row>
        <row r="194">
          <cell r="C194" t="str">
            <v>MO</v>
          </cell>
          <cell r="D194" t="str">
            <v>E11101</v>
          </cell>
          <cell r="E194" t="str">
            <v>I185</v>
          </cell>
          <cell r="F194" t="str">
            <v>Exchanges Development</v>
          </cell>
          <cell r="I194">
            <v>11020000</v>
          </cell>
          <cell r="J194">
            <v>12</v>
          </cell>
          <cell r="K194">
            <v>36</v>
          </cell>
          <cell r="L194">
            <v>0</v>
          </cell>
          <cell r="U194" t="str">
            <v>E1110111020000I185</v>
          </cell>
          <cell r="V194" t="str">
            <v>E1110154000000I185</v>
          </cell>
        </row>
        <row r="195">
          <cell r="C195" t="str">
            <v>MO</v>
          </cell>
          <cell r="D195" t="str">
            <v>E11001</v>
          </cell>
          <cell r="E195" t="str">
            <v>I186</v>
          </cell>
          <cell r="F195" t="str">
            <v>Exchange &amp; Production Devt - General</v>
          </cell>
          <cell r="I195">
            <v>11020000</v>
          </cell>
          <cell r="J195">
            <v>12</v>
          </cell>
          <cell r="K195">
            <v>36</v>
          </cell>
          <cell r="L195">
            <v>0</v>
          </cell>
          <cell r="U195" t="str">
            <v>E1100111020000I186</v>
          </cell>
          <cell r="V195" t="str">
            <v>E1100154000000I186</v>
          </cell>
        </row>
        <row r="196">
          <cell r="C196" t="str">
            <v>MO</v>
          </cell>
          <cell r="D196" t="str">
            <v>E11001</v>
          </cell>
          <cell r="E196" t="str">
            <v>I187</v>
          </cell>
          <cell r="F196" t="str">
            <v>Exchange &amp; Production Devt - General</v>
          </cell>
          <cell r="I196">
            <v>11020000</v>
          </cell>
          <cell r="J196">
            <v>12</v>
          </cell>
          <cell r="K196">
            <v>36</v>
          </cell>
          <cell r="L196">
            <v>0</v>
          </cell>
          <cell r="U196" t="str">
            <v>E1100111020000I187</v>
          </cell>
          <cell r="V196" t="str">
            <v>E1100154000000I187</v>
          </cell>
        </row>
        <row r="197">
          <cell r="C197" t="str">
            <v>MO</v>
          </cell>
          <cell r="D197" t="str">
            <v>E11002</v>
          </cell>
          <cell r="E197" t="str">
            <v>I188</v>
          </cell>
          <cell r="F197" t="str">
            <v>Exchange Operation - General</v>
          </cell>
          <cell r="I197">
            <v>11020000</v>
          </cell>
          <cell r="J197">
            <v>12</v>
          </cell>
          <cell r="K197">
            <v>36</v>
          </cell>
          <cell r="L197">
            <v>0</v>
          </cell>
          <cell r="U197" t="str">
            <v>E1100211020000I188</v>
          </cell>
          <cell r="V197" t="str">
            <v>E1100254000000I188</v>
          </cell>
        </row>
        <row r="198">
          <cell r="C198" t="str">
            <v>MO</v>
          </cell>
          <cell r="D198" t="str">
            <v>E11112</v>
          </cell>
          <cell r="E198" t="str">
            <v>I189</v>
          </cell>
          <cell r="F198" t="str">
            <v>Bond Market  Operations</v>
          </cell>
          <cell r="I198">
            <v>11020000</v>
          </cell>
          <cell r="J198">
            <v>12</v>
          </cell>
          <cell r="K198">
            <v>36</v>
          </cell>
          <cell r="L198">
            <v>0</v>
          </cell>
          <cell r="U198" t="str">
            <v>E1111211020000I189</v>
          </cell>
          <cell r="V198" t="str">
            <v>E1111254000000I189</v>
          </cell>
        </row>
        <row r="199">
          <cell r="C199" t="str">
            <v>MO</v>
          </cell>
          <cell r="D199" t="str">
            <v>E11102</v>
          </cell>
          <cell r="E199" t="str">
            <v>I190</v>
          </cell>
          <cell r="F199" t="str">
            <v>Securities Market Operations</v>
          </cell>
          <cell r="I199">
            <v>11020000</v>
          </cell>
          <cell r="J199">
            <v>12</v>
          </cell>
          <cell r="K199">
            <v>36</v>
          </cell>
          <cell r="L199">
            <v>0</v>
          </cell>
          <cell r="U199" t="str">
            <v>E1110211020000I190</v>
          </cell>
          <cell r="V199" t="str">
            <v>E1110254000000I190</v>
          </cell>
        </row>
        <row r="200">
          <cell r="C200" t="str">
            <v>MO</v>
          </cell>
          <cell r="D200" t="str">
            <v>E11102</v>
          </cell>
          <cell r="E200" t="str">
            <v>I191</v>
          </cell>
          <cell r="F200" t="str">
            <v>Securities Market Operations</v>
          </cell>
          <cell r="I200">
            <v>11020000</v>
          </cell>
          <cell r="J200">
            <v>12</v>
          </cell>
          <cell r="K200">
            <v>36</v>
          </cell>
          <cell r="L200">
            <v>0</v>
          </cell>
          <cell r="U200" t="str">
            <v>E1110211020000I191</v>
          </cell>
          <cell r="V200" t="str">
            <v>E1110254000000I191</v>
          </cell>
        </row>
        <row r="201">
          <cell r="C201" t="str">
            <v>MO</v>
          </cell>
          <cell r="D201" t="str">
            <v>E11103</v>
          </cell>
          <cell r="E201" t="str">
            <v>I192</v>
          </cell>
          <cell r="F201" t="str">
            <v>DMA Operations</v>
          </cell>
          <cell r="I201">
            <v>11020000</v>
          </cell>
          <cell r="J201">
            <v>12</v>
          </cell>
          <cell r="K201">
            <v>36</v>
          </cell>
          <cell r="L201">
            <v>0</v>
          </cell>
          <cell r="U201" t="str">
            <v>E1110311020000I192</v>
          </cell>
          <cell r="V201" t="str">
            <v>E1110354000000I192</v>
          </cell>
        </row>
        <row r="202">
          <cell r="C202" t="str">
            <v>MO</v>
          </cell>
          <cell r="D202" t="str">
            <v>E11104</v>
          </cell>
          <cell r="E202" t="str">
            <v>I193</v>
          </cell>
          <cell r="F202" t="str">
            <v>RCE  &amp; Operations Support</v>
          </cell>
          <cell r="I202">
            <v>11020000</v>
          </cell>
          <cell r="J202">
            <v>12</v>
          </cell>
          <cell r="K202">
            <v>36</v>
          </cell>
          <cell r="L202">
            <v>0</v>
          </cell>
          <cell r="U202" t="str">
            <v>E1110411020000I193</v>
          </cell>
          <cell r="V202" t="str">
            <v>E1110454000000I193</v>
          </cell>
        </row>
        <row r="203">
          <cell r="C203" t="str">
            <v>MO</v>
          </cell>
          <cell r="D203" t="str">
            <v>C12001</v>
          </cell>
          <cell r="E203" t="str">
            <v>I194</v>
          </cell>
          <cell r="F203" t="str">
            <v>CSO Research &amp; Development</v>
          </cell>
          <cell r="I203">
            <v>11020000</v>
          </cell>
          <cell r="J203">
            <v>12</v>
          </cell>
          <cell r="K203">
            <v>36</v>
          </cell>
          <cell r="L203">
            <v>0</v>
          </cell>
          <cell r="U203" t="str">
            <v>C1200111020000I194</v>
          </cell>
          <cell r="V203" t="str">
            <v>C1200154000000I194</v>
          </cell>
        </row>
        <row r="204">
          <cell r="C204" t="str">
            <v>MO</v>
          </cell>
          <cell r="D204" t="str">
            <v>C12100</v>
          </cell>
          <cell r="E204" t="str">
            <v>I195</v>
          </cell>
          <cell r="F204" t="str">
            <v>Securities Clearing &amp; Settlement Ops</v>
          </cell>
          <cell r="I204">
            <v>11020000</v>
          </cell>
          <cell r="J204">
            <v>12</v>
          </cell>
          <cell r="K204">
            <v>36</v>
          </cell>
          <cell r="L204">
            <v>0</v>
          </cell>
          <cell r="U204" t="str">
            <v>C1210011020000I195</v>
          </cell>
          <cell r="V204" t="str">
            <v>C1210054000000I195</v>
          </cell>
        </row>
        <row r="205">
          <cell r="C205" t="str">
            <v>MO</v>
          </cell>
          <cell r="D205" t="str">
            <v>C12100</v>
          </cell>
          <cell r="E205" t="str">
            <v>I196</v>
          </cell>
          <cell r="F205" t="str">
            <v>Securities Clearing &amp; Settlement Ops</v>
          </cell>
          <cell r="I205">
            <v>11020000</v>
          </cell>
          <cell r="J205">
            <v>12</v>
          </cell>
          <cell r="K205">
            <v>36</v>
          </cell>
          <cell r="L205">
            <v>0</v>
          </cell>
          <cell r="U205" t="str">
            <v>C1210011020000I196</v>
          </cell>
          <cell r="V205" t="str">
            <v>C1210054000000I196</v>
          </cell>
        </row>
        <row r="206">
          <cell r="C206" t="str">
            <v>MO</v>
          </cell>
          <cell r="D206" t="str">
            <v>C12101</v>
          </cell>
          <cell r="E206" t="str">
            <v>I197</v>
          </cell>
          <cell r="F206" t="str">
            <v>Derivatives Clearing &amp; Settlement Operat</v>
          </cell>
          <cell r="I206">
            <v>11020000</v>
          </cell>
          <cell r="J206">
            <v>12</v>
          </cell>
          <cell r="K206">
            <v>36</v>
          </cell>
          <cell r="L206">
            <v>0</v>
          </cell>
          <cell r="U206" t="str">
            <v>C1210111020000I197</v>
          </cell>
          <cell r="V206" t="str">
            <v>C1210154000000I197</v>
          </cell>
        </row>
        <row r="207">
          <cell r="C207" t="str">
            <v>MO</v>
          </cell>
          <cell r="D207" t="str">
            <v>C12002</v>
          </cell>
          <cell r="E207" t="str">
            <v>I198</v>
          </cell>
          <cell r="F207" t="str">
            <v>Depository</v>
          </cell>
          <cell r="I207">
            <v>11020000</v>
          </cell>
          <cell r="J207">
            <v>12</v>
          </cell>
          <cell r="K207">
            <v>36</v>
          </cell>
          <cell r="L207">
            <v>0</v>
          </cell>
          <cell r="U207" t="str">
            <v>C1200211020000I198</v>
          </cell>
          <cell r="V207" t="str">
            <v>C1200254000000I198</v>
          </cell>
        </row>
        <row r="208">
          <cell r="C208" t="str">
            <v>MO</v>
          </cell>
          <cell r="D208" t="str">
            <v>C12102</v>
          </cell>
          <cell r="E208" t="str">
            <v>I199</v>
          </cell>
          <cell r="F208" t="str">
            <v>Depository Operations</v>
          </cell>
          <cell r="I208">
            <v>11020000</v>
          </cell>
          <cell r="J208">
            <v>12</v>
          </cell>
          <cell r="K208">
            <v>36</v>
          </cell>
          <cell r="L208">
            <v>0</v>
          </cell>
          <cell r="U208" t="str">
            <v>C1210211020000I199</v>
          </cell>
          <cell r="V208" t="str">
            <v>C1210254000000I199</v>
          </cell>
        </row>
        <row r="209">
          <cell r="C209" t="str">
            <v>MO</v>
          </cell>
          <cell r="D209" t="str">
            <v>C12102</v>
          </cell>
          <cell r="E209" t="str">
            <v>I200</v>
          </cell>
          <cell r="F209" t="str">
            <v>Depository Operations</v>
          </cell>
          <cell r="I209">
            <v>11020000</v>
          </cell>
          <cell r="J209">
            <v>12</v>
          </cell>
          <cell r="K209">
            <v>36</v>
          </cell>
          <cell r="L209">
            <v>0</v>
          </cell>
          <cell r="U209" t="str">
            <v>C1210211020000I200</v>
          </cell>
          <cell r="V209" t="str">
            <v>C1210254000000I200</v>
          </cell>
        </row>
        <row r="210">
          <cell r="C210" t="str">
            <v>MO</v>
          </cell>
          <cell r="D210" t="str">
            <v>C12103</v>
          </cell>
          <cell r="E210" t="str">
            <v>I201</v>
          </cell>
          <cell r="F210" t="str">
            <v>Depository Services</v>
          </cell>
          <cell r="I210">
            <v>11020000</v>
          </cell>
          <cell r="J210">
            <v>12</v>
          </cell>
          <cell r="K210">
            <v>36</v>
          </cell>
          <cell r="L210">
            <v>0</v>
          </cell>
          <cell r="U210" t="str">
            <v>C1210311020000I201</v>
          </cell>
          <cell r="V210" t="str">
            <v>C1210354000000I201</v>
          </cell>
        </row>
        <row r="211">
          <cell r="C211" t="str">
            <v>MO</v>
          </cell>
          <cell r="D211" t="str">
            <v>C12104</v>
          </cell>
          <cell r="E211" t="str">
            <v>I202</v>
          </cell>
          <cell r="F211" t="str">
            <v>Counter Management</v>
          </cell>
          <cell r="I211">
            <v>11020000</v>
          </cell>
          <cell r="J211">
            <v>12</v>
          </cell>
          <cell r="K211">
            <v>36</v>
          </cell>
          <cell r="L211">
            <v>0</v>
          </cell>
          <cell r="U211" t="str">
            <v>C1210411020000I202</v>
          </cell>
          <cell r="V211" t="str">
            <v>C1210454000000I202</v>
          </cell>
        </row>
        <row r="212">
          <cell r="C212" t="str">
            <v>MO</v>
          </cell>
          <cell r="D212" t="str">
            <v>C12107</v>
          </cell>
          <cell r="E212" t="str">
            <v>I203</v>
          </cell>
          <cell r="F212" t="str">
            <v>Risk Management</v>
          </cell>
          <cell r="I212">
            <v>11020000</v>
          </cell>
          <cell r="J212">
            <v>12</v>
          </cell>
          <cell r="K212">
            <v>36</v>
          </cell>
          <cell r="L212">
            <v>0</v>
          </cell>
          <cell r="U212" t="str">
            <v>C1210711020000I203</v>
          </cell>
          <cell r="V212" t="str">
            <v>C1210754000000I203</v>
          </cell>
        </row>
        <row r="213">
          <cell r="C213" t="str">
            <v>MO</v>
          </cell>
          <cell r="D213" t="str">
            <v>C12106</v>
          </cell>
          <cell r="E213" t="str">
            <v>I204</v>
          </cell>
          <cell r="F213" t="str">
            <v>Market Operations Development</v>
          </cell>
          <cell r="I213">
            <v>11020000</v>
          </cell>
          <cell r="J213">
            <v>12</v>
          </cell>
          <cell r="K213">
            <v>36</v>
          </cell>
          <cell r="L213">
            <v>0</v>
          </cell>
          <cell r="U213" t="str">
            <v>C1210611020000I204</v>
          </cell>
          <cell r="V213" t="str">
            <v>C1210654000000I204</v>
          </cell>
        </row>
        <row r="214">
          <cell r="C214" t="str">
            <v>GIA</v>
          </cell>
          <cell r="D214" t="str">
            <v>F10000</v>
          </cell>
          <cell r="E214" t="str">
            <v>I205</v>
          </cell>
          <cell r="F214" t="str">
            <v>Grp Internal Audit</v>
          </cell>
          <cell r="I214">
            <v>11020000</v>
          </cell>
          <cell r="J214">
            <v>12</v>
          </cell>
          <cell r="K214">
            <v>36</v>
          </cell>
          <cell r="L214">
            <v>0</v>
          </cell>
          <cell r="U214" t="str">
            <v>F1000011020000I205</v>
          </cell>
          <cell r="V214" t="str">
            <v>F1000054000000I205</v>
          </cell>
        </row>
        <row r="215">
          <cell r="C215" t="str">
            <v>GIA</v>
          </cell>
          <cell r="D215" t="str">
            <v>F10101</v>
          </cell>
          <cell r="E215" t="str">
            <v>I206</v>
          </cell>
          <cell r="F215" t="str">
            <v>IS/IT Audit</v>
          </cell>
          <cell r="I215">
            <v>11020000</v>
          </cell>
          <cell r="J215">
            <v>12</v>
          </cell>
          <cell r="K215">
            <v>36</v>
          </cell>
          <cell r="L215">
            <v>0</v>
          </cell>
          <cell r="U215" t="str">
            <v>F1010111020000I206</v>
          </cell>
          <cell r="V215" t="str">
            <v>F1010154000000I206</v>
          </cell>
        </row>
        <row r="216">
          <cell r="C216" t="str">
            <v>GIA</v>
          </cell>
          <cell r="D216" t="str">
            <v>F10101</v>
          </cell>
          <cell r="E216" t="str">
            <v>I207</v>
          </cell>
          <cell r="F216" t="str">
            <v>IS/IT Audit</v>
          </cell>
          <cell r="I216">
            <v>11020000</v>
          </cell>
          <cell r="J216">
            <v>12</v>
          </cell>
          <cell r="K216">
            <v>36</v>
          </cell>
          <cell r="L216">
            <v>0</v>
          </cell>
          <cell r="U216" t="str">
            <v>F1010111020000I207</v>
          </cell>
          <cell r="V216" t="str">
            <v>F1010154000000I207</v>
          </cell>
        </row>
        <row r="217">
          <cell r="C217" t="str">
            <v>GIA</v>
          </cell>
          <cell r="D217" t="str">
            <v>F10102</v>
          </cell>
          <cell r="E217" t="str">
            <v>I208</v>
          </cell>
          <cell r="F217" t="str">
            <v>Operations Audit</v>
          </cell>
          <cell r="I217">
            <v>11020000</v>
          </cell>
          <cell r="J217">
            <v>12</v>
          </cell>
          <cell r="K217">
            <v>36</v>
          </cell>
          <cell r="L217">
            <v>0</v>
          </cell>
          <cell r="U217" t="str">
            <v>F1010211020000I208</v>
          </cell>
          <cell r="V217" t="str">
            <v>F1010254000000I208</v>
          </cell>
        </row>
        <row r="218">
          <cell r="C218" t="str">
            <v>GIA</v>
          </cell>
          <cell r="D218" t="str">
            <v>F10103</v>
          </cell>
          <cell r="E218" t="str">
            <v>I209</v>
          </cell>
          <cell r="F218" t="str">
            <v>Project Tender &amp; Review</v>
          </cell>
          <cell r="I218">
            <v>11020000</v>
          </cell>
          <cell r="J218">
            <v>12</v>
          </cell>
          <cell r="K218">
            <v>36</v>
          </cell>
          <cell r="L218">
            <v>0</v>
          </cell>
          <cell r="U218" t="str">
            <v>F1010311020000I209</v>
          </cell>
          <cell r="V218" t="str">
            <v>F1010354000000I209</v>
          </cell>
        </row>
        <row r="219">
          <cell r="C219" t="str">
            <v>GIA</v>
          </cell>
          <cell r="D219" t="str">
            <v>F10104</v>
          </cell>
          <cell r="E219" t="str">
            <v>I210</v>
          </cell>
          <cell r="F219" t="str">
            <v>Support Services Audit</v>
          </cell>
          <cell r="I219">
            <v>11020000</v>
          </cell>
          <cell r="J219">
            <v>12</v>
          </cell>
          <cell r="K219">
            <v>36</v>
          </cell>
          <cell r="L219">
            <v>0</v>
          </cell>
          <cell r="U219" t="str">
            <v>F1010411020000I210</v>
          </cell>
          <cell r="V219" t="str">
            <v>F1010454000000I210</v>
          </cell>
        </row>
        <row r="220">
          <cell r="C220" t="str">
            <v>BD</v>
          </cell>
          <cell r="D220" t="str">
            <v>D18000</v>
          </cell>
          <cell r="E220" t="str">
            <v>I211</v>
          </cell>
          <cell r="F220" t="str">
            <v>Head Office</v>
          </cell>
          <cell r="I220">
            <v>11020000</v>
          </cell>
          <cell r="J220">
            <v>12</v>
          </cell>
          <cell r="K220">
            <v>36</v>
          </cell>
          <cell r="L220">
            <v>0</v>
          </cell>
          <cell r="U220" t="str">
            <v>D1800011020000I211</v>
          </cell>
          <cell r="V220" t="str">
            <v>D1800054000000I211</v>
          </cell>
        </row>
        <row r="221">
          <cell r="C221" t="str">
            <v>BD</v>
          </cell>
          <cell r="D221" t="str">
            <v>D18000</v>
          </cell>
          <cell r="E221" t="str">
            <v>I212</v>
          </cell>
          <cell r="F221" t="str">
            <v>Head Office</v>
          </cell>
          <cell r="I221">
            <v>11020000</v>
          </cell>
          <cell r="J221">
            <v>12</v>
          </cell>
          <cell r="K221">
            <v>36</v>
          </cell>
          <cell r="L221">
            <v>0</v>
          </cell>
          <cell r="U221" t="str">
            <v>D1800011020000I212</v>
          </cell>
          <cell r="V221" t="str">
            <v>D1800054000000I212</v>
          </cell>
        </row>
        <row r="222">
          <cell r="C222" t="str">
            <v>BD</v>
          </cell>
          <cell r="D222" t="str">
            <v>D18001</v>
          </cell>
          <cell r="E222" t="str">
            <v>I213</v>
          </cell>
          <cell r="F222" t="str">
            <v>Exchange Operations</v>
          </cell>
          <cell r="I222">
            <v>11020000</v>
          </cell>
          <cell r="J222">
            <v>12</v>
          </cell>
          <cell r="K222">
            <v>36</v>
          </cell>
          <cell r="L222">
            <v>0</v>
          </cell>
          <cell r="U222" t="str">
            <v>D1800111020000I213</v>
          </cell>
          <cell r="V222" t="str">
            <v>D1800154000000I213</v>
          </cell>
        </row>
        <row r="223">
          <cell r="C223" t="str">
            <v>BD</v>
          </cell>
          <cell r="D223" t="str">
            <v>D18002</v>
          </cell>
          <cell r="E223" t="str">
            <v>I214</v>
          </cell>
          <cell r="F223" t="str">
            <v>Clearing &amp; Settlement Operations</v>
          </cell>
          <cell r="I223">
            <v>11020000</v>
          </cell>
          <cell r="J223">
            <v>12</v>
          </cell>
          <cell r="K223">
            <v>36</v>
          </cell>
          <cell r="L223">
            <v>0</v>
          </cell>
          <cell r="U223" t="str">
            <v>D1800211020000I214</v>
          </cell>
          <cell r="V223" t="str">
            <v>D1800254000000I214</v>
          </cell>
        </row>
        <row r="224">
          <cell r="C224" t="str">
            <v>BD</v>
          </cell>
          <cell r="D224" t="str">
            <v>D18003</v>
          </cell>
          <cell r="E224" t="str">
            <v>I215</v>
          </cell>
          <cell r="F224" t="str">
            <v>Risk Management</v>
          </cell>
          <cell r="I224">
            <v>11020000</v>
          </cell>
          <cell r="J224">
            <v>12</v>
          </cell>
          <cell r="K224">
            <v>36</v>
          </cell>
          <cell r="L224">
            <v>0</v>
          </cell>
          <cell r="U224" t="str">
            <v>D1800311020000I215</v>
          </cell>
          <cell r="V224" t="str">
            <v>D1800354000000I215</v>
          </cell>
        </row>
        <row r="225">
          <cell r="C225" t="str">
            <v>BD</v>
          </cell>
          <cell r="D225" t="str">
            <v>D18004</v>
          </cell>
          <cell r="E225" t="str">
            <v>I216</v>
          </cell>
          <cell r="F225" t="str">
            <v>Business Development</v>
          </cell>
          <cell r="I225">
            <v>11020000</v>
          </cell>
          <cell r="J225">
            <v>12</v>
          </cell>
          <cell r="K225">
            <v>36</v>
          </cell>
          <cell r="L225">
            <v>0</v>
          </cell>
          <cell r="U225" t="str">
            <v>D1800411020000I216</v>
          </cell>
          <cell r="V225" t="str">
            <v>D1800454000000I216</v>
          </cell>
        </row>
        <row r="226">
          <cell r="C226" t="str">
            <v>BD</v>
          </cell>
          <cell r="D226" t="str">
            <v>D18005</v>
          </cell>
          <cell r="E226" t="str">
            <v>I217</v>
          </cell>
          <cell r="F226" t="str">
            <v>Prod Dev &amp; Research</v>
          </cell>
          <cell r="I226">
            <v>11020000</v>
          </cell>
          <cell r="J226">
            <v>12</v>
          </cell>
          <cell r="K226">
            <v>36</v>
          </cell>
          <cell r="L226">
            <v>0</v>
          </cell>
          <cell r="U226" t="str">
            <v>D1800511020000I217</v>
          </cell>
          <cell r="V226" t="str">
            <v>D1800554000000I217</v>
          </cell>
        </row>
        <row r="227">
          <cell r="C227" t="str">
            <v>BD</v>
          </cell>
          <cell r="D227" t="str">
            <v>D18006</v>
          </cell>
          <cell r="E227" t="str">
            <v>I218</v>
          </cell>
          <cell r="F227" t="str">
            <v>Sales &amp; Marketing</v>
          </cell>
          <cell r="I227">
            <v>11020000</v>
          </cell>
          <cell r="J227">
            <v>12</v>
          </cell>
          <cell r="K227">
            <v>36</v>
          </cell>
          <cell r="L227">
            <v>0</v>
          </cell>
          <cell r="U227" t="str">
            <v>D1800611020000I218</v>
          </cell>
          <cell r="V227" t="str">
            <v>D1800654000000I218</v>
          </cell>
        </row>
        <row r="228">
          <cell r="C228" t="str">
            <v>BD</v>
          </cell>
          <cell r="D228" t="str">
            <v>D18007</v>
          </cell>
          <cell r="E228" t="str">
            <v>I219</v>
          </cell>
          <cell r="F228" t="str">
            <v>Business Development &amp; Marketing</v>
          </cell>
          <cell r="I228">
            <v>11020000</v>
          </cell>
          <cell r="J228">
            <v>12</v>
          </cell>
          <cell r="K228">
            <v>36</v>
          </cell>
          <cell r="L228">
            <v>0</v>
          </cell>
          <cell r="U228" t="str">
            <v>D1800711020000I219</v>
          </cell>
          <cell r="V228" t="str">
            <v>D1800754000000I219</v>
          </cell>
        </row>
        <row r="229">
          <cell r="C229" t="str">
            <v>BD</v>
          </cell>
          <cell r="D229" t="str">
            <v>D18008</v>
          </cell>
          <cell r="E229" t="str">
            <v>I220</v>
          </cell>
          <cell r="F229" t="str">
            <v>Ops/Risk Management</v>
          </cell>
          <cell r="I229">
            <v>11020000</v>
          </cell>
          <cell r="J229">
            <v>12</v>
          </cell>
          <cell r="K229">
            <v>36</v>
          </cell>
          <cell r="L229">
            <v>0</v>
          </cell>
          <cell r="U229" t="str">
            <v>D1800811020000I220</v>
          </cell>
          <cell r="V229" t="str">
            <v>D1800854000000I220</v>
          </cell>
        </row>
        <row r="230">
          <cell r="C230" t="str">
            <v>BD</v>
          </cell>
          <cell r="D230" t="str">
            <v>D18009</v>
          </cell>
          <cell r="E230" t="str">
            <v>I221</v>
          </cell>
          <cell r="F230" t="str">
            <v>Management Account</v>
          </cell>
          <cell r="I230">
            <v>11020000</v>
          </cell>
          <cell r="J230">
            <v>12</v>
          </cell>
          <cell r="K230">
            <v>36</v>
          </cell>
          <cell r="L230">
            <v>0</v>
          </cell>
          <cell r="U230" t="str">
            <v>D1800911020000I221</v>
          </cell>
          <cell r="V230" t="str">
            <v>D1800954000000I221</v>
          </cell>
        </row>
        <row r="231">
          <cell r="L231">
            <v>96847.222222222234</v>
          </cell>
          <cell r="P231" t="str">
            <v>Total(RM)</v>
          </cell>
          <cell r="R231">
            <v>3864850</v>
          </cell>
          <cell r="U231" t="str">
            <v>Total(RM)Budget 2013</v>
          </cell>
          <cell r="V231" t="str">
            <v>Total(RM)2013 Depreciation</v>
          </cell>
        </row>
      </sheetData>
      <sheetData sheetId="8" refreshError="1"/>
      <sheetData sheetId="9" refreshError="1"/>
      <sheetData sheetId="10" refreshError="1"/>
      <sheetData sheetId="11" refreshError="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puts"/>
      <sheetName val="Additional debt inputs"/>
      <sheetName val="BaseCo"/>
      <sheetName val="TargetCo"/>
      <sheetName val="ResultCo"/>
      <sheetName val="ResultCo additional debt"/>
      <sheetName val="Deal summary"/>
      <sheetName val="Refinancing summary"/>
      <sheetName val="LBO summary"/>
      <sheetName val="Comparison"/>
      <sheetName val="Ratings summary"/>
      <sheetName val="CRC Output"/>
      <sheetName val="Adjmts"/>
      <sheetName val="Disclaimer"/>
      <sheetName val="Module1"/>
      <sheetName val="Module2"/>
      <sheetName val="Module3"/>
      <sheetName val="Module4"/>
      <sheetName val="Module5"/>
      <sheetName val="DBACCESS"/>
      <sheetName val="share price GDP"/>
      <sheetName val="Input"/>
    </sheetNames>
    <sheetDataSet>
      <sheetData sheetId="0"/>
      <sheetData sheetId="1">
        <row r="20">
          <cell r="F20">
            <v>37256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 Image"/>
      <sheetName val="SNAP"/>
      <sheetName val="IncStmt"/>
      <sheetName val="New Q Seg"/>
      <sheetName val="Q-Charts"/>
      <sheetName val="cashflow"/>
      <sheetName val="BalSht"/>
      <sheetName val="1Q"/>
      <sheetName val="2Q"/>
      <sheetName val="3Q"/>
      <sheetName val="4Q"/>
      <sheetName val="oldSEG"/>
      <sheetName val="Quarters"/>
      <sheetName val="chart"/>
      <sheetName val="acquisitions"/>
      <sheetName val="PE-TREND"/>
      <sheetName val="Dairy Q"/>
      <sheetName val="Assets-roa"/>
      <sheetName val="vege"/>
      <sheetName val="Checks"/>
      <sheetName val="2Qx"/>
      <sheetName val="3Qx"/>
      <sheetName val="4Qx"/>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row r="16">
          <cell r="M16">
            <v>2052532</v>
          </cell>
        </row>
        <row r="17">
          <cell r="M17" t="str">
            <v xml:space="preserve">--  </v>
          </cell>
        </row>
        <row r="18">
          <cell r="M18">
            <v>348695</v>
          </cell>
        </row>
        <row r="19">
          <cell r="M19">
            <v>334606</v>
          </cell>
        </row>
        <row r="23">
          <cell r="M23">
            <v>114084</v>
          </cell>
        </row>
        <row r="24">
          <cell r="M24" t="str">
            <v xml:space="preserve">--  </v>
          </cell>
        </row>
        <row r="25">
          <cell r="M25">
            <v>37054</v>
          </cell>
        </row>
        <row r="26">
          <cell r="M26">
            <v>52187</v>
          </cell>
        </row>
      </sheetData>
      <sheetData sheetId="12" refreshError="1">
        <row r="17">
          <cell r="B17" t="str">
            <v>Dairy</v>
          </cell>
        </row>
        <row r="18">
          <cell r="B18" t="str">
            <v>Vegetables</v>
          </cell>
        </row>
        <row r="19">
          <cell r="B19" t="str">
            <v>Pickles</v>
          </cell>
        </row>
        <row r="20">
          <cell r="B20" t="str">
            <v>Specialty</v>
          </cell>
        </row>
        <row r="24">
          <cell r="D24">
            <v>19577</v>
          </cell>
          <cell r="E24">
            <v>16975</v>
          </cell>
          <cell r="F24">
            <v>15433</v>
          </cell>
          <cell r="G24">
            <v>25257</v>
          </cell>
          <cell r="H24">
            <v>20341</v>
          </cell>
          <cell r="I24">
            <v>19162</v>
          </cell>
          <cell r="J24">
            <v>13525</v>
          </cell>
          <cell r="K24">
            <v>21022</v>
          </cell>
          <cell r="L24">
            <v>26120</v>
          </cell>
          <cell r="M24">
            <v>16600</v>
          </cell>
          <cell r="N24">
            <v>26959</v>
          </cell>
          <cell r="O24">
            <v>34085</v>
          </cell>
          <cell r="T24">
            <v>32413</v>
          </cell>
        </row>
        <row r="25">
          <cell r="D25">
            <v>5.2746015152658178E-2</v>
          </cell>
          <cell r="E25">
            <v>4.5288767585248267E-2</v>
          </cell>
          <cell r="F25">
            <v>4.0813034360380709E-2</v>
          </cell>
          <cell r="G25">
            <v>6.4853330868305914E-2</v>
          </cell>
          <cell r="H25">
            <v>5.2121128261894516E-2</v>
          </cell>
          <cell r="I25">
            <v>4.824026987563567E-2</v>
          </cell>
          <cell r="J25">
            <v>3.3052377938362507E-2</v>
          </cell>
          <cell r="K25">
            <v>5.0706372427234116E-2</v>
          </cell>
          <cell r="L25">
            <v>6.0423659610299781E-2</v>
          </cell>
          <cell r="M25">
            <v>3.6697166580818875E-2</v>
          </cell>
          <cell r="N25">
            <v>6.0838226599206548E-2</v>
          </cell>
          <cell r="O25">
            <v>7.4081077321649022E-2</v>
          </cell>
          <cell r="T25">
            <v>7.108706427289993E-2</v>
          </cell>
          <cell r="X25">
            <v>4.9876853904997201E-2</v>
          </cell>
          <cell r="Y25">
            <v>4.0519339786667961E-2</v>
          </cell>
          <cell r="Z25">
            <v>8.3775968371771117E-3</v>
          </cell>
          <cell r="AA25">
            <v>4.4640884819585468E-2</v>
          </cell>
        </row>
        <row r="26">
          <cell r="H26">
            <v>2647</v>
          </cell>
          <cell r="I26">
            <v>9614</v>
          </cell>
          <cell r="J26">
            <v>-547</v>
          </cell>
          <cell r="K26">
            <v>-5990</v>
          </cell>
          <cell r="L26">
            <v>956</v>
          </cell>
          <cell r="M26">
            <v>11531</v>
          </cell>
          <cell r="N26">
            <v>8509</v>
          </cell>
          <cell r="O26">
            <v>10412</v>
          </cell>
          <cell r="T26">
            <v>0</v>
          </cell>
        </row>
        <row r="27">
          <cell r="H27">
            <v>2.2803239145416952E-2</v>
          </cell>
          <cell r="I27">
            <v>5.9517250345130716E-2</v>
          </cell>
          <cell r="J27">
            <v>-3.7334061358905231E-3</v>
          </cell>
          <cell r="K27">
            <v>-4.0033951999358386E-2</v>
          </cell>
          <cell r="L27">
            <v>8.3634423088699734E-3</v>
          </cell>
          <cell r="M27">
            <v>7.544244168929308E-2</v>
          </cell>
          <cell r="N27">
            <v>5.931890271532643E-2</v>
          </cell>
          <cell r="O27">
            <v>7.0730332117358546E-2</v>
          </cell>
          <cell r="T27" t="str">
            <v>--</v>
          </cell>
        </row>
        <row r="28">
          <cell r="H28">
            <v>4752</v>
          </cell>
          <cell r="I28">
            <v>4926</v>
          </cell>
          <cell r="J28">
            <v>4859</v>
          </cell>
          <cell r="K28">
            <v>9466</v>
          </cell>
          <cell r="L28">
            <v>7934</v>
          </cell>
          <cell r="M28">
            <v>8967</v>
          </cell>
          <cell r="N28">
            <v>7817</v>
          </cell>
          <cell r="O28">
            <v>11256</v>
          </cell>
          <cell r="T28">
            <v>9322</v>
          </cell>
        </row>
        <row r="29">
          <cell r="H29">
            <v>5.0670704399564948E-2</v>
          </cell>
          <cell r="I29">
            <v>5.6769464804314759E-2</v>
          </cell>
          <cell r="J29">
            <v>5.5185807741232058E-2</v>
          </cell>
          <cell r="K29">
            <v>9.0487616025083401E-2</v>
          </cell>
          <cell r="L29">
            <v>8.2776896753192553E-2</v>
          </cell>
          <cell r="M29">
            <v>0.10088429863642501</v>
          </cell>
          <cell r="N29">
            <v>9.4617330573610756E-2</v>
          </cell>
          <cell r="O29">
            <v>0.10877884726893193</v>
          </cell>
          <cell r="T29">
            <v>0.10305107229714791</v>
          </cell>
        </row>
        <row r="30">
          <cell r="H30">
            <v>6473</v>
          </cell>
          <cell r="I30">
            <v>6078</v>
          </cell>
          <cell r="J30">
            <v>6245</v>
          </cell>
          <cell r="K30">
            <v>7940</v>
          </cell>
          <cell r="L30">
            <v>8431</v>
          </cell>
          <cell r="M30">
            <v>9983</v>
          </cell>
          <cell r="N30">
            <v>9047</v>
          </cell>
          <cell r="O30">
            <v>9224</v>
          </cell>
          <cell r="T30">
            <v>10993</v>
          </cell>
        </row>
        <row r="31">
          <cell r="H31">
            <v>0.12598532474357227</v>
          </cell>
          <cell r="I31">
            <v>0.10158273862249929</v>
          </cell>
          <cell r="J31">
            <v>8.4148543401514536E-2</v>
          </cell>
          <cell r="K31">
            <v>0.11244547668951453</v>
          </cell>
          <cell r="L31">
            <v>0.12468942262186465</v>
          </cell>
          <cell r="M31">
            <v>0.12228523831105993</v>
          </cell>
          <cell r="N31">
            <v>0.11931578392065836</v>
          </cell>
          <cell r="O31">
            <v>0.12010573054336646</v>
          </cell>
          <cell r="T31">
            <v>0.14969904948661383</v>
          </cell>
        </row>
        <row r="39">
          <cell r="D39">
            <v>141410</v>
          </cell>
          <cell r="E39">
            <v>157969</v>
          </cell>
          <cell r="F39">
            <v>154794</v>
          </cell>
          <cell r="G39">
            <v>170910</v>
          </cell>
          <cell r="H39">
            <v>148685</v>
          </cell>
          <cell r="I39">
            <v>158266</v>
          </cell>
          <cell r="J39">
            <v>145801</v>
          </cell>
          <cell r="K39">
            <v>149871</v>
          </cell>
          <cell r="L39">
            <v>159893</v>
          </cell>
          <cell r="M39">
            <v>170984</v>
          </cell>
          <cell r="N39">
            <v>173861</v>
          </cell>
          <cell r="O39">
            <v>196692</v>
          </cell>
          <cell r="T39">
            <v>150101</v>
          </cell>
        </row>
        <row r="40">
          <cell r="D40">
            <v>108657</v>
          </cell>
          <cell r="E40">
            <v>118546</v>
          </cell>
          <cell r="F40">
            <v>119700</v>
          </cell>
          <cell r="G40">
            <v>121077</v>
          </cell>
          <cell r="H40">
            <v>120487</v>
          </cell>
          <cell r="I40">
            <v>124293</v>
          </cell>
          <cell r="J40">
            <v>127260</v>
          </cell>
          <cell r="K40">
            <v>123013</v>
          </cell>
          <cell r="L40">
            <v>123812</v>
          </cell>
          <cell r="M40">
            <v>132301</v>
          </cell>
          <cell r="N40">
            <v>132681</v>
          </cell>
          <cell r="O40">
            <v>142557</v>
          </cell>
          <cell r="T40">
            <v>106934</v>
          </cell>
        </row>
        <row r="41">
          <cell r="D41">
            <v>32753</v>
          </cell>
          <cell r="E41">
            <v>39423</v>
          </cell>
          <cell r="F41">
            <v>35094</v>
          </cell>
          <cell r="G41">
            <v>49833</v>
          </cell>
          <cell r="H41">
            <v>28198</v>
          </cell>
          <cell r="I41">
            <v>33973</v>
          </cell>
          <cell r="J41">
            <v>18541</v>
          </cell>
          <cell r="K41">
            <v>26858</v>
          </cell>
          <cell r="L41">
            <v>36081</v>
          </cell>
          <cell r="M41">
            <v>38683</v>
          </cell>
          <cell r="N41">
            <v>41180</v>
          </cell>
          <cell r="O41">
            <v>54135</v>
          </cell>
          <cell r="T41">
            <v>43167</v>
          </cell>
        </row>
        <row r="60">
          <cell r="D60">
            <v>0.23020334275895638</v>
          </cell>
          <cell r="E60">
            <v>0.23831858887708796</v>
          </cell>
          <cell r="F60">
            <v>0.23246007253395806</v>
          </cell>
          <cell r="G60">
            <v>0.24872081448753994</v>
          </cell>
          <cell r="H60">
            <v>0.2282177419973753</v>
          </cell>
          <cell r="I60">
            <v>0.22437684126358531</v>
          </cell>
          <cell r="J60">
            <v>0.20307224754030775</v>
          </cell>
          <cell r="K60">
            <v>0.20268477433262694</v>
          </cell>
          <cell r="L60">
            <v>0.22518491603431862</v>
          </cell>
          <cell r="M60">
            <v>0.22042059153015855</v>
          </cell>
          <cell r="N60">
            <v>0.23336671087177119</v>
          </cell>
          <cell r="O60">
            <v>0.24974034581620294</v>
          </cell>
          <cell r="T60">
            <v>0.24215462946232674</v>
          </cell>
        </row>
        <row r="61">
          <cell r="D61">
            <v>0.17688426995375095</v>
          </cell>
          <cell r="E61">
            <v>0.17884341508158733</v>
          </cell>
          <cell r="F61">
            <v>0.17975806996598562</v>
          </cell>
          <cell r="G61">
            <v>0.17620016415486439</v>
          </cell>
          <cell r="H61">
            <v>0.18493641645114006</v>
          </cell>
          <cell r="I61">
            <v>0.17621264662766992</v>
          </cell>
          <cell r="J61">
            <v>0.1772482645659465</v>
          </cell>
          <cell r="K61">
            <v>0.16636215241760871</v>
          </cell>
          <cell r="L61">
            <v>0.1743703278069775</v>
          </cell>
          <cell r="M61">
            <v>0.17055317854320584</v>
          </cell>
          <cell r="N61">
            <v>0.17809243341046854</v>
          </cell>
          <cell r="O61">
            <v>0.18100499501006875</v>
          </cell>
          <cell r="T61">
            <v>0.1725142613768359</v>
          </cell>
        </row>
        <row r="62">
          <cell r="D62">
            <v>5.3319072805205418E-2</v>
          </cell>
          <cell r="E62">
            <v>5.947517379550063E-2</v>
          </cell>
          <cell r="F62">
            <v>5.2702002567972431E-2</v>
          </cell>
          <cell r="G62">
            <v>7.2520650332675546E-2</v>
          </cell>
          <cell r="H62">
            <v>4.3281325546235254E-2</v>
          </cell>
          <cell r="I62">
            <v>4.8164194635915376E-2</v>
          </cell>
          <cell r="J62">
            <v>2.5823982974361261E-2</v>
          </cell>
          <cell r="K62">
            <v>3.6322621915018213E-2</v>
          </cell>
          <cell r="L62">
            <v>5.0814588227341098E-2</v>
          </cell>
          <cell r="M62">
            <v>4.9867412986952714E-2</v>
          </cell>
          <cell r="N62">
            <v>5.5274277461302639E-2</v>
          </cell>
          <cell r="O62">
            <v>6.8735350806134188E-2</v>
          </cell>
          <cell r="T62">
            <v>6.9640368085490817E-2</v>
          </cell>
        </row>
        <row r="110">
          <cell r="F110">
            <v>1877142</v>
          </cell>
          <cell r="G110">
            <v>116095</v>
          </cell>
        </row>
        <row r="111">
          <cell r="F111">
            <v>541071</v>
          </cell>
          <cell r="G111">
            <v>34154</v>
          </cell>
        </row>
        <row r="112">
          <cell r="F112">
            <v>348934</v>
          </cell>
          <cell r="G112">
            <v>36904</v>
          </cell>
        </row>
        <row r="113">
          <cell r="F113">
            <v>324467</v>
          </cell>
          <cell r="G113">
            <v>46990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sheetName val="To do"/>
      <sheetName val="AJE"/>
      <sheetName val="RJE"/>
      <sheetName val="CRA"/>
      <sheetName val="Disclosures"/>
      <sheetName val="A3-1(a)"/>
      <sheetName val="A3-1(b)"/>
      <sheetName val="A3-2"/>
      <sheetName val="A8"/>
      <sheetName val="C"/>
      <sheetName val="E"/>
      <sheetName val="E2"/>
      <sheetName val="F"/>
      <sheetName val="G"/>
      <sheetName val="I"/>
      <sheetName val="I1"/>
      <sheetName val="K"/>
      <sheetName val="&lt;K2&gt;"/>
      <sheetName val="K4"/>
      <sheetName val="L"/>
      <sheetName val="M1"/>
      <sheetName val="N"/>
      <sheetName val="N1"/>
      <sheetName val="O"/>
      <sheetName val="O1"/>
      <sheetName val="O2"/>
      <sheetName val="Q"/>
      <sheetName val="Q2"/>
      <sheetName val="R"/>
      <sheetName val="R1"/>
      <sheetName val="T"/>
      <sheetName val="U"/>
      <sheetName val="Sales cut-off"/>
      <sheetName val="Purchases cut-off"/>
      <sheetName val="Sales"/>
      <sheetName val="U-notes"/>
      <sheetName val="U4"/>
      <sheetName val="Purchase"/>
      <sheetName val="stock-not in used"/>
      <sheetName val="CLA"/>
      <sheetName val="Salary (2)-not in used"/>
      <sheetName val="Salary (3)-not in used"/>
      <sheetName val="Sales cut-off (2) - not in used"/>
      <sheetName val="10-20"/>
      <sheetName val="A"/>
      <sheetName val="Reimbursements"/>
      <sheetName val="U10&amp;20"/>
      <sheetName val="Input Table"/>
      <sheetName val="Interim --&gt; Top"/>
      <sheetName val="Company Info"/>
      <sheetName val="bldg-cost"/>
      <sheetName val="Sheet3"/>
      <sheetName val="ctrl"/>
      <sheetName val="WP-3  Inventories"/>
      <sheetName val="Library"/>
      <sheetName val="Pricing"/>
      <sheetName val="JUNE EOH-MASTER (2)"/>
      <sheetName val="AR JAN'02"/>
      <sheetName val="CA"/>
      <sheetName val="lead "/>
      <sheetName val="BlSheet"/>
      <sheetName val="PLOSS"/>
      <sheetName val="Query"/>
      <sheetName val="Query Data"/>
      <sheetName val="P&amp;S Results"/>
      <sheetName val="FF-3"/>
      <sheetName val="tax-ss"/>
      <sheetName val="MS&amp;GP"/>
      <sheetName val="HPASS.XLS"/>
      <sheetName val="WP-10 Taxation"/>
      <sheetName val="#REF"/>
      <sheetName val="WP_3  Inventories"/>
      <sheetName val="TB"/>
      <sheetName val="Perform Dial"/>
      <sheetName val="Raw"/>
      <sheetName val="FF-21(a)"/>
      <sheetName val="February"/>
      <sheetName val="10"/>
      <sheetName val="To_do"/>
      <sheetName val="Sales_cut-off"/>
      <sheetName val="Purchases_cut-off"/>
      <sheetName val="stock-not_in_used"/>
      <sheetName val="Salary_(2)-not_in_used"/>
      <sheetName val="Salary_(3)-not_in_used"/>
      <sheetName val="Sales_cut-off_(2)_-_not_in_used"/>
      <sheetName val="Input_Table"/>
      <sheetName val="Interim_--&gt;_Top"/>
      <sheetName val="JUNE_EOH-MASTER_(2)"/>
      <sheetName val="Company_Info"/>
      <sheetName val="WP-3__Inventories"/>
      <sheetName val="Query_Data"/>
      <sheetName val="P&amp;S_Results"/>
      <sheetName val="lead_"/>
      <sheetName val="AR_JAN'02"/>
      <sheetName val="WP-10_Taxation"/>
      <sheetName val="HPASS_XLS"/>
      <sheetName val="Materiallist-081002"/>
      <sheetName val="FF-1"/>
      <sheetName val="gl"/>
      <sheetName val="Subsi"/>
      <sheetName val="Prai"/>
      <sheetName val="BPR"/>
      <sheetName val="K4-13"/>
      <sheetName val="Feb-Sep 05"/>
      <sheetName val="ACT-MTH"/>
      <sheetName val="0201(勘定明細用)"/>
      <sheetName val="FF-5"/>
      <sheetName val="MMIP(JU)"/>
      <sheetName val="F-1&amp;F-2"/>
      <sheetName val="INV"/>
      <sheetName val="Sheet1"/>
      <sheetName val="U-13-2(disc)"/>
      <sheetName val="esxa"/>
      <sheetName val="Reasonableness test"/>
      <sheetName val="addl cost"/>
      <sheetName val="accumdeprn"/>
      <sheetName val="SCORE_RC_Code"/>
      <sheetName val="Header information"/>
      <sheetName val="Trans"/>
      <sheetName val="BALANCESHEET"/>
      <sheetName val="TB Worksheet"/>
      <sheetName val="Exp analysis(3)"/>
      <sheetName val="BS"/>
      <sheetName val="Debtors reco with GL"/>
      <sheetName val="G401"/>
      <sheetName val="bldg_cost"/>
      <sheetName val="A3-100"/>
      <sheetName val="Query1"/>
      <sheetName val="2001"/>
      <sheetName val="Macro1"/>
      <sheetName val="FSA"/>
      <sheetName val="5340B"/>
      <sheetName val="5340A"/>
      <sheetName val="rates"/>
      <sheetName val="P&amp;L01"/>
      <sheetName val="A3-1"/>
      <sheetName val="Prepayment list"/>
      <sheetName val="B"/>
      <sheetName val="Tax"/>
      <sheetName val="Detailed ZBB"/>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venue"/>
      <sheetName val="Cost"/>
      <sheetName val="Dep"/>
      <sheetName val="Rev-sec"/>
      <sheetName val="Rev-Der"/>
      <sheetName val="Rev-IM"/>
      <sheetName val="Rev-Offshore"/>
      <sheetName val="Rev-Bond"/>
      <sheetName val="Rev-Hld"/>
      <sheetName val="Cost-Sec"/>
      <sheetName val="Cost -Der"/>
      <sheetName val="Cost-IM"/>
      <sheetName val="Cost-Offshore"/>
      <sheetName val="Cost-Bond"/>
      <sheetName val="Cost-Hld"/>
      <sheetName val="Bud-IT Maint"/>
      <sheetName val="Pivot data for mgt fee"/>
      <sheetName val="To various mrkt worksheets"/>
      <sheetName val="Bud-Indirect Mgt"/>
      <sheetName val="Budg-Direct Mgt"/>
      <sheetName val="Budget Pivot data"/>
      <sheetName val="Bud-SAP Cost"/>
      <sheetName val="Bud-Flr space&amp;build maint"/>
      <sheetName val="Bud-Working for Building cost"/>
      <sheetName val="Brd &amp; Comm all"/>
      <sheetName val="SGP"/>
      <sheetName val="SAP Invt Income &amp; Oth Income"/>
      <sheetName val="SAP Opex Rev"/>
      <sheetName val="Equip rental"/>
      <sheetName val="Grant Income"/>
      <sheetName val="Indirec mgt fee "/>
      <sheetName val="Dir mgt fee"/>
      <sheetName val="SAP Cost Mac 2011"/>
      <sheetName val="SAP Cost feb 2011"/>
      <sheetName val="Direct exp to BUs"/>
      <sheetName val="Indirect exp to Bus"/>
      <sheetName val="Sheet1"/>
    </sheetNames>
    <sheetDataSet>
      <sheetData sheetId="0"/>
      <sheetData sheetId="1"/>
      <sheetData sheetId="2"/>
      <sheetData sheetId="3"/>
      <sheetData sheetId="4">
        <row r="5">
          <cell r="N5">
            <v>6374296.0999999996</v>
          </cell>
        </row>
      </sheetData>
      <sheetData sheetId="5">
        <row r="5">
          <cell r="N5">
            <v>8656156</v>
          </cell>
        </row>
      </sheetData>
      <sheetData sheetId="6">
        <row r="5">
          <cell r="N5">
            <v>0</v>
          </cell>
        </row>
      </sheetData>
      <sheetData sheetId="7">
        <row r="5">
          <cell r="N5">
            <v>0</v>
          </cell>
        </row>
      </sheetData>
      <sheetData sheetId="8">
        <row r="5">
          <cell r="N5">
            <v>0</v>
          </cell>
        </row>
      </sheetData>
      <sheetData sheetId="9">
        <row r="5">
          <cell r="N5">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1">
          <cell r="E11">
            <v>8983114.7268164717</v>
          </cell>
        </row>
      </sheetData>
      <sheetData sheetId="25"/>
      <sheetData sheetId="26">
        <row r="31">
          <cell r="B31">
            <v>825634.90982687869</v>
          </cell>
        </row>
        <row r="34">
          <cell r="C34">
            <v>30834.187553026677</v>
          </cell>
        </row>
      </sheetData>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126700"/>
      <sheetName val="127900"/>
      <sheetName val="150800"/>
      <sheetName val="152200"/>
      <sheetName val="152200-0010"/>
      <sheetName val="152200-0012"/>
      <sheetName val="153000"/>
      <sheetName val="153200"/>
      <sheetName val="153200-DETAILS"/>
      <sheetName val="154700"/>
      <sheetName val="154700-DETAILS"/>
      <sheetName val="190400"/>
      <sheetName val="198700"/>
      <sheetName val="220100"/>
      <sheetName val="220100 DETAILS"/>
      <sheetName val="220300"/>
      <sheetName val="224400"/>
      <sheetName val="225800"/>
      <sheetName val="235400"/>
      <sheetName val="234900"/>
      <sheetName val="235600"/>
      <sheetName val="236100"/>
      <sheetName val="236150"/>
      <sheetName val="236300"/>
      <sheetName val="236300-DETAILS"/>
      <sheetName val="236800"/>
      <sheetName val="237100"/>
      <sheetName val="237200"/>
      <sheetName val="237552"/>
      <sheetName val="237553"/>
      <sheetName val="237556"/>
      <sheetName val="2418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yc_ASMs"/>
      <sheetName val="cyc_Spreads"/>
      <sheetName val="Cyclicals"/>
      <sheetName val="CVP Retail"/>
      <sheetName val="Swaps"/>
      <sheetName val="Cyclicalsprd"/>
      <sheetName val="Summary"/>
      <sheetName val="Combined"/>
      <sheetName val="CycSprdVols"/>
      <sheetName val="AutoSize"/>
      <sheetName val="autos_ASMs"/>
      <sheetName val="autos_spreads"/>
      <sheetName val="AutoSprdVols"/>
      <sheetName val="CVP AutoSprd"/>
    </sheetNames>
    <sheetDataSet>
      <sheetData sheetId="0">
        <row r="494">
          <cell r="F494">
            <v>119.830365090653</v>
          </cell>
          <cell r="G494">
            <v>99.933349446107002</v>
          </cell>
          <cell r="H494">
            <v>76.932642875379102</v>
          </cell>
          <cell r="I494">
            <v>89.998799834515907</v>
          </cell>
          <cell r="J494">
            <v>7.9082985112742099</v>
          </cell>
          <cell r="K494">
            <v>26.996015297378701</v>
          </cell>
          <cell r="L494">
            <v>129.562577210477</v>
          </cell>
          <cell r="M494">
            <v>62.451588148227501</v>
          </cell>
          <cell r="N494">
            <v>82.452497396988093</v>
          </cell>
          <cell r="S494">
            <v>95.706529221840398</v>
          </cell>
          <cell r="T494">
            <v>126.570849935639</v>
          </cell>
          <cell r="U494">
            <v>80.489732248597605</v>
          </cell>
          <cell r="V494">
            <v>3.4652758172254599</v>
          </cell>
        </row>
        <row r="495">
          <cell r="F495">
            <v>118.323940068041</v>
          </cell>
          <cell r="G495">
            <v>100.39214020596501</v>
          </cell>
          <cell r="H495">
            <v>77.382061172331305</v>
          </cell>
          <cell r="I495">
            <v>90.492716549762051</v>
          </cell>
          <cell r="J495">
            <v>7.7570864141742648</v>
          </cell>
          <cell r="K495">
            <v>27.515016467718652</v>
          </cell>
          <cell r="L495">
            <v>131.53208400343701</v>
          </cell>
          <cell r="M495">
            <v>62.931624125532551</v>
          </cell>
          <cell r="N495">
            <v>82.794400287860554</v>
          </cell>
          <cell r="S495">
            <v>96.088259596924146</v>
          </cell>
          <cell r="T495">
            <v>126.7193886374445</v>
          </cell>
          <cell r="U495">
            <v>80.631127909490502</v>
          </cell>
          <cell r="V495">
            <v>4.03089168974304</v>
          </cell>
        </row>
        <row r="496">
          <cell r="F496">
            <v>116.817515045429</v>
          </cell>
          <cell r="G496">
            <v>100.850930965823</v>
          </cell>
          <cell r="H496">
            <v>77.831479469283494</v>
          </cell>
          <cell r="I496">
            <v>90.986633265008194</v>
          </cell>
          <cell r="J496">
            <v>7.6058743170743197</v>
          </cell>
          <cell r="K496">
            <v>28.0340176380586</v>
          </cell>
          <cell r="L496">
            <v>133.50159079639701</v>
          </cell>
          <cell r="M496">
            <v>63.411660102837601</v>
          </cell>
          <cell r="N496">
            <v>83.136303178733002</v>
          </cell>
          <cell r="S496">
            <v>96.469989972007895</v>
          </cell>
          <cell r="T496">
            <v>126.86792733925</v>
          </cell>
          <cell r="U496">
            <v>80.772523570383399</v>
          </cell>
          <cell r="V496">
            <v>4.5965075622606202</v>
          </cell>
        </row>
        <row r="497">
          <cell r="F497">
            <v>116.023627588721</v>
          </cell>
          <cell r="G497">
            <v>100.851026658327</v>
          </cell>
          <cell r="H497">
            <v>77.835013019341304</v>
          </cell>
          <cell r="I497">
            <v>90.9662400433551</v>
          </cell>
          <cell r="J497">
            <v>7.5702729492547203</v>
          </cell>
          <cell r="K497">
            <v>27.073380552537699</v>
          </cell>
          <cell r="L497">
            <v>134.05612374163999</v>
          </cell>
          <cell r="M497">
            <v>62.462027893471202</v>
          </cell>
          <cell r="N497">
            <v>82.738062142385104</v>
          </cell>
          <cell r="S497">
            <v>95.7715334765862</v>
          </cell>
          <cell r="T497">
            <v>126.617699726532</v>
          </cell>
          <cell r="U497">
            <v>80.509930263075105</v>
          </cell>
          <cell r="V497">
            <v>4.0348516551193603</v>
          </cell>
        </row>
        <row r="498">
          <cell r="F498">
            <v>115.867657078441</v>
          </cell>
          <cell r="G498">
            <v>99.936901613371305</v>
          </cell>
          <cell r="H498">
            <v>76.902844232271804</v>
          </cell>
          <cell r="I498">
            <v>90.076086681268706</v>
          </cell>
          <cell r="J498">
            <v>6.7046976606034701</v>
          </cell>
          <cell r="K498">
            <v>27.0188449554573</v>
          </cell>
          <cell r="L498">
            <v>135.871634529055</v>
          </cell>
          <cell r="M498">
            <v>63.436645603857301</v>
          </cell>
          <cell r="N498">
            <v>82.218918643523594</v>
          </cell>
          <cell r="S498">
            <v>95.733949953106006</v>
          </cell>
          <cell r="T498">
            <v>126.008745376547</v>
          </cell>
          <cell r="U498">
            <v>79.891998433841707</v>
          </cell>
          <cell r="V498">
            <v>3.75116033301925</v>
          </cell>
        </row>
      </sheetData>
      <sheetData sheetId="1">
        <row r="495">
          <cell r="F495">
            <v>158.40593999999999</v>
          </cell>
          <cell r="G495">
            <v>136.02798999999999</v>
          </cell>
          <cell r="H495">
            <v>111.73344499999999</v>
          </cell>
          <cell r="I495">
            <v>124.201335</v>
          </cell>
          <cell r="J495">
            <v>37.030234999999998</v>
          </cell>
          <cell r="K495">
            <v>82.194009999999992</v>
          </cell>
          <cell r="L495">
            <v>114.695375</v>
          </cell>
          <cell r="M495">
            <v>95.589165000000008</v>
          </cell>
          <cell r="N495">
            <v>126.370975</v>
          </cell>
          <cell r="S495">
            <v>155.1797</v>
          </cell>
          <cell r="T495">
            <v>175.42103</v>
          </cell>
          <cell r="U495">
            <v>126.152535</v>
          </cell>
          <cell r="V495">
            <v>44.233795000000001</v>
          </cell>
        </row>
        <row r="496">
          <cell r="F496">
            <v>158.433605</v>
          </cell>
          <cell r="G496">
            <v>136.05146500000001</v>
          </cell>
          <cell r="H496">
            <v>111.75198</v>
          </cell>
          <cell r="I496">
            <v>124.22478000000001</v>
          </cell>
          <cell r="J496">
            <v>37.039564999999996</v>
          </cell>
          <cell r="K496">
            <v>82.212414999999993</v>
          </cell>
          <cell r="L496">
            <v>117.62821</v>
          </cell>
          <cell r="M496">
            <v>95.605420000000009</v>
          </cell>
          <cell r="N496">
            <v>126.39972</v>
          </cell>
          <cell r="S496">
            <v>155.21630999999999</v>
          </cell>
          <cell r="T496">
            <v>175.46070500000002</v>
          </cell>
          <cell r="U496">
            <v>126.185225</v>
          </cell>
          <cell r="V496">
            <v>44.244815000000003</v>
          </cell>
        </row>
        <row r="497">
          <cell r="F497">
            <v>158.43617</v>
          </cell>
          <cell r="G497">
            <v>136.04488000000001</v>
          </cell>
          <cell r="H497">
            <v>111.74733000000001</v>
          </cell>
          <cell r="I497">
            <v>124.21572499999999</v>
          </cell>
          <cell r="J497">
            <v>37.032879999999999</v>
          </cell>
          <cell r="K497">
            <v>82.216305000000006</v>
          </cell>
          <cell r="L497">
            <v>118.59962999999999</v>
          </cell>
          <cell r="M497">
            <v>94.629440000000002</v>
          </cell>
          <cell r="N497">
            <v>126.40034500000002</v>
          </cell>
          <cell r="S497">
            <v>155.22241</v>
          </cell>
          <cell r="T497">
            <v>175.45963499999999</v>
          </cell>
          <cell r="U497">
            <v>126.183815</v>
          </cell>
          <cell r="V497">
            <v>44.242824999999996</v>
          </cell>
        </row>
        <row r="498">
          <cell r="F498">
            <v>158.433785</v>
          </cell>
          <cell r="G498">
            <v>136.04886500000001</v>
          </cell>
          <cell r="H498">
            <v>111.75169500000001</v>
          </cell>
          <cell r="I498">
            <v>124.21418499999999</v>
          </cell>
          <cell r="J498">
            <v>37.025424999999998</v>
          </cell>
          <cell r="K498">
            <v>82.215284999999994</v>
          </cell>
          <cell r="L498">
            <v>120.54031000000001</v>
          </cell>
          <cell r="M498">
            <v>96.573045000000008</v>
          </cell>
          <cell r="N498">
            <v>126.40221</v>
          </cell>
          <cell r="S498">
            <v>155.219775</v>
          </cell>
          <cell r="T498">
            <v>175.46319499999998</v>
          </cell>
          <cell r="U498">
            <v>126.18527</v>
          </cell>
          <cell r="V498">
            <v>44.236815</v>
          </cell>
        </row>
        <row r="499">
          <cell r="F499">
            <v>158.44390499999997</v>
          </cell>
          <cell r="G499">
            <v>136.05320999999998</v>
          </cell>
          <cell r="H499">
            <v>111.75548000000001</v>
          </cell>
          <cell r="I499">
            <v>124.21692000000002</v>
          </cell>
          <cell r="J499">
            <v>37.024529999999999</v>
          </cell>
          <cell r="K499">
            <v>82.223700000000008</v>
          </cell>
          <cell r="L499">
            <v>120.55170000000001</v>
          </cell>
          <cell r="M499">
            <v>96.575559999999996</v>
          </cell>
          <cell r="N499">
            <v>126.40506000000001</v>
          </cell>
          <cell r="S499">
            <v>155.23918500000002</v>
          </cell>
          <cell r="T499">
            <v>175.47798</v>
          </cell>
          <cell r="U499">
            <v>126.197125</v>
          </cell>
          <cell r="V499">
            <v>44.241325000000003</v>
          </cell>
        </row>
      </sheetData>
      <sheetData sheetId="2" refreshError="1"/>
      <sheetData sheetId="3" refreshError="1"/>
      <sheetData sheetId="4" refreshError="1"/>
      <sheetData sheetId="5" refreshError="1"/>
      <sheetData sheetId="6"/>
      <sheetData sheetId="7"/>
      <sheetData sheetId="8"/>
      <sheetData sheetId="9" refreshError="1"/>
      <sheetData sheetId="10"/>
      <sheetData sheetId="11"/>
      <sheetData sheetId="12"/>
      <sheetData sheetId="13" refreshError="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000"/>
      <sheetName val="000000"/>
      <sheetName val="000001"/>
      <sheetName val="100000"/>
      <sheetName val="GP2000-01 (2)"/>
      <sheetName val="GP2000-01"/>
      <sheetName val="BS"/>
      <sheetName val="ANALYSIS"/>
      <sheetName val="LM"/>
      <sheetName val="ACT-MTH"/>
      <sheetName val="BGT-MTH"/>
      <sheetName val="LY-CMTV"/>
      <sheetName val="ACT-CMTV"/>
      <sheetName val="BGT-CMTV"/>
      <sheetName val="ANN-BGT"/>
      <sheetName val="ANN-LYR"/>
      <sheetName val="OCT'00"/>
      <sheetName val="ADMIN"/>
      <sheetName val="MDSB"/>
      <sheetName val="NPR"/>
      <sheetName val="NPD"/>
      <sheetName val="SKD"/>
      <sheetName val="NPB"/>
      <sheetName val="NPL"/>
      <sheetName val="NPLM"/>
      <sheetName val="IGRB"/>
      <sheetName val="NPHARTA"/>
      <sheetName val="NPSS"/>
      <sheetName val="NPMB"/>
      <sheetName val="Sheet2"/>
      <sheetName val="Sheet1"/>
      <sheetName val="BMV"/>
      <sheetName val="ACT_MTH"/>
      <sheetName val="P&amp;L"/>
      <sheetName val="bldg-cost"/>
      <sheetName val="Rates"/>
      <sheetName val="U1"/>
      <sheetName val="Interim --&gt; Top"/>
      <sheetName val="BPR"/>
      <sheetName val="Gain Loss Calculation"/>
      <sheetName val="COVER"/>
      <sheetName val="MainComp"/>
      <sheetName val="4 Analysis"/>
      <sheetName val="Q2"/>
      <sheetName val="U-10"/>
      <sheetName val="1257"/>
      <sheetName val="SOKT"/>
      <sheetName val="U-13-2(disc)"/>
      <sheetName val="AMAL97"/>
      <sheetName val="1570 NB"/>
      <sheetName val="hsbc"/>
      <sheetName val="details"/>
      <sheetName val="156x Pair Gain"/>
      <sheetName val="1580 ID"/>
      <sheetName val="COMP"/>
      <sheetName val="MV"/>
      <sheetName val="GP2000-01_(2)"/>
      <sheetName val="Interim_--&gt;_Top"/>
      <sheetName val="F-4"/>
      <sheetName val="B"/>
      <sheetName val="LOOSECHKLIST"/>
      <sheetName val="U1.6"/>
      <sheetName val="PL3"/>
      <sheetName val="Contr.,Time Delivery,Cus.Return"/>
      <sheetName val="1 LeadSchedule"/>
      <sheetName val="SPBL"/>
      <sheetName val="Leasehold improvement"/>
      <sheetName val="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CF"/>
      <sheetName val="OS"/>
      <sheetName val="BPR"/>
      <sheetName val="F-1|F-2"/>
      <sheetName val="Materiality"/>
      <sheetName val="F-3"/>
      <sheetName val="F-4"/>
      <sheetName val="F-5"/>
      <sheetName val="F-6"/>
      <sheetName val="F-9"/>
      <sheetName val="Cashflow"/>
      <sheetName val="BPR balance sheet"/>
      <sheetName val="BPR profit &amp; loss"/>
      <sheetName val="BPR BS analysis"/>
      <sheetName val="BPR PL analysis"/>
      <sheetName val="F-22"/>
      <sheetName val="B "/>
      <sheetName val="A "/>
      <sheetName val="B-2"/>
      <sheetName val="B-5"/>
      <sheetName val="C"/>
      <sheetName val="C-3"/>
      <sheetName val="C-2"/>
      <sheetName val="L"/>
      <sheetName val="M|MM"/>
      <sheetName val="U - BC disc"/>
      <sheetName val="U dis"/>
      <sheetName val="U "/>
      <sheetName val="U-10"/>
      <sheetName val="BB "/>
      <sheetName val="BB-5"/>
      <sheetName val="Notes"/>
      <sheetName val="CC"/>
      <sheetName val="B-1"/>
      <sheetName val="BB-1"/>
      <sheetName val="FF"/>
      <sheetName val="FF-1"/>
      <sheetName val="FF-2"/>
      <sheetName val="FF-3"/>
      <sheetName val="FF-4"/>
      <sheetName val="10|20"/>
      <sheetName val="10-1"/>
      <sheetName val="10-2"/>
      <sheetName val="10-3"/>
      <sheetName val="20"/>
      <sheetName val="30"/>
      <sheetName val="31"/>
      <sheetName val="32"/>
      <sheetName val="33"/>
      <sheetName val="70"/>
      <sheetName val="20 (2)"/>
      <sheetName val="31 (2)"/>
      <sheetName val="34"/>
      <sheetName val="OS (2)"/>
      <sheetName val="10.1"/>
      <sheetName val="11.1"/>
      <sheetName val="13.1"/>
      <sheetName val="14.1"/>
      <sheetName val="15.1"/>
      <sheetName val="16.1"/>
      <sheetName val="17.1"/>
      <sheetName val="Sheet3"/>
      <sheetName val="ACT-MTH"/>
      <sheetName val="FF_4"/>
      <sheetName val="Significant Processes"/>
      <sheetName val="CORRECTION"/>
      <sheetName val="M-1 Interim"/>
      <sheetName val="P&amp;L"/>
      <sheetName val="P12.4"/>
      <sheetName val="A-1"/>
      <sheetName val="G2|1-MGS-SS"/>
      <sheetName val="acs"/>
      <sheetName val="Interim --&gt; Top"/>
      <sheetName val="accumdeprn"/>
      <sheetName val="Company Info"/>
      <sheetName val="price"/>
      <sheetName val="Balance Sheet"/>
      <sheetName val="Sheet1"/>
      <sheetName val="10"/>
      <sheetName val="4 Analysis"/>
      <sheetName val="24100 Accr Liab"/>
      <sheetName val="2.2"/>
      <sheetName val="B"/>
    </sheetNames>
    <sheetDataSet>
      <sheetData sheetId="0">
        <row r="2">
          <cell r="B2" t="str">
            <v>Arthur Andersen HRM (Tax Services) Sdn Bhd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
          <cell r="B2" t="str">
            <v>Arthur Andersen HRM (Tax Services) Sdn Bhd</v>
          </cell>
        </row>
        <row r="3">
          <cell r="B3" t="str">
            <v>Level 1 Block (South)</v>
          </cell>
        </row>
        <row r="4">
          <cell r="B4" t="str">
            <v>Pusat Bandar Damansara</v>
          </cell>
        </row>
        <row r="5">
          <cell r="B5" t="str">
            <v>50490 Kuala Lumpur</v>
          </cell>
        </row>
        <row r="7">
          <cell r="B7" t="str">
            <v>Attn : Ms Tan Lay Keng</v>
          </cell>
        </row>
        <row r="9">
          <cell r="B9" t="str">
            <v>Dear Madam</v>
          </cell>
        </row>
        <row r="11">
          <cell r="B11" t="str">
            <v xml:space="preserve">Malaysian Corporation Income Tax Year Assessment 2000 </v>
          </cell>
        </row>
        <row r="13">
          <cell r="B13" t="str">
            <v>Detail and analysis are as follow: -</v>
          </cell>
        </row>
        <row r="15">
          <cell r="B15" t="str">
            <v>1. Interest Income</v>
          </cell>
        </row>
        <row r="16">
          <cell r="B16" t="str">
            <v xml:space="preserve">    Fixed Deposit</v>
          </cell>
          <cell r="E16">
            <v>10601.53</v>
          </cell>
          <cell r="F16" t="str">
            <v>FF-1</v>
          </cell>
        </row>
        <row r="18">
          <cell r="B18" t="str">
            <v xml:space="preserve">2.  Entertainment  </v>
          </cell>
        </row>
        <row r="20">
          <cell r="B20" t="str">
            <v>Entertainment      Staff</v>
          </cell>
          <cell r="E20">
            <v>11168.77</v>
          </cell>
        </row>
        <row r="21">
          <cell r="B21" t="str">
            <v xml:space="preserve">                         Client/Customer</v>
          </cell>
          <cell r="E21">
            <v>12792.96</v>
          </cell>
          <cell r="F21" t="str">
            <v>FF-1</v>
          </cell>
        </row>
        <row r="23">
          <cell r="E23">
            <v>23961.73</v>
          </cell>
        </row>
        <row r="25">
          <cell r="B25" t="str">
            <v>3. Oversea/Local travel</v>
          </cell>
        </row>
        <row r="26">
          <cell r="B26" t="str">
            <v>Local travelling</v>
          </cell>
        </row>
        <row r="27">
          <cell r="B27" t="str">
            <v>(tolls,parking,mileage,etc)</v>
          </cell>
          <cell r="E27">
            <v>27790</v>
          </cell>
        </row>
        <row r="28">
          <cell r="B28" t="str">
            <v>Oversea travelling</v>
          </cell>
          <cell r="E28">
            <v>20379</v>
          </cell>
        </row>
        <row r="29">
          <cell r="E29">
            <v>48169</v>
          </cell>
        </row>
        <row r="30">
          <cell r="B30" t="str">
            <v>Breakdown</v>
          </cell>
        </row>
        <row r="32">
          <cell r="B32" t="str">
            <v>Name</v>
          </cell>
          <cell r="C32" t="str">
            <v>Designation</v>
          </cell>
          <cell r="D32" t="str">
            <v>Destination</v>
          </cell>
          <cell r="E32" t="str">
            <v>Purpose</v>
          </cell>
          <cell r="F32" t="str">
            <v>RM</v>
          </cell>
        </row>
        <row r="33">
          <cell r="B33" t="str">
            <v>Polly Tan Yee Pow</v>
          </cell>
          <cell r="C33" t="str">
            <v>Product Manager</v>
          </cell>
          <cell r="D33" t="str">
            <v>Sarawak</v>
          </cell>
          <cell r="E33" t="str">
            <v>Business</v>
          </cell>
          <cell r="F33">
            <v>435</v>
          </cell>
        </row>
        <row r="34">
          <cell r="B34" t="str">
            <v>Polly Tan Yee Pow</v>
          </cell>
          <cell r="C34" t="str">
            <v>Product Manager</v>
          </cell>
          <cell r="D34" t="str">
            <v>Sarawak</v>
          </cell>
          <cell r="E34" t="str">
            <v>Business</v>
          </cell>
          <cell r="F34">
            <v>726</v>
          </cell>
        </row>
        <row r="35">
          <cell r="B35" t="str">
            <v>Letchumanan</v>
          </cell>
          <cell r="C35" t="str">
            <v>Techinician</v>
          </cell>
          <cell r="D35" t="str">
            <v>CMC-Singapore</v>
          </cell>
          <cell r="E35" t="str">
            <v>Business</v>
          </cell>
          <cell r="F35">
            <v>518</v>
          </cell>
        </row>
        <row r="36">
          <cell r="B36" t="str">
            <v>Paul Kok Chee Leong</v>
          </cell>
          <cell r="C36" t="str">
            <v>Marketing Manager</v>
          </cell>
          <cell r="D36" t="str">
            <v>Penang</v>
          </cell>
          <cell r="E36" t="str">
            <v>Business</v>
          </cell>
          <cell r="F36">
            <v>218</v>
          </cell>
        </row>
        <row r="37">
          <cell r="B37" t="str">
            <v>Polly Tan Yee Pow</v>
          </cell>
          <cell r="C37" t="str">
            <v>Product Manager</v>
          </cell>
          <cell r="D37" t="str">
            <v>Sarawak</v>
          </cell>
          <cell r="E37" t="str">
            <v>Business</v>
          </cell>
          <cell r="F37">
            <v>661</v>
          </cell>
        </row>
        <row r="38">
          <cell r="B38" t="str">
            <v>Polly Tan Yee Pow</v>
          </cell>
          <cell r="C38" t="str">
            <v>Product Manager</v>
          </cell>
          <cell r="D38" t="str">
            <v>Penang</v>
          </cell>
          <cell r="E38" t="str">
            <v>Business</v>
          </cell>
          <cell r="F38">
            <v>218</v>
          </cell>
        </row>
        <row r="39">
          <cell r="B39" t="str">
            <v>Polly Tan Yee Pow</v>
          </cell>
          <cell r="C39" t="str">
            <v>Product Manager</v>
          </cell>
          <cell r="D39" t="str">
            <v>Sarawak</v>
          </cell>
          <cell r="E39" t="str">
            <v>Business</v>
          </cell>
          <cell r="F39">
            <v>661</v>
          </cell>
        </row>
        <row r="40">
          <cell r="B40" t="str">
            <v>Hiew Kok Leong</v>
          </cell>
          <cell r="C40" t="str">
            <v>EDP</v>
          </cell>
          <cell r="D40" t="str">
            <v>Sarawak</v>
          </cell>
          <cell r="E40" t="str">
            <v>Business</v>
          </cell>
          <cell r="F40">
            <v>435</v>
          </cell>
        </row>
        <row r="41">
          <cell r="B41" t="str">
            <v>Kua Swee Heng</v>
          </cell>
          <cell r="C41" t="str">
            <v>Sales Engineer</v>
          </cell>
          <cell r="D41" t="str">
            <v>Sarawak</v>
          </cell>
          <cell r="E41" t="str">
            <v>Business</v>
          </cell>
          <cell r="F41">
            <v>435</v>
          </cell>
        </row>
        <row r="42">
          <cell r="B42" t="str">
            <v>Paul Kok Chee Leong</v>
          </cell>
          <cell r="C42" t="str">
            <v>Marketing Manager</v>
          </cell>
          <cell r="D42" t="str">
            <v>Sarawak</v>
          </cell>
          <cell r="E42" t="str">
            <v>Business</v>
          </cell>
          <cell r="F42">
            <v>535</v>
          </cell>
        </row>
        <row r="43">
          <cell r="B43" t="str">
            <v>Nazam</v>
          </cell>
          <cell r="C43" t="str">
            <v>Techinician</v>
          </cell>
          <cell r="D43" t="str">
            <v>Sarawak</v>
          </cell>
          <cell r="E43" t="str">
            <v>Services</v>
          </cell>
          <cell r="F43">
            <v>435</v>
          </cell>
        </row>
        <row r="44">
          <cell r="B44" t="str">
            <v>Paul Kok Chee Leong</v>
          </cell>
          <cell r="C44" t="str">
            <v>Marketing Manager</v>
          </cell>
          <cell r="D44" t="str">
            <v>Sarawak</v>
          </cell>
          <cell r="E44" t="str">
            <v>Business</v>
          </cell>
          <cell r="F44">
            <v>661</v>
          </cell>
        </row>
        <row r="45">
          <cell r="B45" t="str">
            <v>Hiew Kok Leong</v>
          </cell>
          <cell r="C45" t="str">
            <v>EDP</v>
          </cell>
          <cell r="D45" t="str">
            <v>Sarawak</v>
          </cell>
          <cell r="E45" t="str">
            <v>Business</v>
          </cell>
          <cell r="F45">
            <v>661</v>
          </cell>
        </row>
        <row r="46">
          <cell r="B46" t="str">
            <v>Kua Swee Heng</v>
          </cell>
          <cell r="C46" t="str">
            <v>Sales Engineer</v>
          </cell>
          <cell r="D46" t="str">
            <v>Sarawak</v>
          </cell>
          <cell r="E46" t="str">
            <v>Business</v>
          </cell>
          <cell r="F46">
            <v>661</v>
          </cell>
        </row>
        <row r="47">
          <cell r="B47" t="str">
            <v>Polly Tan Yee Pow</v>
          </cell>
          <cell r="C47" t="str">
            <v>Business Development Manager</v>
          </cell>
          <cell r="D47" t="str">
            <v>Singapore</v>
          </cell>
          <cell r="E47" t="str">
            <v>Training</v>
          </cell>
          <cell r="F47">
            <v>518</v>
          </cell>
        </row>
        <row r="48">
          <cell r="B48" t="str">
            <v>Paul Kok Chee Leong</v>
          </cell>
          <cell r="C48" t="str">
            <v>Marketing Manager</v>
          </cell>
          <cell r="D48" t="str">
            <v>Singapore</v>
          </cell>
          <cell r="E48" t="str">
            <v>Training</v>
          </cell>
          <cell r="F48">
            <v>518</v>
          </cell>
        </row>
        <row r="49">
          <cell r="B49" t="str">
            <v>Polly Tan Yee Pow</v>
          </cell>
          <cell r="C49" t="str">
            <v>Business Development Manager</v>
          </cell>
          <cell r="D49" t="str">
            <v>Kuching,Sarawak</v>
          </cell>
          <cell r="E49" t="str">
            <v>Business</v>
          </cell>
          <cell r="F49">
            <v>435</v>
          </cell>
        </row>
        <row r="50">
          <cell r="B50" t="str">
            <v>Nazam</v>
          </cell>
          <cell r="C50" t="str">
            <v>Techinician</v>
          </cell>
          <cell r="D50" t="str">
            <v>Sarawak</v>
          </cell>
          <cell r="E50" t="str">
            <v>Services</v>
          </cell>
          <cell r="F50">
            <v>435</v>
          </cell>
        </row>
        <row r="51">
          <cell r="B51" t="str">
            <v>Paul Kok Chee Leong</v>
          </cell>
          <cell r="C51" t="str">
            <v>Marketing Manager</v>
          </cell>
          <cell r="D51" t="str">
            <v>Kuching,Sarawak</v>
          </cell>
          <cell r="E51" t="str">
            <v>Business</v>
          </cell>
          <cell r="F51">
            <v>517</v>
          </cell>
        </row>
        <row r="52">
          <cell r="B52" t="str">
            <v>Paul Kok Chee Leong</v>
          </cell>
          <cell r="C52" t="str">
            <v>Marketing Manager</v>
          </cell>
          <cell r="D52" t="str">
            <v>Kuching,Sarawak</v>
          </cell>
          <cell r="E52" t="str">
            <v>Business</v>
          </cell>
          <cell r="F52">
            <v>435</v>
          </cell>
        </row>
        <row r="53">
          <cell r="B53" t="str">
            <v>Kua Swee Heng</v>
          </cell>
          <cell r="C53" t="str">
            <v>Sales Engineer</v>
          </cell>
          <cell r="D53" t="str">
            <v>Kuching,Sarawak</v>
          </cell>
          <cell r="E53" t="str">
            <v>Business</v>
          </cell>
          <cell r="F53">
            <v>530</v>
          </cell>
        </row>
        <row r="54">
          <cell r="B54" t="str">
            <v>Barry Lim Tiong Soon</v>
          </cell>
          <cell r="C54" t="str">
            <v>General Manager</v>
          </cell>
          <cell r="D54" t="str">
            <v>Kuching,Sarawak</v>
          </cell>
          <cell r="E54" t="str">
            <v>Business</v>
          </cell>
          <cell r="F54">
            <v>785</v>
          </cell>
        </row>
        <row r="55">
          <cell r="B55" t="str">
            <v>Paul Kok Chee Leong</v>
          </cell>
          <cell r="C55" t="str">
            <v>Marketing Manager</v>
          </cell>
          <cell r="D55" t="str">
            <v>Kuching,Sarawak</v>
          </cell>
          <cell r="E55" t="str">
            <v>Business</v>
          </cell>
          <cell r="F55">
            <v>785</v>
          </cell>
        </row>
        <row r="56">
          <cell r="B56" t="str">
            <v>Paul Kok Chee Leong</v>
          </cell>
          <cell r="C56" t="str">
            <v>Marketing Manager</v>
          </cell>
          <cell r="D56" t="str">
            <v>Kuching,Sarawak</v>
          </cell>
          <cell r="E56" t="str">
            <v>Business</v>
          </cell>
          <cell r="F56">
            <v>435</v>
          </cell>
        </row>
        <row r="57">
          <cell r="B57" t="str">
            <v>Letchumanan</v>
          </cell>
          <cell r="C57" t="str">
            <v>Salesman</v>
          </cell>
          <cell r="D57" t="str">
            <v>Kuching,Sarawak</v>
          </cell>
          <cell r="E57" t="str">
            <v>Business</v>
          </cell>
          <cell r="F57">
            <v>534</v>
          </cell>
        </row>
        <row r="58">
          <cell r="B58" t="str">
            <v>Polly Tan Yee Pow</v>
          </cell>
          <cell r="C58" t="str">
            <v>Business Development Manager</v>
          </cell>
          <cell r="D58" t="str">
            <v>Kuching,Sarawak</v>
          </cell>
          <cell r="E58" t="str">
            <v>Business</v>
          </cell>
          <cell r="F58">
            <v>534</v>
          </cell>
        </row>
        <row r="59">
          <cell r="B59" t="str">
            <v>Lim Chee Cheong</v>
          </cell>
          <cell r="C59" t="str">
            <v>Techinician</v>
          </cell>
          <cell r="D59" t="str">
            <v>Kuching,Sarawak</v>
          </cell>
          <cell r="E59" t="str">
            <v>Business</v>
          </cell>
          <cell r="F59">
            <v>534</v>
          </cell>
        </row>
        <row r="60">
          <cell r="B60" t="str">
            <v>Letty Phung Tze Yen</v>
          </cell>
          <cell r="C60" t="str">
            <v>Techinician Support</v>
          </cell>
          <cell r="D60" t="str">
            <v>Penang</v>
          </cell>
          <cell r="E60" t="str">
            <v>Services</v>
          </cell>
          <cell r="F60">
            <v>218</v>
          </cell>
        </row>
        <row r="61">
          <cell r="B61" t="str">
            <v>Kua Swee Heng</v>
          </cell>
          <cell r="C61" t="str">
            <v>Sales Engineer</v>
          </cell>
          <cell r="D61" t="str">
            <v>Tawau, Sabah</v>
          </cell>
          <cell r="E61" t="str">
            <v>Business</v>
          </cell>
          <cell r="F61">
            <v>1072</v>
          </cell>
        </row>
        <row r="62">
          <cell r="B62" t="str">
            <v>Paul Kok Chee Leong</v>
          </cell>
          <cell r="C62" t="str">
            <v>Marketing Manager</v>
          </cell>
          <cell r="D62" t="str">
            <v>Kuching,Sarawak</v>
          </cell>
          <cell r="E62" t="str">
            <v>Business</v>
          </cell>
          <cell r="F62">
            <v>435</v>
          </cell>
        </row>
        <row r="63">
          <cell r="B63" t="str">
            <v>Paul Kok Chee Leong</v>
          </cell>
          <cell r="C63" t="str">
            <v>Marketing Manager</v>
          </cell>
          <cell r="D63" t="str">
            <v>Combonia</v>
          </cell>
          <cell r="E63" t="str">
            <v>Business</v>
          </cell>
          <cell r="F63">
            <v>1615</v>
          </cell>
        </row>
        <row r="64">
          <cell r="B64" t="str">
            <v>Polly Tan Yee Pow</v>
          </cell>
          <cell r="C64" t="str">
            <v>Business Development Manager</v>
          </cell>
          <cell r="D64" t="str">
            <v>Kuantan</v>
          </cell>
          <cell r="E64" t="str">
            <v>Business</v>
          </cell>
          <cell r="F64">
            <v>189</v>
          </cell>
        </row>
        <row r="65">
          <cell r="B65" t="str">
            <v>Polly Tan Yee Pow</v>
          </cell>
          <cell r="C65" t="str">
            <v>Business Development Manager</v>
          </cell>
          <cell r="D65" t="str">
            <v>Singapore</v>
          </cell>
          <cell r="E65" t="str">
            <v>Business</v>
          </cell>
          <cell r="F65">
            <v>519</v>
          </cell>
        </row>
        <row r="66">
          <cell r="B66" t="str">
            <v>Lim Chee Cheong</v>
          </cell>
          <cell r="C66" t="str">
            <v>Techinician</v>
          </cell>
          <cell r="D66" t="str">
            <v>Singapore</v>
          </cell>
          <cell r="E66" t="str">
            <v>Business</v>
          </cell>
          <cell r="F66">
            <v>519</v>
          </cell>
        </row>
        <row r="67">
          <cell r="B67" t="str">
            <v>Letchumanan</v>
          </cell>
          <cell r="C67" t="str">
            <v>Salesman</v>
          </cell>
          <cell r="D67" t="str">
            <v>Singapore</v>
          </cell>
          <cell r="E67" t="str">
            <v>Business</v>
          </cell>
          <cell r="F67">
            <v>519</v>
          </cell>
        </row>
        <row r="68">
          <cell r="B68" t="str">
            <v>Polly Tan Yee Pow</v>
          </cell>
          <cell r="C68" t="str">
            <v>Business Development Manager</v>
          </cell>
          <cell r="D68" t="str">
            <v>Singapore</v>
          </cell>
          <cell r="E68" t="str">
            <v>Business</v>
          </cell>
          <cell r="F68">
            <v>519</v>
          </cell>
        </row>
        <row r="69">
          <cell r="B69" t="str">
            <v>Lim Chee Cheong</v>
          </cell>
          <cell r="C69" t="str">
            <v>Techinician</v>
          </cell>
          <cell r="D69" t="str">
            <v>Singapore</v>
          </cell>
          <cell r="E69" t="str">
            <v>Business</v>
          </cell>
          <cell r="F69">
            <v>519</v>
          </cell>
        </row>
        <row r="70">
          <cell r="F70">
            <v>20379</v>
          </cell>
        </row>
        <row r="73">
          <cell r="B73" t="str">
            <v>3. Legal/Professional/Consultancy fee RM 53,819.00</v>
          </cell>
        </row>
        <row r="75">
          <cell r="B75" t="str">
            <v>Nature</v>
          </cell>
          <cell r="C75" t="str">
            <v>Purpose</v>
          </cell>
          <cell r="E75" t="str">
            <v>RM</v>
          </cell>
        </row>
        <row r="77">
          <cell r="B77" t="str">
            <v xml:space="preserve">Profession </v>
          </cell>
          <cell r="C77" t="str">
            <v>Audit</v>
          </cell>
          <cell r="E77">
            <v>18000</v>
          </cell>
        </row>
        <row r="78">
          <cell r="B78" t="str">
            <v xml:space="preserve">Profession </v>
          </cell>
          <cell r="C78" t="str">
            <v>Tax</v>
          </cell>
          <cell r="E78">
            <v>4800</v>
          </cell>
        </row>
        <row r="79">
          <cell r="B79" t="str">
            <v xml:space="preserve">Profession </v>
          </cell>
          <cell r="C79" t="str">
            <v>Secretarial -</v>
          </cell>
          <cell r="E79">
            <v>6766</v>
          </cell>
        </row>
        <row r="80">
          <cell r="C80" t="str">
            <v>Legal</v>
          </cell>
          <cell r="E80">
            <v>6475</v>
          </cell>
        </row>
        <row r="81">
          <cell r="C81" t="str">
            <v>other Profession fees - Mfg fees</v>
          </cell>
          <cell r="E81">
            <v>17778</v>
          </cell>
        </row>
        <row r="82">
          <cell r="E82">
            <v>53819</v>
          </cell>
        </row>
        <row r="85">
          <cell r="B85" t="str">
            <v>4. Rental Expenses</v>
          </cell>
          <cell r="E85">
            <v>7200</v>
          </cell>
        </row>
        <row r="86">
          <cell r="B86" t="str">
            <v xml:space="preserve">5. Repair &amp; Maintenence Expenses - RM </v>
          </cell>
          <cell r="E86">
            <v>39460.53</v>
          </cell>
        </row>
        <row r="88">
          <cell r="B88" t="str">
            <v>Description</v>
          </cell>
        </row>
        <row r="90">
          <cell r="B90" t="str">
            <v>Repair &amp; Maintenance</v>
          </cell>
        </row>
        <row r="91">
          <cell r="B91" t="str">
            <v>Automobil</v>
          </cell>
          <cell r="E91">
            <v>18008.86</v>
          </cell>
        </row>
        <row r="92">
          <cell r="B92" t="str">
            <v>R&amp;M Machinery</v>
          </cell>
          <cell r="E92">
            <v>495</v>
          </cell>
        </row>
        <row r="93">
          <cell r="B93" t="str">
            <v>Other Office Supply</v>
          </cell>
          <cell r="E93">
            <v>2505</v>
          </cell>
        </row>
        <row r="94">
          <cell r="B94" t="str">
            <v>Office Equipment</v>
          </cell>
          <cell r="E94">
            <v>19846.369999999995</v>
          </cell>
        </row>
        <row r="95">
          <cell r="B95" t="str">
            <v>Other</v>
          </cell>
          <cell r="E95">
            <v>605.29999999999995</v>
          </cell>
        </row>
        <row r="96">
          <cell r="B96" t="str">
            <v>R &amp; M MIS</v>
          </cell>
          <cell r="E96">
            <v>250</v>
          </cell>
        </row>
        <row r="97">
          <cell r="E97">
            <v>41710.53</v>
          </cell>
        </row>
        <row r="99">
          <cell r="B99" t="str">
            <v>6. Foreign exchange</v>
          </cell>
        </row>
        <row r="101">
          <cell r="B101" t="str">
            <v xml:space="preserve">    Realised gain/(loss)</v>
          </cell>
          <cell r="E101">
            <v>42490.44</v>
          </cell>
        </row>
        <row r="102">
          <cell r="B102" t="str">
            <v xml:space="preserve">    Unrealised </v>
          </cell>
          <cell r="E102">
            <v>1111.3599999999999</v>
          </cell>
          <cell r="F102" t="str">
            <v>FF-1</v>
          </cell>
        </row>
        <row r="103">
          <cell r="E103">
            <v>43601.8</v>
          </cell>
        </row>
        <row r="105">
          <cell r="B105" t="str">
            <v>7.Provision for doubtful debts</v>
          </cell>
        </row>
        <row r="107">
          <cell r="C107" t="str">
            <v>General</v>
          </cell>
          <cell r="D107" t="str">
            <v>Specific</v>
          </cell>
          <cell r="E107" t="str">
            <v>Total</v>
          </cell>
          <cell r="F107" t="str">
            <v>Add back</v>
          </cell>
        </row>
        <row r="109">
          <cell r="B109" t="str">
            <v>Opening Balance</v>
          </cell>
          <cell r="C109">
            <v>56924.53</v>
          </cell>
          <cell r="D109">
            <v>52198.559999999998</v>
          </cell>
          <cell r="E109">
            <v>109123.09</v>
          </cell>
        </row>
        <row r="111">
          <cell r="B111" t="str">
            <v>Add Provision for the year</v>
          </cell>
          <cell r="C111">
            <v>87009.51</v>
          </cell>
          <cell r="E111">
            <v>87009.51</v>
          </cell>
          <cell r="F111">
            <v>87009.51</v>
          </cell>
        </row>
        <row r="113">
          <cell r="B113" t="str">
            <v>Less Bad debts written off</v>
          </cell>
          <cell r="D113">
            <v>-91845.91</v>
          </cell>
          <cell r="E113">
            <v>-91845.91</v>
          </cell>
        </row>
        <row r="114">
          <cell r="B114" t="str">
            <v>against Provision</v>
          </cell>
        </row>
        <row r="115">
          <cell r="C115">
            <v>143934.03999999998</v>
          </cell>
          <cell r="D115">
            <v>-39647.350000000006</v>
          </cell>
          <cell r="E115">
            <v>104286.68999999997</v>
          </cell>
          <cell r="F115">
            <v>87009.51</v>
          </cell>
        </row>
        <row r="116">
          <cell r="F116" t="str">
            <v>FF-1</v>
          </cell>
        </row>
        <row r="117">
          <cell r="B117" t="str">
            <v>8 Bad debts written off</v>
          </cell>
        </row>
        <row r="119">
          <cell r="B119" t="str">
            <v>Name of debtor</v>
          </cell>
          <cell r="C119" t="str">
            <v>Amount</v>
          </cell>
          <cell r="D119" t="str">
            <v xml:space="preserve">Reason for </v>
          </cell>
          <cell r="E119" t="str">
            <v xml:space="preserve">Action Taken </v>
          </cell>
        </row>
        <row r="120">
          <cell r="D120" t="str">
            <v>provision</v>
          </cell>
          <cell r="E120" t="str">
            <v>to recover the debts</v>
          </cell>
        </row>
        <row r="121">
          <cell r="B121" t="str">
            <v>Fill Cloth</v>
          </cell>
          <cell r="C121">
            <v>1285.9000000000001</v>
          </cell>
          <cell r="D121" t="str">
            <v>Close shop</v>
          </cell>
          <cell r="E121" t="str">
            <v>-</v>
          </cell>
        </row>
        <row r="123">
          <cell r="B123" t="str">
            <v>MLS Marketing</v>
          </cell>
          <cell r="C123">
            <v>41511.21</v>
          </cell>
          <cell r="D123" t="str">
            <v>Close shop</v>
          </cell>
        </row>
        <row r="125">
          <cell r="B125" t="str">
            <v>MBJ</v>
          </cell>
          <cell r="C125">
            <v>570</v>
          </cell>
        </row>
        <row r="127">
          <cell r="B127" t="str">
            <v>Ho Wah Genting</v>
          </cell>
          <cell r="C127">
            <v>1369.6</v>
          </cell>
          <cell r="D127" t="str">
            <v>Close shop</v>
          </cell>
        </row>
        <row r="129">
          <cell r="B129" t="str">
            <v>Kim Khiong Trading</v>
          </cell>
          <cell r="C129">
            <v>34093.47</v>
          </cell>
          <cell r="D129" t="str">
            <v>Close shop</v>
          </cell>
        </row>
        <row r="131">
          <cell r="B131" t="str">
            <v>Home Connection</v>
          </cell>
          <cell r="C131">
            <v>12232.73</v>
          </cell>
          <cell r="D131" t="str">
            <v>Close shop</v>
          </cell>
        </row>
        <row r="133">
          <cell r="B133" t="str">
            <v>Quick Silver Printing</v>
          </cell>
          <cell r="C133">
            <v>783</v>
          </cell>
          <cell r="D133" t="str">
            <v>Close shop</v>
          </cell>
        </row>
        <row r="134">
          <cell r="C134">
            <v>91845.909999999989</v>
          </cell>
        </row>
        <row r="136">
          <cell r="B136" t="str">
            <v>9. Commission</v>
          </cell>
        </row>
        <row r="138">
          <cell r="B138" t="str">
            <v>Vivian</v>
          </cell>
          <cell r="C138">
            <v>290</v>
          </cell>
        </row>
        <row r="139">
          <cell r="B139" t="str">
            <v>Xpbase Solution</v>
          </cell>
          <cell r="C139">
            <v>700</v>
          </cell>
        </row>
        <row r="140">
          <cell r="B140" t="str">
            <v>NSC</v>
          </cell>
          <cell r="C140">
            <v>400</v>
          </cell>
        </row>
        <row r="141">
          <cell r="B141" t="str">
            <v>Edaran Computer - Rosli Osman</v>
          </cell>
          <cell r="C141">
            <v>486</v>
          </cell>
        </row>
        <row r="142">
          <cell r="B142" t="str">
            <v>Tele System - P.mageswarren</v>
          </cell>
          <cell r="C142">
            <v>500</v>
          </cell>
        </row>
        <row r="143">
          <cell r="B143" t="str">
            <v>Modern Label Marketing</v>
          </cell>
          <cell r="C143">
            <v>661</v>
          </cell>
        </row>
        <row r="144">
          <cell r="C144">
            <v>3037</v>
          </cell>
        </row>
        <row r="147">
          <cell r="B147" t="str">
            <v>10. Additional Fixed Assets</v>
          </cell>
        </row>
        <row r="148">
          <cell r="D148" t="str">
            <v>Type</v>
          </cell>
          <cell r="F148" t="str">
            <v>AA rate</v>
          </cell>
        </row>
        <row r="149">
          <cell r="B149" t="str">
            <v>Acer Notebook</v>
          </cell>
          <cell r="D149" t="str">
            <v>computer</v>
          </cell>
          <cell r="E149">
            <v>5180</v>
          </cell>
          <cell r="F149">
            <v>0.4</v>
          </cell>
        </row>
        <row r="150">
          <cell r="B150" t="str">
            <v>Acer Power - computer</v>
          </cell>
          <cell r="D150" t="str">
            <v>computer</v>
          </cell>
          <cell r="E150">
            <v>5168</v>
          </cell>
          <cell r="F150">
            <v>0.4</v>
          </cell>
        </row>
        <row r="151">
          <cell r="B151" t="str">
            <v>Hp Laser Printer</v>
          </cell>
          <cell r="D151" t="str">
            <v>computer</v>
          </cell>
          <cell r="E151">
            <v>1450</v>
          </cell>
          <cell r="F151">
            <v>0.4</v>
          </cell>
        </row>
        <row r="152">
          <cell r="B152" t="str">
            <v>Hp Laser Printer</v>
          </cell>
          <cell r="D152" t="str">
            <v>computer</v>
          </cell>
          <cell r="E152">
            <v>1735</v>
          </cell>
          <cell r="F152">
            <v>0.4</v>
          </cell>
        </row>
        <row r="153">
          <cell r="B153" t="str">
            <v>Acer TracelMate - Notebook</v>
          </cell>
          <cell r="D153" t="str">
            <v>computer</v>
          </cell>
          <cell r="E153">
            <v>5188</v>
          </cell>
          <cell r="F153">
            <v>0.4</v>
          </cell>
        </row>
        <row r="154">
          <cell r="B154" t="str">
            <v>Printronix L1024 - Lottery Ticket Machine</v>
          </cell>
          <cell r="D154" t="str">
            <v>computer</v>
          </cell>
          <cell r="E154">
            <v>22530</v>
          </cell>
          <cell r="F154">
            <v>0.4</v>
          </cell>
        </row>
        <row r="155">
          <cell r="B155" t="str">
            <v>Electronic Printer 2 unit  - for Genting Project</v>
          </cell>
          <cell r="D155" t="str">
            <v>Plant &amp; machinery</v>
          </cell>
          <cell r="E155">
            <v>35138.36</v>
          </cell>
          <cell r="F155">
            <v>0.4</v>
          </cell>
        </row>
        <row r="156">
          <cell r="B156" t="str">
            <v>Acer Power Sn Multimedia - 2 unit computer</v>
          </cell>
          <cell r="D156" t="str">
            <v>computer</v>
          </cell>
          <cell r="E156">
            <v>7700</v>
          </cell>
          <cell r="F156">
            <v>0.4</v>
          </cell>
        </row>
        <row r="157">
          <cell r="E157">
            <v>84089.36</v>
          </cell>
        </row>
        <row r="159">
          <cell r="B159" t="str">
            <v>Samsung - Handphone</v>
          </cell>
          <cell r="D159" t="str">
            <v>Furniture&amp; fittings</v>
          </cell>
          <cell r="E159">
            <v>1880</v>
          </cell>
          <cell r="F159">
            <v>0.1</v>
          </cell>
        </row>
        <row r="160">
          <cell r="B160" t="str">
            <v>Samsung - Handphone</v>
          </cell>
          <cell r="D160" t="str">
            <v>Furniture&amp; fittings</v>
          </cell>
          <cell r="E160">
            <v>1250</v>
          </cell>
          <cell r="F160">
            <v>0.1</v>
          </cell>
        </row>
        <row r="161">
          <cell r="B161" t="str">
            <v>Laser Plain paper Fax Machine</v>
          </cell>
          <cell r="D161" t="str">
            <v>Furniture&amp; fittings</v>
          </cell>
          <cell r="E161">
            <v>4000</v>
          </cell>
          <cell r="F161">
            <v>0.1</v>
          </cell>
        </row>
        <row r="162">
          <cell r="E162">
            <v>7130</v>
          </cell>
        </row>
        <row r="164">
          <cell r="E164">
            <v>91219.36</v>
          </cell>
        </row>
        <row r="166">
          <cell r="B166" t="str">
            <v>11. Short Term Assets</v>
          </cell>
        </row>
        <row r="167">
          <cell r="B167" t="str">
            <v>Name of Creditor</v>
          </cell>
          <cell r="C167" t="str">
            <v>Description</v>
          </cell>
          <cell r="D167" t="str">
            <v>Amount</v>
          </cell>
          <cell r="E167" t="str">
            <v>Add back</v>
          </cell>
          <cell r="F167" t="str">
            <v>AA rate</v>
          </cell>
        </row>
        <row r="168">
          <cell r="B168" t="str">
            <v>Perocom Systech</v>
          </cell>
          <cell r="C168" t="str">
            <v>Lexmark 2381 Plus</v>
          </cell>
          <cell r="D168">
            <v>1565</v>
          </cell>
          <cell r="E168">
            <v>1565</v>
          </cell>
          <cell r="F168">
            <v>0.1</v>
          </cell>
        </row>
        <row r="169">
          <cell r="B169" t="str">
            <v>Impact</v>
          </cell>
          <cell r="C169" t="str">
            <v>Handphone</v>
          </cell>
          <cell r="D169">
            <v>630</v>
          </cell>
          <cell r="E169">
            <v>630</v>
          </cell>
          <cell r="F169">
            <v>0.1</v>
          </cell>
        </row>
        <row r="170">
          <cell r="B170" t="str">
            <v>Terang Nusa</v>
          </cell>
          <cell r="C170" t="str">
            <v>Meto Magic</v>
          </cell>
          <cell r="D170">
            <v>947.18</v>
          </cell>
          <cell r="E170">
            <v>947.18</v>
          </cell>
          <cell r="F170">
            <v>0.1</v>
          </cell>
        </row>
        <row r="171">
          <cell r="B171" t="str">
            <v>Cash sales</v>
          </cell>
          <cell r="C171" t="str">
            <v>Handphone</v>
          </cell>
          <cell r="D171">
            <v>650</v>
          </cell>
          <cell r="E171">
            <v>650</v>
          </cell>
          <cell r="F171">
            <v>0.1</v>
          </cell>
        </row>
        <row r="172">
          <cell r="B172" t="str">
            <v>Pro ALPHA</v>
          </cell>
          <cell r="C172" t="str">
            <v>Handphone</v>
          </cell>
          <cell r="D172">
            <v>1050</v>
          </cell>
          <cell r="E172">
            <v>1050</v>
          </cell>
          <cell r="F172">
            <v>0.1</v>
          </cell>
        </row>
        <row r="173">
          <cell r="B173" t="str">
            <v>Jayacom Intermation</v>
          </cell>
          <cell r="C173" t="str">
            <v>Moniter - hls</v>
          </cell>
          <cell r="D173">
            <v>457</v>
          </cell>
          <cell r="E173">
            <v>457</v>
          </cell>
          <cell r="F173">
            <v>0.1</v>
          </cell>
        </row>
        <row r="174">
          <cell r="B174" t="str">
            <v>FM Computer</v>
          </cell>
          <cell r="C174" t="str">
            <v>Eye Protect</v>
          </cell>
          <cell r="D174">
            <v>330</v>
          </cell>
          <cell r="E174">
            <v>330</v>
          </cell>
          <cell r="F174">
            <v>0.1</v>
          </cell>
        </row>
        <row r="175">
          <cell r="B175" t="str">
            <v>Sl Information</v>
          </cell>
          <cell r="C175" t="str">
            <v>Sercer - software</v>
          </cell>
          <cell r="D175">
            <v>1250</v>
          </cell>
          <cell r="E175">
            <v>1250</v>
          </cell>
          <cell r="F175">
            <v>0.1</v>
          </cell>
        </row>
        <row r="176">
          <cell r="B176" t="str">
            <v>Cash - paul</v>
          </cell>
          <cell r="C176" t="str">
            <v>Handphone</v>
          </cell>
          <cell r="D176">
            <v>1049</v>
          </cell>
          <cell r="E176">
            <v>1049</v>
          </cell>
          <cell r="F176">
            <v>0.1</v>
          </cell>
        </row>
        <row r="177">
          <cell r="B177" t="str">
            <v>Cash - Tan</v>
          </cell>
          <cell r="C177" t="str">
            <v>Vacuum clener</v>
          </cell>
          <cell r="D177">
            <v>330</v>
          </cell>
          <cell r="E177">
            <v>330</v>
          </cell>
          <cell r="F177">
            <v>0.1</v>
          </cell>
        </row>
        <row r="178">
          <cell r="D178">
            <v>8258.18</v>
          </cell>
        </row>
        <row r="180">
          <cell r="B180" t="str">
            <v>Foong Swee Wah</v>
          </cell>
          <cell r="C180" t="str">
            <v>Nt CD Tape - Software</v>
          </cell>
          <cell r="D180">
            <v>2000</v>
          </cell>
          <cell r="E180">
            <v>2000</v>
          </cell>
          <cell r="F180">
            <v>0.4</v>
          </cell>
        </row>
        <row r="181">
          <cell r="B181" t="str">
            <v>Foong Swee Wah</v>
          </cell>
          <cell r="C181" t="str">
            <v>Lotus smartsu - software</v>
          </cell>
          <cell r="D181">
            <v>1350</v>
          </cell>
          <cell r="E181">
            <v>1350</v>
          </cell>
          <cell r="F181">
            <v>0.4</v>
          </cell>
        </row>
        <row r="182">
          <cell r="B182" t="str">
            <v>Foong Swee Wah</v>
          </cell>
          <cell r="C182" t="str">
            <v>Lotus smartsu - software</v>
          </cell>
          <cell r="D182">
            <v>900</v>
          </cell>
          <cell r="E182">
            <v>900</v>
          </cell>
          <cell r="F182">
            <v>0.4</v>
          </cell>
        </row>
        <row r="183">
          <cell r="D183">
            <v>4250</v>
          </cell>
        </row>
        <row r="185">
          <cell r="B185" t="str">
            <v>SMJ</v>
          </cell>
          <cell r="C185" t="str">
            <v>Storage Cabinet</v>
          </cell>
          <cell r="D185">
            <v>200</v>
          </cell>
          <cell r="E185">
            <v>200</v>
          </cell>
          <cell r="F185">
            <v>0.12</v>
          </cell>
        </row>
        <row r="186">
          <cell r="B186" t="str">
            <v>SMJ</v>
          </cell>
          <cell r="C186" t="str">
            <v>Storage Cabinet</v>
          </cell>
          <cell r="D186">
            <v>200</v>
          </cell>
          <cell r="E186">
            <v>200</v>
          </cell>
          <cell r="F186">
            <v>0.12</v>
          </cell>
        </row>
        <row r="188">
          <cell r="D188">
            <v>400</v>
          </cell>
          <cell r="E188">
            <v>12908.18</v>
          </cell>
        </row>
        <row r="189">
          <cell r="E189" t="str">
            <v>FF-1</v>
          </cell>
        </row>
        <row r="190">
          <cell r="D190">
            <v>12908.18</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I"/>
      <sheetName val="FA"/>
      <sheetName val="Significant Processes"/>
      <sheetName val="Significant Accounts"/>
      <sheetName val="F-1 F-2"/>
      <sheetName val="24100 Accr Liab"/>
      <sheetName val="Interim --&gt; Top"/>
      <sheetName val="acs"/>
      <sheetName val="B"/>
      <sheetName val="G1"/>
      <sheetName val="U-13-2(disc)"/>
      <sheetName val="hsbc"/>
      <sheetName val="CA Sheet"/>
      <sheetName val="Lookup"/>
      <sheetName val="CBO0497"/>
      <sheetName val="jul97"/>
      <sheetName val="P&amp;L"/>
      <sheetName val="N"/>
      <sheetName val="FF-4"/>
      <sheetName val="COV"/>
      <sheetName val="H1-Investments"/>
      <sheetName val="BS"/>
      <sheetName val="Company Info"/>
      <sheetName val="15100 Prepayment"/>
      <sheetName val="FF-2"/>
      <sheetName val="G2|1-MGS-SS"/>
      <sheetName val="accounts"/>
      <sheetName val="Sheet1"/>
      <sheetName val="E3.1"/>
      <sheetName val="E1.1"/>
      <sheetName val="E2.1"/>
      <sheetName val="TB"/>
      <sheetName val="Assumptions"/>
      <sheetName val="U_dis"/>
      <sheetName val="1 LeadSchedule"/>
      <sheetName val="Ten banh"/>
      <sheetName val="Dept"/>
      <sheetName val="6A CA"/>
      <sheetName val="ACT-MTH"/>
      <sheetName val="BP-BREAK"/>
      <sheetName val="U1"/>
      <sheetName val="M1"/>
      <sheetName val="5 Analysis"/>
      <sheetName val="Tables (hide)"/>
      <sheetName val="Cost centre expenditure"/>
      <sheetName val="N2-1F"/>
      <sheetName val="bldg-cost"/>
      <sheetName val="A"/>
      <sheetName val="FF-21(a)"/>
      <sheetName val="wbs"/>
      <sheetName val="FF-1"/>
      <sheetName val="App WP-11"/>
      <sheetName val="tax-ss"/>
      <sheetName val="BPR"/>
      <sheetName val="BS-M"/>
      <sheetName val="ACT"/>
      <sheetName val="K4. F&amp;F"/>
      <sheetName val="Significant_Processes"/>
      <sheetName val="24100_Accr_Liab"/>
      <sheetName val="Interim_--&gt;_Top"/>
      <sheetName val="Significant_Accounts"/>
      <sheetName val="F-1_F-2"/>
      <sheetName val="CA_Sheet"/>
      <sheetName val="Company_Info"/>
      <sheetName val="15100_Prepayment"/>
      <sheetName val="E3_1"/>
      <sheetName val="E1_1"/>
      <sheetName val="E2_1"/>
      <sheetName val="1_LeadSchedule"/>
      <sheetName val="Ten_banh"/>
      <sheetName val="5_Analysis"/>
      <sheetName val="6A_CA"/>
      <sheetName val="Cost_centre_expenditure"/>
      <sheetName val="Tables_(hide)"/>
      <sheetName val="Opl Failure"/>
      <sheetName val="P12.4"/>
      <sheetName val="Variables"/>
      <sheetName val="MainComp"/>
      <sheetName val="CA Comp"/>
      <sheetName val="U102-U104 Detail"/>
      <sheetName val="PM Setting"/>
      <sheetName val="gl"/>
      <sheetName val="B-3"/>
      <sheetName val="consol"/>
      <sheetName val="Gain Loss Calculation"/>
      <sheetName val="FS"/>
      <sheetName val="Mth"/>
      <sheetName val="RATE"/>
      <sheetName val="FX RATES"/>
      <sheetName val="A3"/>
      <sheetName val="FF-5"/>
      <sheetName val="MMIP(JU)"/>
      <sheetName val="F-1&amp;F-2"/>
      <sheetName val="U1income statm"/>
      <sheetName val="4-6"/>
      <sheetName val="O4_CA"/>
      <sheetName val="O5_IBA"/>
      <sheetName val="NOMENCLATURE"/>
      <sheetName val="Schedule"/>
      <sheetName val="#511BkRec"/>
      <sheetName val="Working"/>
      <sheetName val="Ten keo"/>
      <sheetName val="eqkl"/>
      <sheetName val="CORRECTION"/>
      <sheetName val="10"/>
      <sheetName val="FF-2 (1)"/>
      <sheetName val="FSA"/>
      <sheetName val="FF-3"/>
      <sheetName val="cashflowcomp"/>
      <sheetName val="O.3(Tax Movement)(AVAWP)"/>
      <sheetName val="tables"/>
      <sheetName val="FF-50"/>
      <sheetName val="#REF"/>
      <sheetName val="BP-05R"/>
      <sheetName val="Outil"/>
      <sheetName val="H4(ss)"/>
      <sheetName val="TB5"/>
      <sheetName val="Cum.91-93"/>
      <sheetName val="Dec 94"/>
      <sheetName val="PRICE @ 31 Jan 2000"/>
      <sheetName val="O2"/>
      <sheetName val="E1"/>
      <sheetName val="Tai khoan"/>
      <sheetName val="T2-Stat review"/>
      <sheetName val="C101"/>
      <sheetName val="Q2"/>
      <sheetName val="U-10"/>
      <sheetName val="notes-acc"/>
      <sheetName val="R-4 QE&amp;NQE"/>
      <sheetName val="10-20"/>
      <sheetName val="Dep Bk 2 Old"/>
      <sheetName val="PHSB-GL-TB"/>
      <sheetName val="3 P&amp;L "/>
      <sheetName val="UKCSTG02"/>
      <sheetName val="Rates"/>
      <sheetName val="170200,300,500 Detail"/>
      <sheetName val="bldg_cost"/>
      <sheetName val="U"/>
      <sheetName val="Data"/>
      <sheetName val="Sundry"/>
      <sheetName val="Coef Calculation"/>
      <sheetName val="OPI 98"/>
      <sheetName val="Sheet3"/>
      <sheetName val="period"/>
      <sheetName val="O-3"/>
      <sheetName val="CFLOW"/>
      <sheetName val="Assumption sheet"/>
      <sheetName val="M"/>
      <sheetName val="GRAPH"/>
      <sheetName val="SAP Detail"/>
      <sheetName val="Forex rates"/>
      <sheetName val="Carmelia(Conso)"/>
      <sheetName val="Inputs"/>
      <sheetName val="Index"/>
      <sheetName val="tra-vat-lieu"/>
      <sheetName val="Significant_Processes1"/>
      <sheetName val="CA_Sheet1"/>
      <sheetName val="Significant_Accounts1"/>
      <sheetName val="24100_Accr_Liab1"/>
      <sheetName val="Interim_--&gt;_Top1"/>
      <sheetName val="Company_Info1"/>
      <sheetName val="F-1_F-21"/>
      <sheetName val="15100_Prepayment1"/>
      <sheetName val="E3_11"/>
      <sheetName val="E1_11"/>
      <sheetName val="E2_11"/>
      <sheetName val="1_LeadSchedule1"/>
      <sheetName val="Ten_banh1"/>
      <sheetName val="5_Analysis1"/>
      <sheetName val="6A_CA1"/>
      <sheetName val="Opl_Failure"/>
      <sheetName val="Cost_centre_expenditure1"/>
      <sheetName val="Tables_(hide)1"/>
      <sheetName val="App_WP-11"/>
      <sheetName val="CA_Comp"/>
      <sheetName val="P12_4"/>
      <sheetName val="U102-U104_Detail"/>
      <sheetName val="K4__F&amp;F"/>
      <sheetName val="PM_Setting"/>
      <sheetName val="Gain_Loss_Calculation"/>
      <sheetName val="FX_RATES"/>
      <sheetName val="U1income_statm"/>
      <sheetName val="Ten_keo"/>
      <sheetName val="U10|20"/>
      <sheetName val="A7"/>
      <sheetName val="Capital Allowance"/>
      <sheetName val="Tax"/>
      <sheetName val="Mscb97"/>
      <sheetName val="EUC Change Log"/>
      <sheetName val="Bal Sheet"/>
      <sheetName val="1208 CA Act"/>
      <sheetName val="1112 CA"/>
      <sheetName val="SCMTax"/>
      <sheetName val="CC PC 1000"/>
      <sheetName val="F-4"/>
      <sheetName val="Assumption"/>
      <sheetName val="FF-2_(1)"/>
      <sheetName val="O_3(Tax_Movement)(AVAWP)"/>
      <sheetName val="Cum_91-93"/>
      <sheetName val="Dec_94"/>
      <sheetName val="PRICE_@_31_Jan_2000"/>
      <sheetName val="R-4_QE&amp;NQE"/>
      <sheetName val="Tai_khoan"/>
      <sheetName val="T2-Stat_review"/>
      <sheetName val="3_P&amp;L_"/>
      <sheetName val="170200,300,500_Detail"/>
      <sheetName val="Coef_Calculation"/>
      <sheetName val="OPI_98"/>
      <sheetName val="Dep_Bk_2_Old"/>
      <sheetName val="SUAD"/>
      <sheetName val="L3-AAA"/>
      <sheetName val="CF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sheetData sheetId="195" refreshError="1"/>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refreshError="1"/>
      <sheetData sheetId="210" refreshError="1"/>
      <sheetData sheetId="211" refreshError="1"/>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 val="OPI"/>
      <sheetName val="Capex"/>
      <sheetName val="Pro Fe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6"/>
      <sheetName val="Hypothesis"/>
      <sheetName val="Profitability"/>
      <sheetName val="Profit anal"/>
      <sheetName val="BS"/>
      <sheetName val="FSA"/>
      <sheetName val="F-1&amp;2"/>
      <sheetName val="F-3"/>
      <sheetName val="F-4"/>
      <sheetName val="F-9"/>
      <sheetName val="F-11"/>
      <sheetName val="FF-2"/>
      <sheetName val="FF-4"/>
      <sheetName val="FF-10"/>
      <sheetName val="10"/>
      <sheetName val="20"/>
      <sheetName val="30"/>
      <sheetName val="os"/>
      <sheetName val="FF_6"/>
      <sheetName val="gl"/>
      <sheetName val="FF-5"/>
      <sheetName val="U-3"/>
      <sheetName val="U"/>
      <sheetName val="5 Analysis"/>
      <sheetName val="I1"/>
      <sheetName val="addl cost"/>
      <sheetName val="depn-Sep 03"/>
      <sheetName val="BPR"/>
      <sheetName val="B"/>
      <sheetName val="List"/>
      <sheetName val="FF-3"/>
      <sheetName val="A-1"/>
      <sheetName val="Entity Data"/>
      <sheetName val="OPI"/>
      <sheetName val="Cost centre expenditure"/>
      <sheetName val="0110"/>
      <sheetName val="U2 Cost of sales"/>
      <sheetName val="U4 Other income "/>
      <sheetName val="U3 Admin &amp; Fin Exp"/>
      <sheetName val="U5  Selling&amp;Distbn"/>
      <sheetName val="K"/>
      <sheetName val="cashflowcomp"/>
      <sheetName val="FF-21(a)"/>
      <sheetName val="REV_1702"/>
      <sheetName val="Company Info"/>
      <sheetName val="CA Comp"/>
      <sheetName val="FF-2 (1)"/>
      <sheetName val="dongia"/>
      <sheetName val="Acc1"/>
      <sheetName val="MWBSRate"/>
      <sheetName val="4 Analysis"/>
      <sheetName val="K1 Lead"/>
      <sheetName val="Significant Accounts"/>
      <sheetName val="Profit_anal"/>
      <sheetName val="Cost_centre_expenditure"/>
      <sheetName val="U2_Cost_of_sales"/>
      <sheetName val="U4_Other_income_"/>
      <sheetName val="U3_Admin_&amp;_Fin_Exp"/>
      <sheetName val="U5__Selling&amp;Distbn"/>
      <sheetName val="Entity_Data"/>
      <sheetName val="addl_cost"/>
      <sheetName val="depn-Sep_03"/>
      <sheetName val="1120"/>
      <sheetName val="K1 Property, Plant&amp;Equipment"/>
      <sheetName val="Prepayment list"/>
      <sheetName val="HP99"/>
      <sheetName val="APRIL"/>
      <sheetName val="AME"/>
      <sheetName val="Input"/>
      <sheetName val="A4B. US Team Brokerage"/>
      <sheetName val="0000"/>
      <sheetName val="SO-P&amp;L"/>
      <sheetName val="Weights"/>
      <sheetName val="A"/>
      <sheetName val="U1101"/>
      <sheetName val="H84"/>
      <sheetName val="TAXCOM96"/>
      <sheetName val="Budget and Actual Units Input"/>
      <sheetName val="(O3) CA Sheet"/>
      <sheetName val="C1"/>
      <sheetName val="Interim --&gt; Top"/>
      <sheetName val="1"/>
      <sheetName val="SMHB PlanDemand 1998 Report"/>
      <sheetName val="SPpl"/>
      <sheetName val="G301(01)"/>
      <sheetName val="JDE P&amp;L"/>
      <sheetName val="Menu"/>
      <sheetName val="dsawps"/>
      <sheetName val="Summary"/>
      <sheetName val="FF-13"/>
      <sheetName val="G-35-3"/>
      <sheetName val="Sheet1"/>
      <sheetName val="CBO0497"/>
      <sheetName val="Q-HP-44"/>
      <sheetName val="O4_CA"/>
      <sheetName val="O5_IBA"/>
      <sheetName val="IBA&amp;HP"/>
      <sheetName val="C101"/>
      <sheetName val="本部审计调整"/>
      <sheetName val="1 LeadSchedule"/>
      <sheetName val="U2 Sales"/>
      <sheetName val="price"/>
      <sheetName val="M_Maincomp"/>
      <sheetName val="S1kiv"/>
      <sheetName val="RANGE"/>
      <sheetName val="123"/>
      <sheetName val="LK01"/>
    </sheetNames>
    <sheetDataSet>
      <sheetData sheetId="0" refreshError="1">
        <row r="5">
          <cell r="A5" t="str">
            <v xml:space="preserve">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5">
          <cell r="A5" t="str">
            <v xml:space="preserve">SECTION 108 TAX CREDIT </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dt"/>
      <sheetName val="Sheet1"/>
      <sheetName val="F-1 F-2"/>
      <sheetName val="F-3"/>
      <sheetName val="F-4"/>
      <sheetName val="F-5"/>
      <sheetName val="F-9"/>
      <sheetName val="A"/>
      <sheetName val="D"/>
      <sheetName val="B "/>
      <sheetName val="B-3"/>
      <sheetName val="B-4"/>
      <sheetName val="B-10"/>
      <sheetName val="L"/>
      <sheetName val="M"/>
      <sheetName val="U-disc"/>
      <sheetName val="U "/>
      <sheetName val="U-2"/>
      <sheetName val="U-3"/>
      <sheetName val="U-4"/>
      <sheetName val="BB"/>
      <sheetName val="BB-1"/>
      <sheetName val="BB-5"/>
      <sheetName val="CC"/>
      <sheetName val="CC-3"/>
      <sheetName val="FF"/>
      <sheetName val="FF-1"/>
      <sheetName val="FF-2"/>
      <sheetName val="FF-3"/>
      <sheetName val="FF-4"/>
      <sheetName val="10"/>
      <sheetName val="10-1"/>
      <sheetName val="20 30"/>
      <sheetName val="30-1"/>
      <sheetName val="70 "/>
      <sheetName val="P-1"/>
      <sheetName val="0000"/>
      <sheetName val="FF_1"/>
      <sheetName val="FF-6"/>
      <sheetName val="U"/>
      <sheetName val="5 Analysis"/>
      <sheetName val="Bal Sheet"/>
      <sheetName val="BPR"/>
      <sheetName val="Interim --&gt; Top"/>
      <sheetName val="Pack St Val 95 (Local)"/>
      <sheetName val="Pack St Val 95 _Local_"/>
      <sheetName val="Cost centre expenditure"/>
      <sheetName val="IBACOMP.XLS"/>
      <sheetName val="WTB"/>
      <sheetName val="TB 2001"/>
      <sheetName val="SAD"/>
      <sheetName val="F2-write off"/>
      <sheetName val="plant _ mac"/>
      <sheetName val="details"/>
      <sheetName val="Assumption"/>
      <sheetName val="UB-20"/>
      <sheetName val="Ontario"/>
      <sheetName val="4 Analysis"/>
      <sheetName val="Acc1"/>
      <sheetName val="addl cost"/>
      <sheetName val="E-1"/>
      <sheetName val="CA Comp"/>
      <sheetName val="6A CA"/>
      <sheetName val="1120"/>
      <sheetName val="U2 Cost of sales"/>
      <sheetName val="U4 Other income "/>
      <sheetName val="U3 Admin &amp; Fin Exp"/>
      <sheetName val="U5  Selling&amp;Distbn"/>
      <sheetName val="K"/>
      <sheetName val="gl"/>
      <sheetName val="Input"/>
      <sheetName val="Working"/>
      <sheetName val="FG2540"/>
      <sheetName val="P12.4"/>
      <sheetName val="MWBSRate"/>
      <sheetName val="PAYROLL"/>
      <sheetName val="Reimbursements"/>
      <sheetName val="List"/>
      <sheetName val="Appx B"/>
      <sheetName val="FF-5"/>
      <sheetName val="Customize Your Loan Manager"/>
      <sheetName val="Loan Amortization Table"/>
      <sheetName val="Cum.91-93"/>
      <sheetName val="Dec 94"/>
      <sheetName val="EmailInfo"/>
      <sheetName val="I1"/>
      <sheetName val="M-1 Nov"/>
      <sheetName val="dongia"/>
      <sheetName val="Freehold land"/>
      <sheetName val="accumdeprn"/>
      <sheetName val="APRIL"/>
      <sheetName val="acs"/>
      <sheetName val="cashflowcomp"/>
      <sheetName val="F-1_F-2"/>
      <sheetName val="B_"/>
      <sheetName val="U_"/>
      <sheetName val="20_30"/>
      <sheetName val="70_"/>
      <sheetName val="Interim_--&gt;_Top"/>
      <sheetName val="5_Analysis"/>
      <sheetName val="Bal_Sheet"/>
      <sheetName val="Pack_St_Val_95_(Local)"/>
      <sheetName val="Pack_St_Val_95__Local_"/>
      <sheetName val="Cost_centre_expenditure"/>
      <sheetName val="IBACOMP_XLS"/>
      <sheetName val="F2-write_off"/>
      <sheetName val="plant___mac"/>
      <sheetName val="TB_2001"/>
      <sheetName val="4_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Ass"/>
      <sheetName val="EuroInputs"/>
    </sheetNames>
    <sheetDataSet>
      <sheetData sheetId="0" refreshError="1"/>
      <sheetData sheetId="1" refreshError="1"/>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ntents"/>
      <sheetName val="1 LeadSch"/>
      <sheetName val="2 sec108"/>
      <sheetName val="3 P&amp;L "/>
      <sheetName val="3A Op. Exp"/>
      <sheetName val=" 4 Analysis"/>
      <sheetName val="5 ITA"/>
      <sheetName val="6 FA Summary"/>
      <sheetName val="6A CA"/>
      <sheetName val="6B Other"/>
      <sheetName val="6C IBA"/>
      <sheetName val="6D Recon"/>
      <sheetName val="   Directo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Master Price"/>
      <sheetName val="Backlog"/>
      <sheetName val="Patrick's Template"/>
      <sheetName val="Old Template"/>
      <sheetName val="Imput A"/>
      <sheetName val="Output A"/>
      <sheetName val="Sector Summary"/>
      <sheetName val="Month Summary"/>
    </sheetNames>
    <sheetDataSet>
      <sheetData sheetId="0"/>
      <sheetData sheetId="1"/>
      <sheetData sheetId="2"/>
      <sheetData sheetId="3"/>
      <sheetData sheetId="4"/>
      <sheetData sheetId="5"/>
      <sheetData sheetId="6"/>
      <sheetData sheetId="7"/>
      <sheetData sheetId="8"/>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al 2012"/>
      <sheetName val="2013 (new)"/>
      <sheetName val="2013 (Estimates)"/>
      <sheetName val="Workings"/>
      <sheetName val="Segmental 2013"/>
      <sheetName val="KFD2012"/>
      <sheetName val="Bgt-KFD"/>
      <sheetName val="Financial Pointers"/>
      <sheetName val="Pointers"/>
      <sheetName val="Table.Graph"/>
      <sheetName val="Annual Report"/>
    </sheetNames>
    <sheetDataSet>
      <sheetData sheetId="0"/>
      <sheetData sheetId="1"/>
      <sheetData sheetId="2"/>
      <sheetData sheetId="3"/>
      <sheetData sheetId="4"/>
      <sheetData sheetId="5"/>
      <sheetData sheetId="6"/>
      <sheetData sheetId="7"/>
      <sheetData sheetId="8">
        <row r="12">
          <cell r="C12" t="str">
            <v>Operating Revenue</v>
          </cell>
        </row>
        <row r="13">
          <cell r="C13" t="str">
            <v>Other Income</v>
          </cell>
        </row>
        <row r="18">
          <cell r="C18" t="str">
            <v>Profit Before Taxation</v>
          </cell>
        </row>
        <row r="19">
          <cell r="C19" t="str">
            <v xml:space="preserve">Income Tax Expenses </v>
          </cell>
        </row>
        <row r="20">
          <cell r="C20" t="str">
            <v>Profit After Taxation</v>
          </cell>
        </row>
        <row r="21">
          <cell r="C21" t="str">
            <v>Minority Interest</v>
          </cell>
        </row>
        <row r="22">
          <cell r="C22" t="str">
            <v>Profit after Tax And Minority Interest (PATAMI)</v>
          </cell>
        </row>
        <row r="148">
          <cell r="C148" t="str">
            <v>Trading Revenue</v>
          </cell>
        </row>
        <row r="149">
          <cell r="C149" t="str">
            <v>Listing and Issuers Services</v>
          </cell>
        </row>
        <row r="150">
          <cell r="C150" t="str">
            <v>Depository Services</v>
          </cell>
        </row>
        <row r="151">
          <cell r="C151" t="str">
            <v>Market Data</v>
          </cell>
        </row>
        <row r="152">
          <cell r="C152" t="str">
            <v>Member Services and Connectivity</v>
          </cell>
        </row>
        <row r="153">
          <cell r="C153" t="str">
            <v>Total</v>
          </cell>
        </row>
        <row r="220">
          <cell r="C220" t="str">
            <v>Trading Revenue</v>
          </cell>
        </row>
        <row r="221">
          <cell r="C221" t="str">
            <v>Market Data</v>
          </cell>
        </row>
        <row r="222">
          <cell r="C222" t="str">
            <v>Member Services and Connectivity</v>
          </cell>
        </row>
        <row r="223">
          <cell r="C223" t="str">
            <v>Conference Income</v>
          </cell>
        </row>
        <row r="224">
          <cell r="C224" t="str">
            <v>Total</v>
          </cell>
        </row>
        <row r="243">
          <cell r="C243" t="str">
            <v>Bursa Suq Al-Sila (BSAS) Trading Revenue</v>
          </cell>
        </row>
        <row r="244">
          <cell r="C244" t="str">
            <v>Others</v>
          </cell>
        </row>
        <row r="245">
          <cell r="C245" t="str">
            <v>Total</v>
          </cell>
        </row>
      </sheetData>
      <sheetData sheetId="9">
        <row r="8">
          <cell r="E8">
            <v>432.25700000000001</v>
          </cell>
        </row>
      </sheetData>
      <sheetData sheetId="10"/>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al 1Q14"/>
      <sheetName val="Segmental 2Q14"/>
      <sheetName val="Segmental 3Q14"/>
      <sheetName val="Workings"/>
      <sheetName val="Segmental 4Q14"/>
      <sheetName val="Gratuity"/>
      <sheetName val="WAN"/>
      <sheetName val="e-com"/>
      <sheetName val="Segmental 1Q13"/>
      <sheetName val="Segmental 2Q13"/>
      <sheetName val="Segmental 3Q2013"/>
      <sheetName val="Segmental 4Q13"/>
      <sheetName val="Segmental (1Q12)"/>
      <sheetName val="Segmental (2Q12)"/>
      <sheetName val="Segmental (3Q12)"/>
      <sheetName val="Segmental (4Q12)"/>
      <sheetName val="2012 Op rev"/>
      <sheetName val="SM "/>
      <sheetName val="Derivatives"/>
      <sheetName val="BSAS"/>
      <sheetName val="Offshore"/>
      <sheetName val="Bond"/>
      <sheetName val="Holdco"/>
      <sheetName val="Group"/>
      <sheetName val="SM (D)"/>
      <sheetName val="Derivatives (D)"/>
      <sheetName val="BSAS (D)"/>
      <sheetName val="Offshore (D)"/>
      <sheetName val="Bond (D)"/>
      <sheetName val="Holdco (D)"/>
      <sheetName val="Cost Q4 2010"/>
      <sheetName val="Cost Q1 2011"/>
      <sheetName val="Cost Q2 2011"/>
      <sheetName val="Cost Q3 2011"/>
      <sheetName val="Cost Q4 2011"/>
      <sheetName val="Revenue Q4 2010"/>
      <sheetName val="Revenue Q1 2011"/>
      <sheetName val="Revenue Q2 2011"/>
      <sheetName val="Revenue Q3 2011"/>
      <sheetName val="Revenue Q4 2011"/>
      <sheetName val="Revenue ytd Sept10"/>
      <sheetName val="Revenue ytd Dec10"/>
      <sheetName val="Revenue ytd mac11"/>
      <sheetName val="Revenue ytd June 11"/>
      <sheetName val="Revenue ytd Sept11"/>
      <sheetName val="Revenue ytd Dec 2011"/>
      <sheetName val="Hold co Recon"/>
      <sheetName val="HC 2011"/>
      <sheetName val="HC 2010"/>
      <sheetName val="SGP reallocation Q42011"/>
      <sheetName val="SGP reallocation Q3&amp;Q42011 (2)"/>
      <sheetName val="IT maintenance breakdown"/>
      <sheetName val="Cost ytd Sept 10"/>
      <sheetName val="Cost ytd Dec 10"/>
      <sheetName val="Cost ytd Mac 11"/>
      <sheetName val="Cost ytd June11"/>
      <sheetName val="Cost ytd Sept11"/>
      <sheetName val="Cost ytd Dec 11"/>
      <sheetName val="Oth Biz"/>
      <sheetName val="Sheet1"/>
    </sheetNames>
    <sheetDataSet>
      <sheetData sheetId="0" refreshError="1"/>
      <sheetData sheetId="1" refreshError="1"/>
      <sheetData sheetId="2">
        <row r="394">
          <cell r="I394">
            <v>-6852525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P_L"/>
      <sheetName val="CUS Image"/>
    </sheetNames>
    <sheetDataSet>
      <sheetData sheetId="0" refreshError="1"/>
      <sheetData sheetId="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sheetName val="85500BS"/>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Lis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 for tax"/>
      <sheetName val="net realised g-l forex"/>
    </sheetNames>
    <sheetDataSet>
      <sheetData sheetId="0" refreshError="1"/>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
      <sheetName val="General"/>
      <sheetName val="Kennzahlen"/>
      <sheetName val="Ratios"/>
      <sheetName val="PLAN_Vergleich"/>
      <sheetName val="Bid_Vergl_2"/>
      <sheetName val="Eckdaten"/>
      <sheetName val="Bal Sheet"/>
      <sheetName val="P&amp;L"/>
      <sheetName val="Graphik"/>
      <sheetName val="Fincalc"/>
      <sheetName val="Financing"/>
      <sheetName val="CFStat"/>
      <sheetName val="Valuation "/>
      <sheetName val="Valuation  2000"/>
      <sheetName val="Sensitivity"/>
      <sheetName val="Infoblatt"/>
      <sheetName val="Revenues"/>
      <sheetName val="MobMarket"/>
      <sheetName val="Freiheit"/>
      <sheetName val="Privat"/>
      <sheetName val="Profi"/>
      <sheetName val="Prod 5-C"/>
      <sheetName val="Service"/>
      <sheetName val="Usergroups"/>
      <sheetName val="Interc. Mobile"/>
      <sheetName val="Handsets+Prov"/>
      <sheetName val="Roaming"/>
      <sheetName val="PABX - VPN"/>
      <sheetName val="Fixed Line Business"/>
      <sheetName val="Voice Fixed I"/>
      <sheetName val="Voice Fixed"/>
      <sheetName val="VAS I"/>
      <sheetName val="VAS"/>
      <sheetName val="Fixed Data"/>
      <sheetName val="Handsets"/>
      <sheetName val="OPEX"/>
      <sheetName val="KST_Überg"/>
      <sheetName val="Personnel I"/>
      <sheetName val="Personnel"/>
      <sheetName val="Other G&amp;A"/>
      <sheetName val="O&amp;M"/>
      <sheetName val="Frequency &amp; Licence"/>
      <sheetName val="Interc. Fixed"/>
      <sheetName val="Transmission "/>
      <sheetName val="Marketing"/>
      <sheetName val="Shops"/>
      <sheetName val="Regiotels"/>
      <sheetName val="T-IF"/>
      <sheetName val="Depreciation"/>
      <sheetName val="CAPEX Summary"/>
      <sheetName val="Stock Pr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SION FOR  MAT, 2004"/>
      <sheetName val="Rev_DHS Advt28Nov"/>
      <sheetName val="Revised DHS Advt Sept 2004 "/>
      <sheetName val="Advt Sept 2004"/>
      <sheetName val="Advt June 2004"/>
      <sheetName val="FINAL ADVT"/>
      <sheetName val="Balance Sheet 300606"/>
      <sheetName val="Profit and Loss"/>
      <sheetName val="SCH-1 to 10"/>
      <sheetName val="SCH- 11 to 14"/>
      <sheetName val="Fixed asset Sch"/>
      <sheetName val="Cash Flow  310306"/>
      <sheetName val="Details of Schedules"/>
      <sheetName val="Sheet1"/>
      <sheetName val="EPS 2"/>
      <sheetName val=" EPS 1"/>
      <sheetName val="tb"/>
      <sheetName val="CF Breakup (2)"/>
      <sheetName val="Supproting"/>
      <sheetName val="TTB"/>
      <sheetName val="TBV"/>
      <sheetName val="IT Dep"/>
      <sheetName val="Prov for Tax"/>
      <sheetName val="Deferred Tax "/>
      <sheetName val="STPI Unit P&amp;L "/>
      <sheetName val="CF Breakup revised"/>
      <sheetName val="Cash Flow Rev"/>
      <sheetName val="SCH- 11 to 14 qtr"/>
      <sheetName val="Profit and Loss QTR"/>
      <sheetName val="Prov for Wealth Tax"/>
      <sheetName val="EPS"/>
      <sheetName val="ESOP Year wise cost"/>
      <sheetName val="Revised EPS Mar 2006"/>
      <sheetName val="Reviewed Dec 2005(old)"/>
      <sheetName val="PRO - DIV"/>
      <sheetName val="To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0300"/>
      <sheetName val="Sheet1"/>
      <sheetName val="Sheet2"/>
      <sheetName val="BIS LIST-NTH 18"/>
      <sheetName val="Leasehold improvement"/>
      <sheetName val="F-3"/>
      <sheetName val="oldSEG"/>
      <sheetName val="Quarters"/>
    </sheetNames>
    <sheetDataSet>
      <sheetData sheetId="0" refreshError="1"/>
      <sheetData sheetId="1" refreshError="1">
        <row r="2">
          <cell r="A2" t="str">
            <v>party_cd</v>
          </cell>
          <cell r="B2" t="str">
            <v>client_name</v>
          </cell>
          <cell r="C2" t="str">
            <v>Coll@77%</v>
          </cell>
        </row>
        <row r="3">
          <cell r="A3" t="str">
            <v>ABD0003</v>
          </cell>
          <cell r="B3" t="str">
            <v>ABDUL WAHAB BIN ISMAIL</v>
          </cell>
          <cell r="C3">
            <v>74312.7</v>
          </cell>
          <cell r="G3" t="str">
            <v>DT0150M</v>
          </cell>
          <cell r="H3">
            <v>108.339</v>
          </cell>
        </row>
        <row r="4">
          <cell r="A4" t="str">
            <v>ALF0001</v>
          </cell>
          <cell r="B4" t="str">
            <v>ALFORD BALDEY</v>
          </cell>
          <cell r="C4">
            <v>16693.599999999999</v>
          </cell>
          <cell r="G4" t="str">
            <v>RF1534M</v>
          </cell>
          <cell r="H4">
            <v>368.83</v>
          </cell>
        </row>
        <row r="5">
          <cell r="A5" t="str">
            <v>AMB0001</v>
          </cell>
          <cell r="B5" t="str">
            <v>AMBIKA DEVI A/P M S NAIR</v>
          </cell>
          <cell r="C5">
            <v>19049.8</v>
          </cell>
          <cell r="G5" t="str">
            <v>SS0173M</v>
          </cell>
          <cell r="H5">
            <v>512.04999999999995</v>
          </cell>
        </row>
        <row r="6">
          <cell r="A6" t="str">
            <v>AZI0003</v>
          </cell>
          <cell r="B6" t="str">
            <v>AZIAH BINTI WAN ABDULLAH</v>
          </cell>
          <cell r="C6">
            <v>42696.5</v>
          </cell>
          <cell r="G6" t="str">
            <v>UK0018M</v>
          </cell>
          <cell r="H6">
            <v>635.25</v>
          </cell>
        </row>
        <row r="7">
          <cell r="A7" t="str">
            <v>BKPOOL</v>
          </cell>
          <cell r="B7" t="str">
            <v>CAPITALCORP CDS NOMINEES (T) SDN BHD</v>
          </cell>
          <cell r="C7">
            <v>29282451.737000003</v>
          </cell>
          <cell r="G7" t="str">
            <v>RY0543M</v>
          </cell>
          <cell r="H7">
            <v>693</v>
          </cell>
        </row>
        <row r="8">
          <cell r="A8" t="str">
            <v>CAM001</v>
          </cell>
          <cell r="B8" t="str">
            <v>CAPITALCORP ASSET MGNT FUND 1</v>
          </cell>
          <cell r="C8">
            <v>15854.3</v>
          </cell>
          <cell r="G8" t="str">
            <v>DAD169M</v>
          </cell>
          <cell r="H8">
            <v>758.45</v>
          </cell>
        </row>
        <row r="9">
          <cell r="A9" t="str">
            <v>CDS126</v>
          </cell>
          <cell r="B9" t="str">
            <v>CAPITALCORP CDS NOMINEES (T) SDN BHD</v>
          </cell>
          <cell r="C9">
            <v>1237.5440000000001</v>
          </cell>
          <cell r="G9" t="str">
            <v>TA0058M</v>
          </cell>
          <cell r="H9">
            <v>1355.2</v>
          </cell>
        </row>
        <row r="10">
          <cell r="A10" t="str">
            <v>CHO0003</v>
          </cell>
          <cell r="B10" t="str">
            <v>CHONG CHON SING</v>
          </cell>
          <cell r="C10">
            <v>20281.8</v>
          </cell>
          <cell r="G10" t="str">
            <v>RW1789M</v>
          </cell>
          <cell r="H10">
            <v>1694</v>
          </cell>
          <cell r="J10" t="str">
            <v>CLR150</v>
          </cell>
          <cell r="K10">
            <v>0</v>
          </cell>
        </row>
        <row r="11">
          <cell r="A11" t="str">
            <v>CHU0001</v>
          </cell>
          <cell r="B11" t="str">
            <v>CHUA KOOI HEAN</v>
          </cell>
          <cell r="C11">
            <v>25025</v>
          </cell>
          <cell r="G11" t="str">
            <v>RJ4047M</v>
          </cell>
          <cell r="H11">
            <v>1697.08</v>
          </cell>
          <cell r="J11" t="str">
            <v>DA0284</v>
          </cell>
          <cell r="K11">
            <v>61399.85</v>
          </cell>
        </row>
        <row r="12">
          <cell r="A12" t="str">
            <v>CHU0002</v>
          </cell>
          <cell r="B12" t="str">
            <v>CHUAH JOO TEIK</v>
          </cell>
          <cell r="C12">
            <v>9163</v>
          </cell>
          <cell r="G12" t="str">
            <v>DB2514M</v>
          </cell>
          <cell r="H12">
            <v>2055.9</v>
          </cell>
          <cell r="J12" t="str">
            <v>DA0844</v>
          </cell>
          <cell r="K12">
            <v>107.5</v>
          </cell>
        </row>
        <row r="13">
          <cell r="A13" t="str">
            <v>CLR100</v>
          </cell>
          <cell r="B13" t="str">
            <v>CAPITALCORP CDS NOMINEES (T) SDN BHD</v>
          </cell>
          <cell r="C13">
            <v>165858</v>
          </cell>
          <cell r="G13" t="str">
            <v>DB2988M</v>
          </cell>
          <cell r="H13">
            <v>2741.2</v>
          </cell>
          <cell r="J13" t="str">
            <v>DA1183</v>
          </cell>
          <cell r="K13">
            <v>3601.88</v>
          </cell>
        </row>
        <row r="14">
          <cell r="A14" t="str">
            <v>CLR150</v>
          </cell>
          <cell r="B14" t="str">
            <v>CAPITALCORP CDS NOMINEES (T) SDN BHD</v>
          </cell>
          <cell r="C14">
            <v>13999.37</v>
          </cell>
          <cell r="G14" t="str">
            <v>DB2598M</v>
          </cell>
          <cell r="H14">
            <v>3426.5</v>
          </cell>
          <cell r="J14" t="str">
            <v>DAB052</v>
          </cell>
          <cell r="K14">
            <v>16739.150000000001</v>
          </cell>
        </row>
        <row r="15">
          <cell r="A15" t="str">
            <v>CLR151</v>
          </cell>
          <cell r="B15" t="str">
            <v>CAPITALCORP CDS NOMINEES (T) SDN BHD</v>
          </cell>
          <cell r="C15">
            <v>685.3</v>
          </cell>
          <cell r="G15" t="str">
            <v>DB2637M</v>
          </cell>
          <cell r="H15">
            <v>3426.5</v>
          </cell>
          <cell r="J15" t="str">
            <v>DAB395</v>
          </cell>
          <cell r="K15">
            <v>37933.14</v>
          </cell>
        </row>
        <row r="16">
          <cell r="A16" t="str">
            <v>DA0250</v>
          </cell>
          <cell r="B16" t="str">
            <v>CHUA THOMAS JACOB</v>
          </cell>
          <cell r="C16">
            <v>5199976.0120000001</v>
          </cell>
          <cell r="G16" t="str">
            <v>DB2661M</v>
          </cell>
          <cell r="H16">
            <v>3426.5</v>
          </cell>
          <cell r="J16" t="str">
            <v>DAB442</v>
          </cell>
          <cell r="K16">
            <v>240</v>
          </cell>
        </row>
        <row r="17">
          <cell r="A17" t="str">
            <v>DA0307</v>
          </cell>
          <cell r="B17" t="str">
            <v>JENDARATA BERNAM PROVIDENT FUND</v>
          </cell>
          <cell r="C17">
            <v>1940400</v>
          </cell>
          <cell r="G17" t="str">
            <v>DB2679M</v>
          </cell>
          <cell r="H17">
            <v>3426.5</v>
          </cell>
          <cell r="J17" t="str">
            <v>DAB492</v>
          </cell>
          <cell r="K17">
            <v>33974</v>
          </cell>
        </row>
        <row r="18">
          <cell r="A18" t="str">
            <v>DA0959</v>
          </cell>
          <cell r="B18" t="str">
            <v>FOONG POH LEEN</v>
          </cell>
          <cell r="C18">
            <v>57033.9</v>
          </cell>
          <cell r="G18" t="str">
            <v>DB2687M</v>
          </cell>
          <cell r="H18">
            <v>3426.5</v>
          </cell>
          <cell r="J18" t="str">
            <v>DAB531</v>
          </cell>
          <cell r="K18">
            <v>6015.14</v>
          </cell>
        </row>
        <row r="19">
          <cell r="A19" t="str">
            <v>DA1141</v>
          </cell>
          <cell r="B19" t="str">
            <v>HAMIDAH MOHD YUSOFF</v>
          </cell>
          <cell r="C19">
            <v>71032.5</v>
          </cell>
          <cell r="G19" t="str">
            <v>DB2776M</v>
          </cell>
          <cell r="H19">
            <v>3426.5</v>
          </cell>
          <cell r="J19" t="str">
            <v>DAB549</v>
          </cell>
          <cell r="K19">
            <v>24732.39</v>
          </cell>
        </row>
        <row r="20">
          <cell r="A20" t="str">
            <v>DA1434</v>
          </cell>
          <cell r="B20" t="str">
            <v>UNITED PLANTATION BERHAD</v>
          </cell>
          <cell r="C20">
            <v>6839910</v>
          </cell>
          <cell r="G20" t="str">
            <v>DB2784M</v>
          </cell>
          <cell r="H20">
            <v>3426.5</v>
          </cell>
          <cell r="J20" t="str">
            <v>DAB557</v>
          </cell>
          <cell r="K20">
            <v>15766.35</v>
          </cell>
        </row>
        <row r="21">
          <cell r="A21" t="str">
            <v>DA1442</v>
          </cell>
          <cell r="B21" t="str">
            <v>FIMA METAL BOX HOLDINGS SDN BHD</v>
          </cell>
          <cell r="C21">
            <v>11297021.736000001</v>
          </cell>
          <cell r="G21" t="str">
            <v>DB2831M</v>
          </cell>
          <cell r="H21">
            <v>3426.5</v>
          </cell>
          <cell r="J21" t="str">
            <v>DAD088</v>
          </cell>
          <cell r="K21">
            <v>289597.59000000003</v>
          </cell>
        </row>
        <row r="22">
          <cell r="A22" t="str">
            <v>DA1468</v>
          </cell>
          <cell r="B22" t="str">
            <v>UP WORKERS BENEVOLENT RETIREMENT SCHEME</v>
          </cell>
          <cell r="C22">
            <v>1293600</v>
          </cell>
          <cell r="G22" t="str">
            <v>DB2881M</v>
          </cell>
          <cell r="H22">
            <v>3426.5</v>
          </cell>
          <cell r="J22" t="str">
            <v>DAD127</v>
          </cell>
          <cell r="K22">
            <v>233.66</v>
          </cell>
        </row>
        <row r="23">
          <cell r="A23" t="str">
            <v>DAB654</v>
          </cell>
          <cell r="B23" t="str">
            <v>KOP. PEKEBUN KECIL DAERAH JERANTUT BHD</v>
          </cell>
          <cell r="C23">
            <v>38500</v>
          </cell>
          <cell r="G23" t="str">
            <v>DB2938M</v>
          </cell>
          <cell r="H23">
            <v>3426.5</v>
          </cell>
          <cell r="J23" t="str">
            <v>DAD151</v>
          </cell>
          <cell r="K23">
            <v>278916.96999999997</v>
          </cell>
        </row>
        <row r="24">
          <cell r="A24" t="str">
            <v>DAD169M</v>
          </cell>
          <cell r="B24" t="str">
            <v>NG HOO SENG</v>
          </cell>
          <cell r="C24">
            <v>758.45</v>
          </cell>
          <cell r="G24" t="str">
            <v>DB2954M</v>
          </cell>
          <cell r="H24">
            <v>3426.5</v>
          </cell>
          <cell r="J24" t="str">
            <v>DAD185</v>
          </cell>
          <cell r="K24">
            <v>21555.95</v>
          </cell>
        </row>
        <row r="25">
          <cell r="A25" t="str">
            <v>DAD274M</v>
          </cell>
          <cell r="B25" t="str">
            <v>NG BOON HUAT</v>
          </cell>
          <cell r="C25">
            <v>715979.94929999998</v>
          </cell>
          <cell r="G25" t="str">
            <v>DB2970M</v>
          </cell>
          <cell r="H25">
            <v>3426.5</v>
          </cell>
          <cell r="J25" t="str">
            <v>DAD339</v>
          </cell>
          <cell r="K25">
            <v>4350952.6900000004</v>
          </cell>
        </row>
        <row r="26">
          <cell r="A26" t="str">
            <v>DB1055</v>
          </cell>
          <cell r="B26" t="str">
            <v>WONG PAK SIM SERENA</v>
          </cell>
          <cell r="C26">
            <v>1024.0999999999999</v>
          </cell>
          <cell r="G26" t="str">
            <v>DB2996M</v>
          </cell>
          <cell r="H26">
            <v>3426.5</v>
          </cell>
          <cell r="J26" t="str">
            <v>DAD363</v>
          </cell>
          <cell r="K26">
            <v>88528.77</v>
          </cell>
        </row>
        <row r="27">
          <cell r="A27" t="str">
            <v>DB2263M</v>
          </cell>
          <cell r="B27" t="str">
            <v>VANGUARD NOMINEES TEMPATAN SDN BHD</v>
          </cell>
          <cell r="C27">
            <v>39694.501000000004</v>
          </cell>
          <cell r="G27" t="str">
            <v>DB3049M</v>
          </cell>
          <cell r="H27">
            <v>3426.5</v>
          </cell>
          <cell r="J27" t="str">
            <v>DAD410</v>
          </cell>
          <cell r="K27">
            <v>2690633.42</v>
          </cell>
        </row>
        <row r="28">
          <cell r="A28" t="str">
            <v>DB2360</v>
          </cell>
          <cell r="B28" t="str">
            <v>NINA BINTI BAHAROM SHAH</v>
          </cell>
          <cell r="C28">
            <v>3053.05</v>
          </cell>
          <cell r="G28" t="str">
            <v>DB3146M</v>
          </cell>
          <cell r="H28">
            <v>4389</v>
          </cell>
          <cell r="J28" t="str">
            <v>DAD460</v>
          </cell>
          <cell r="K28">
            <v>2608159.5499999998</v>
          </cell>
        </row>
        <row r="29">
          <cell r="A29" t="str">
            <v>DB2441M</v>
          </cell>
          <cell r="B29" t="str">
            <v>VANGUARD NOMINEES TEMPATAN SDN BHD A/C 1</v>
          </cell>
          <cell r="C29">
            <v>48255.9</v>
          </cell>
          <cell r="G29" t="str">
            <v>DB2580M</v>
          </cell>
          <cell r="H29">
            <v>4620</v>
          </cell>
          <cell r="J29" t="str">
            <v>DAD478</v>
          </cell>
          <cell r="K29">
            <v>167039.73000000001</v>
          </cell>
        </row>
        <row r="30">
          <cell r="A30" t="str">
            <v>DB2483M</v>
          </cell>
          <cell r="B30" t="str">
            <v>VANGUARD NOMINEES TEMPATAN SDN BHD A/C 2</v>
          </cell>
          <cell r="C30">
            <v>4111.8</v>
          </cell>
          <cell r="G30" t="str">
            <v>DB2483M</v>
          </cell>
          <cell r="H30">
            <v>6167.7</v>
          </cell>
          <cell r="J30" t="str">
            <v>DAD711</v>
          </cell>
          <cell r="K30">
            <v>8594.6299999999992</v>
          </cell>
        </row>
        <row r="31">
          <cell r="A31" t="str">
            <v>DB2491M</v>
          </cell>
          <cell r="B31" t="str">
            <v>VANGUARD NOMINEES SDN BHD A/C NO 6</v>
          </cell>
          <cell r="C31">
            <v>1509.2</v>
          </cell>
          <cell r="G31" t="str">
            <v>RK0672M</v>
          </cell>
          <cell r="H31">
            <v>6545</v>
          </cell>
          <cell r="J31" t="str">
            <v>DAD787</v>
          </cell>
          <cell r="K31">
            <v>1967933.31</v>
          </cell>
        </row>
        <row r="32">
          <cell r="A32" t="str">
            <v>DB2556M</v>
          </cell>
          <cell r="B32" t="str">
            <v>VANGUARD NOMINEES SDN BHD A/C NO 8</v>
          </cell>
          <cell r="C32">
            <v>6791.4</v>
          </cell>
          <cell r="G32" t="str">
            <v>DB2530M</v>
          </cell>
          <cell r="H32">
            <v>6745.2</v>
          </cell>
          <cell r="J32" t="str">
            <v>DB0091</v>
          </cell>
          <cell r="K32">
            <v>14655.88</v>
          </cell>
        </row>
        <row r="33">
          <cell r="A33" t="str">
            <v>DB2580M</v>
          </cell>
          <cell r="B33" t="str">
            <v>VANGUARD NOMINEES TEMPATAN SDN BHD A/C 4</v>
          </cell>
          <cell r="C33">
            <v>3426.5</v>
          </cell>
          <cell r="G33" t="str">
            <v>DB2629M</v>
          </cell>
          <cell r="H33">
            <v>6853</v>
          </cell>
          <cell r="J33" t="str">
            <v>DB0295</v>
          </cell>
          <cell r="K33">
            <v>2125.7199999999998</v>
          </cell>
        </row>
        <row r="34">
          <cell r="A34" t="str">
            <v>DB2598M</v>
          </cell>
          <cell r="B34" t="str">
            <v>VANGUARD NOMINEES SDN BHD A/C NO 13</v>
          </cell>
          <cell r="C34">
            <v>3426.5</v>
          </cell>
          <cell r="G34" t="str">
            <v>DB2645M</v>
          </cell>
          <cell r="H34">
            <v>6853</v>
          </cell>
          <cell r="J34" t="str">
            <v>DB0342</v>
          </cell>
          <cell r="K34">
            <v>6999.67</v>
          </cell>
        </row>
        <row r="35">
          <cell r="A35" t="str">
            <v>DB2629M</v>
          </cell>
          <cell r="B35" t="str">
            <v>VANGUARD NOMINEES SDN BHD A/C NO 15</v>
          </cell>
          <cell r="C35">
            <v>6853</v>
          </cell>
          <cell r="G35" t="str">
            <v>DB2556M</v>
          </cell>
          <cell r="H35">
            <v>7476.7</v>
          </cell>
          <cell r="J35" t="str">
            <v>DB0449</v>
          </cell>
          <cell r="K35">
            <v>9661.06</v>
          </cell>
        </row>
        <row r="36">
          <cell r="A36" t="str">
            <v>DB2637M</v>
          </cell>
          <cell r="B36" t="str">
            <v>VANGUARD NOMINEES SDN BHD A/C NO 16</v>
          </cell>
          <cell r="C36">
            <v>3426.5</v>
          </cell>
          <cell r="G36" t="str">
            <v>SG0737M</v>
          </cell>
          <cell r="H36">
            <v>7576.8</v>
          </cell>
          <cell r="J36" t="str">
            <v>DB0520</v>
          </cell>
          <cell r="K36">
            <v>124871.36</v>
          </cell>
        </row>
        <row r="37">
          <cell r="A37" t="str">
            <v>DB2645M</v>
          </cell>
          <cell r="B37" t="str">
            <v>VANGUARD NOMINEES SDN BHD A/C NO 17</v>
          </cell>
          <cell r="C37">
            <v>6853</v>
          </cell>
          <cell r="G37" t="str">
            <v>RK0630M</v>
          </cell>
          <cell r="H37">
            <v>8662.5</v>
          </cell>
          <cell r="J37" t="str">
            <v>DB0554</v>
          </cell>
          <cell r="K37">
            <v>16456.189999999999</v>
          </cell>
        </row>
        <row r="38">
          <cell r="A38" t="str">
            <v>DB2679M</v>
          </cell>
          <cell r="B38" t="str">
            <v>VANGUARD NOMINEES SDN BHD A/C NO 20</v>
          </cell>
          <cell r="C38">
            <v>3426.5</v>
          </cell>
          <cell r="G38" t="str">
            <v>DB2865M</v>
          </cell>
          <cell r="H38">
            <v>9594.2000000000007</v>
          </cell>
          <cell r="J38" t="str">
            <v>DB0766</v>
          </cell>
          <cell r="K38">
            <v>811.78</v>
          </cell>
        </row>
        <row r="39">
          <cell r="A39" t="str">
            <v>DB2695M</v>
          </cell>
          <cell r="B39" t="str">
            <v>VANGUARD NOMINEES SDN BHD A/C 22</v>
          </cell>
          <cell r="C39">
            <v>145462.24</v>
          </cell>
          <cell r="G39" t="str">
            <v>RK0478M</v>
          </cell>
          <cell r="H39">
            <v>10117.799999999999</v>
          </cell>
          <cell r="J39" t="str">
            <v>DB0889</v>
          </cell>
          <cell r="K39">
            <v>3704.19</v>
          </cell>
        </row>
        <row r="40">
          <cell r="A40" t="str">
            <v>DB2718M</v>
          </cell>
          <cell r="B40" t="str">
            <v>KHONG JIN TEONG</v>
          </cell>
          <cell r="C40">
            <v>126229.33400000002</v>
          </cell>
          <cell r="G40" t="str">
            <v>DB3065M</v>
          </cell>
          <cell r="H40">
            <v>10256.4</v>
          </cell>
          <cell r="J40" t="str">
            <v>DB0986</v>
          </cell>
          <cell r="K40">
            <v>4131.3599999999997</v>
          </cell>
        </row>
        <row r="41">
          <cell r="A41" t="str">
            <v>DB2776M</v>
          </cell>
          <cell r="B41" t="str">
            <v>VANGUARD NOMINEES SDN BHD A/C 23</v>
          </cell>
          <cell r="C41">
            <v>3426.5</v>
          </cell>
          <cell r="G41" t="str">
            <v>DB2506M</v>
          </cell>
          <cell r="H41">
            <v>16986.2</v>
          </cell>
          <cell r="J41" t="str">
            <v>DB1021</v>
          </cell>
          <cell r="K41">
            <v>2167.98</v>
          </cell>
        </row>
        <row r="42">
          <cell r="A42" t="str">
            <v>DB2784M</v>
          </cell>
          <cell r="B42" t="str">
            <v>VANGUARD NOMINEES SDN BHD A/C 24</v>
          </cell>
          <cell r="C42">
            <v>3426.5</v>
          </cell>
          <cell r="G42" t="str">
            <v>RG0264M</v>
          </cell>
          <cell r="H42">
            <v>26815.25</v>
          </cell>
          <cell r="J42" t="str">
            <v>DB1039</v>
          </cell>
          <cell r="K42">
            <v>7892.46</v>
          </cell>
        </row>
        <row r="43">
          <cell r="A43" t="str">
            <v>DB3065M</v>
          </cell>
          <cell r="B43" t="str">
            <v>VANGUARD NOMINEES SDN BHD A/C 52</v>
          </cell>
          <cell r="C43">
            <v>2055.9</v>
          </cell>
          <cell r="G43" t="str">
            <v>US0949M</v>
          </cell>
          <cell r="H43">
            <v>35235.199999999997</v>
          </cell>
          <cell r="J43" t="str">
            <v>DB1144</v>
          </cell>
          <cell r="K43">
            <v>5067.26</v>
          </cell>
        </row>
        <row r="44">
          <cell r="A44" t="str">
            <v>DB3146M</v>
          </cell>
          <cell r="B44" t="str">
            <v>VANGUARD NOMINEES SDN BHD A/C 60</v>
          </cell>
          <cell r="C44">
            <v>4389</v>
          </cell>
          <cell r="G44" t="str">
            <v>DB2603M</v>
          </cell>
          <cell r="H44">
            <v>39116</v>
          </cell>
          <cell r="J44" t="str">
            <v>DB1178</v>
          </cell>
          <cell r="K44">
            <v>2455.63</v>
          </cell>
        </row>
        <row r="45">
          <cell r="A45" t="str">
            <v>DB3227</v>
          </cell>
          <cell r="B45" t="str">
            <v>AMANAH RAYA BERHAD A/C ASW 2020</v>
          </cell>
          <cell r="C45">
            <v>3317452.6</v>
          </cell>
          <cell r="G45" t="str">
            <v>DB2263M</v>
          </cell>
          <cell r="H45">
            <v>39694.501000000004</v>
          </cell>
          <cell r="J45" t="str">
            <v>DB1186</v>
          </cell>
          <cell r="K45">
            <v>1531.32</v>
          </cell>
        </row>
        <row r="46">
          <cell r="A46" t="str">
            <v>DI0026</v>
          </cell>
          <cell r="B46" t="str">
            <v>LEIGH WAN TEEEN</v>
          </cell>
          <cell r="C46">
            <v>6352.5</v>
          </cell>
          <cell r="G46" t="str">
            <v>DB2491M</v>
          </cell>
          <cell r="H46">
            <v>73535</v>
          </cell>
          <cell r="J46" t="str">
            <v>DB1259</v>
          </cell>
          <cell r="K46">
            <v>1094.3800000000001</v>
          </cell>
        </row>
        <row r="47">
          <cell r="A47" t="str">
            <v>DI0123</v>
          </cell>
          <cell r="B47" t="str">
            <v>HOENIG FAR EAST LIMITED</v>
          </cell>
          <cell r="C47">
            <v>5255.25</v>
          </cell>
          <cell r="G47" t="str">
            <v>DB2441M</v>
          </cell>
          <cell r="H47">
            <v>88419.1</v>
          </cell>
          <cell r="J47" t="str">
            <v>DB2352</v>
          </cell>
          <cell r="K47">
            <v>2116.73</v>
          </cell>
        </row>
        <row r="48">
          <cell r="A48" t="str">
            <v>DI0131</v>
          </cell>
          <cell r="B48" t="str">
            <v>W.I CARR (FAR EAST) LTD HK A/C NO:2</v>
          </cell>
          <cell r="C48">
            <v>1216.5999999999999</v>
          </cell>
          <cell r="G48" t="str">
            <v>SM0298M</v>
          </cell>
          <cell r="H48">
            <v>122706.056</v>
          </cell>
          <cell r="J48" t="str">
            <v>DB2611</v>
          </cell>
          <cell r="K48">
            <v>4083.83</v>
          </cell>
        </row>
        <row r="49">
          <cell r="A49" t="str">
            <v>DQ0046</v>
          </cell>
          <cell r="B49" t="str">
            <v>KOPERASI LADANG PEKEBUN KECIL (M)</v>
          </cell>
          <cell r="C49">
            <v>23292.5</v>
          </cell>
          <cell r="G49" t="str">
            <v>DB2718M</v>
          </cell>
          <cell r="H49">
            <v>126229.33400000002</v>
          </cell>
          <cell r="J49" t="str">
            <v>DB2726</v>
          </cell>
          <cell r="K49">
            <v>29678.29</v>
          </cell>
        </row>
        <row r="50">
          <cell r="A50" t="str">
            <v>DT0150M</v>
          </cell>
          <cell r="B50" t="str">
            <v>FARIDAH MORIS</v>
          </cell>
          <cell r="C50">
            <v>108.339</v>
          </cell>
          <cell r="G50" t="str">
            <v>DB2695M</v>
          </cell>
          <cell r="H50">
            <v>143714.34</v>
          </cell>
          <cell r="J50" t="str">
            <v>DB2734</v>
          </cell>
          <cell r="K50">
            <v>33658.74</v>
          </cell>
        </row>
        <row r="51">
          <cell r="A51" t="str">
            <v>DT0524</v>
          </cell>
          <cell r="B51" t="str">
            <v>KONSORTIUM DEWAN KELANTAN S/B</v>
          </cell>
          <cell r="C51">
            <v>257.18</v>
          </cell>
          <cell r="G51" t="str">
            <v>RU2967M</v>
          </cell>
          <cell r="H51">
            <v>593084.80000000005</v>
          </cell>
          <cell r="J51" t="str">
            <v>DB2750</v>
          </cell>
          <cell r="K51">
            <v>5073.01</v>
          </cell>
        </row>
        <row r="52">
          <cell r="A52" t="str">
            <v>DT1376</v>
          </cell>
          <cell r="B52" t="str">
            <v>ASIA EQUITY</v>
          </cell>
          <cell r="C52">
            <v>1504.5030000000002</v>
          </cell>
          <cell r="G52" t="str">
            <v>DAD274M</v>
          </cell>
          <cell r="H52">
            <v>715979.946</v>
          </cell>
          <cell r="J52" t="str">
            <v>DB2768</v>
          </cell>
          <cell r="K52">
            <v>2482.77</v>
          </cell>
        </row>
        <row r="53">
          <cell r="A53" t="str">
            <v>DW0298</v>
          </cell>
          <cell r="B53" t="str">
            <v>KUMPULAN WANG SIMPANAN PEKERJA-EPF ACT 1991</v>
          </cell>
          <cell r="C53">
            <v>32121889.800000001</v>
          </cell>
          <cell r="G53" t="str">
            <v>UB2770M</v>
          </cell>
          <cell r="H53">
            <v>2079745.7120000001</v>
          </cell>
          <cell r="J53" t="str">
            <v>DB3120</v>
          </cell>
          <cell r="K53">
            <v>1403.19</v>
          </cell>
        </row>
        <row r="54">
          <cell r="A54" t="str">
            <v>DW0492</v>
          </cell>
          <cell r="B54" t="str">
            <v>KUMPULAN FIMA BERHAD</v>
          </cell>
          <cell r="C54">
            <v>10361736</v>
          </cell>
          <cell r="G54" t="str">
            <v>NOM052M</v>
          </cell>
          <cell r="H54">
            <v>2162762.7889999999</v>
          </cell>
          <cell r="J54" t="str">
            <v>DB3162</v>
          </cell>
          <cell r="K54">
            <v>2076.15</v>
          </cell>
        </row>
        <row r="55">
          <cell r="A55" t="str">
            <v>DX0982</v>
          </cell>
          <cell r="B55" t="str">
            <v>AA SYNERGY SDN BHD</v>
          </cell>
          <cell r="C55">
            <v>985.6</v>
          </cell>
          <cell r="G55" t="str">
            <v>NOM050M</v>
          </cell>
          <cell r="H55">
            <v>4192650</v>
          </cell>
          <cell r="J55" t="str">
            <v>DB3188</v>
          </cell>
          <cell r="K55">
            <v>205.53</v>
          </cell>
        </row>
        <row r="56">
          <cell r="A56" t="str">
            <v>DZ0069</v>
          </cell>
          <cell r="B56" t="str">
            <v>JALALUDDIN BIN ABDUL RAHIM</v>
          </cell>
          <cell r="C56">
            <v>357837.35680000001</v>
          </cell>
          <cell r="G56" t="str">
            <v>NOM049M</v>
          </cell>
          <cell r="H56">
            <v>4500111</v>
          </cell>
          <cell r="J56" t="str">
            <v>DC0303</v>
          </cell>
          <cell r="K56">
            <v>2067.6999999999998</v>
          </cell>
        </row>
        <row r="57">
          <cell r="A57" t="str">
            <v>DZ0776</v>
          </cell>
          <cell r="B57" t="str">
            <v>SOBRI BIN ABU</v>
          </cell>
          <cell r="C57">
            <v>51370.55</v>
          </cell>
          <cell r="G57" t="str">
            <v>NOM045M</v>
          </cell>
          <cell r="H57">
            <v>5282739</v>
          </cell>
          <cell r="J57" t="str">
            <v>DD0089</v>
          </cell>
          <cell r="K57">
            <v>903.05</v>
          </cell>
        </row>
        <row r="58">
          <cell r="A58" t="str">
            <v>DZ0881</v>
          </cell>
          <cell r="B58" t="str">
            <v>NORLIZA SALEH</v>
          </cell>
          <cell r="C58">
            <v>120120</v>
          </cell>
          <cell r="G58" t="str">
            <v>UB2885M</v>
          </cell>
          <cell r="H58">
            <v>5687573.9359999998</v>
          </cell>
          <cell r="J58" t="str">
            <v>DD0102</v>
          </cell>
          <cell r="K58">
            <v>2570.8200000000002</v>
          </cell>
        </row>
        <row r="59">
          <cell r="A59" t="str">
            <v>EB0077</v>
          </cell>
          <cell r="B59" t="str">
            <v>BNP PRIMEEAST SECURITIES LTD</v>
          </cell>
          <cell r="C59">
            <v>2117.5</v>
          </cell>
          <cell r="J59" t="str">
            <v>DD0225</v>
          </cell>
          <cell r="K59">
            <v>2202.46</v>
          </cell>
        </row>
        <row r="60">
          <cell r="A60" t="str">
            <v>EE0107</v>
          </cell>
          <cell r="B60" t="str">
            <v>JOHOR PORT SDN BHD</v>
          </cell>
          <cell r="C60">
            <v>324237.375</v>
          </cell>
          <cell r="J60" t="str">
            <v>DD0241</v>
          </cell>
          <cell r="K60">
            <v>0</v>
          </cell>
        </row>
        <row r="61">
          <cell r="A61" t="str">
            <v>EE0254</v>
          </cell>
          <cell r="B61" t="str">
            <v>ASTAIRE &amp; PARTNERS LIMITED A/C 2</v>
          </cell>
          <cell r="C61">
            <v>20212.5</v>
          </cell>
          <cell r="J61" t="str">
            <v>DD0306</v>
          </cell>
          <cell r="K61">
            <v>603.88</v>
          </cell>
        </row>
        <row r="62">
          <cell r="A62" t="str">
            <v>EF0142</v>
          </cell>
          <cell r="B62" t="str">
            <v>MAHMUD BIN HAJI ABBAS</v>
          </cell>
          <cell r="C62">
            <v>297.22000000000003</v>
          </cell>
          <cell r="J62" t="str">
            <v>DD0356</v>
          </cell>
          <cell r="K62">
            <v>41.14</v>
          </cell>
        </row>
        <row r="63">
          <cell r="A63" t="str">
            <v>EH0067</v>
          </cell>
          <cell r="B63" t="str">
            <v>ANGELA KOK</v>
          </cell>
          <cell r="C63">
            <v>261.8</v>
          </cell>
          <cell r="F63" t="str">
            <v>sl_acct_cd</v>
          </cell>
          <cell r="G63" t="str">
            <v>TrstNM</v>
          </cell>
          <cell r="J63" t="str">
            <v>DD0398</v>
          </cell>
          <cell r="K63">
            <v>337.9</v>
          </cell>
        </row>
        <row r="64">
          <cell r="A64" t="str">
            <v>EI0337</v>
          </cell>
          <cell r="B64" t="str">
            <v>AZAM SENU</v>
          </cell>
          <cell r="C64">
            <v>20112.400000000001</v>
          </cell>
          <cell r="F64" t="str">
            <v>UA</v>
          </cell>
          <cell r="G64">
            <v>-142580.94</v>
          </cell>
          <cell r="J64" t="str">
            <v>DD0649</v>
          </cell>
          <cell r="K64">
            <v>336.75</v>
          </cell>
        </row>
        <row r="65">
          <cell r="A65" t="str">
            <v>EL0085</v>
          </cell>
          <cell r="B65" t="str">
            <v>G K GOH STOCKBROKERS PTE LTD</v>
          </cell>
          <cell r="C65">
            <v>7940.625</v>
          </cell>
          <cell r="F65" t="str">
            <v>DK0014</v>
          </cell>
          <cell r="G65">
            <v>-61967.14</v>
          </cell>
          <cell r="J65" t="str">
            <v>DD0657</v>
          </cell>
          <cell r="K65">
            <v>1702.47</v>
          </cell>
        </row>
        <row r="66">
          <cell r="A66" t="str">
            <v>EQ0072</v>
          </cell>
          <cell r="B66" t="str">
            <v>SHAFIEI BIN ISMAIL</v>
          </cell>
          <cell r="C66">
            <v>13305.6</v>
          </cell>
          <cell r="F66" t="str">
            <v>SI0050</v>
          </cell>
          <cell r="G66">
            <v>-44775.88</v>
          </cell>
          <cell r="J66" t="str">
            <v>DD0796</v>
          </cell>
          <cell r="K66">
            <v>28731.599999999999</v>
          </cell>
        </row>
        <row r="67">
          <cell r="A67" t="str">
            <v>FIM0021</v>
          </cell>
          <cell r="B67" t="str">
            <v>FIMA NOMINEES (ASING) SDN BHD</v>
          </cell>
          <cell r="C67">
            <v>18711</v>
          </cell>
          <cell r="F67" t="str">
            <v>TU0707</v>
          </cell>
          <cell r="G67">
            <v>-13863.83</v>
          </cell>
          <cell r="J67" t="str">
            <v>DD1077</v>
          </cell>
          <cell r="K67">
            <v>137.5</v>
          </cell>
        </row>
        <row r="68">
          <cell r="A68" t="str">
            <v>GAN0001</v>
          </cell>
          <cell r="B68" t="str">
            <v>GANEHSAN A/L SABAPATHY</v>
          </cell>
          <cell r="C68">
            <v>2725.8</v>
          </cell>
          <cell r="F68" t="str">
            <v>SK1272</v>
          </cell>
          <cell r="G68">
            <v>-8297.34</v>
          </cell>
          <cell r="J68" t="str">
            <v>DD1140</v>
          </cell>
          <cell r="K68">
            <v>62160.25</v>
          </cell>
        </row>
        <row r="69">
          <cell r="A69" t="str">
            <v>GOH0002</v>
          </cell>
          <cell r="B69" t="str">
            <v>GOH KIM ENG</v>
          </cell>
          <cell r="C69">
            <v>1309</v>
          </cell>
          <cell r="F69" t="str">
            <v>RL0992</v>
          </cell>
          <cell r="G69">
            <v>-8288.06</v>
          </cell>
          <cell r="J69" t="str">
            <v>DD1158</v>
          </cell>
          <cell r="K69">
            <v>17670.28</v>
          </cell>
        </row>
        <row r="70">
          <cell r="A70" t="str">
            <v>HAS0002</v>
          </cell>
          <cell r="B70" t="str">
            <v>HASLINA BINTI YAACOB</v>
          </cell>
          <cell r="C70">
            <v>5005</v>
          </cell>
          <cell r="F70" t="str">
            <v>EC0321</v>
          </cell>
          <cell r="G70">
            <v>-8221.2099999999991</v>
          </cell>
          <cell r="J70" t="str">
            <v>DD1174</v>
          </cell>
          <cell r="K70">
            <v>16851.53</v>
          </cell>
        </row>
        <row r="71">
          <cell r="A71" t="str">
            <v>HAS0005</v>
          </cell>
          <cell r="B71" t="str">
            <v>HASNAH BINTI MOHD YASIN</v>
          </cell>
          <cell r="C71">
            <v>2991.45</v>
          </cell>
          <cell r="F71" t="str">
            <v>RK1440</v>
          </cell>
          <cell r="G71">
            <v>-8206.3799999999992</v>
          </cell>
          <cell r="J71" t="str">
            <v>DD1190</v>
          </cell>
          <cell r="K71">
            <v>33209.51</v>
          </cell>
        </row>
        <row r="72">
          <cell r="A72" t="str">
            <v>HBB0001</v>
          </cell>
          <cell r="B72" t="str">
            <v>HBB MANAGEMENT SDN BHD</v>
          </cell>
          <cell r="C72">
            <v>175252</v>
          </cell>
          <cell r="F72" t="str">
            <v>SI0628</v>
          </cell>
          <cell r="G72">
            <v>-6853.35</v>
          </cell>
          <cell r="J72" t="str">
            <v>DD1205</v>
          </cell>
          <cell r="K72">
            <v>25614.240000000002</v>
          </cell>
        </row>
        <row r="73">
          <cell r="A73" t="str">
            <v>IDZ0002</v>
          </cell>
          <cell r="B73" t="str">
            <v>IDZRUDDIN BIN RAWI</v>
          </cell>
          <cell r="C73">
            <v>1593.9</v>
          </cell>
          <cell r="F73" t="str">
            <v>SI1420</v>
          </cell>
          <cell r="G73">
            <v>-6799.23</v>
          </cell>
          <cell r="J73" t="str">
            <v>DD1213</v>
          </cell>
          <cell r="K73">
            <v>28252.15</v>
          </cell>
        </row>
        <row r="74">
          <cell r="A74" t="str">
            <v>INV001</v>
          </cell>
          <cell r="B74" t="str">
            <v>CAPITALCORP CDS NOMINEES (T) SDN BHD</v>
          </cell>
          <cell r="C74">
            <v>1209.3004000000001</v>
          </cell>
          <cell r="F74" t="str">
            <v>ZAI0001</v>
          </cell>
          <cell r="G74">
            <v>-6625.77</v>
          </cell>
          <cell r="J74" t="str">
            <v>DD1271</v>
          </cell>
          <cell r="K74">
            <v>40899.360000000001</v>
          </cell>
        </row>
        <row r="75">
          <cell r="A75" t="str">
            <v>KAS0001</v>
          </cell>
          <cell r="B75" t="str">
            <v>KASSIM BIN MOHD DENI</v>
          </cell>
          <cell r="C75">
            <v>15910.51</v>
          </cell>
          <cell r="F75" t="str">
            <v>RK1238</v>
          </cell>
          <cell r="G75">
            <v>-6330.23</v>
          </cell>
          <cell r="J75" t="str">
            <v>DD1289</v>
          </cell>
          <cell r="K75">
            <v>1746.38</v>
          </cell>
        </row>
        <row r="76">
          <cell r="A76" t="str">
            <v>KAT0001</v>
          </cell>
          <cell r="B76" t="str">
            <v>KATHERINE POH CHENG SIM</v>
          </cell>
          <cell r="C76">
            <v>4019.4</v>
          </cell>
          <cell r="F76" t="str">
            <v>SP0116</v>
          </cell>
          <cell r="G76">
            <v>-5770.93</v>
          </cell>
          <cell r="J76" t="str">
            <v>DD1328</v>
          </cell>
          <cell r="K76">
            <v>93755.62</v>
          </cell>
        </row>
        <row r="77">
          <cell r="A77" t="str">
            <v>KHA0001</v>
          </cell>
          <cell r="B77" t="str">
            <v>KHAZANAH NASIONAL BERHAD</v>
          </cell>
          <cell r="C77">
            <v>7107177</v>
          </cell>
          <cell r="F77" t="str">
            <v>TA0480</v>
          </cell>
          <cell r="G77">
            <v>-5705.88</v>
          </cell>
          <cell r="J77" t="str">
            <v>DD1344</v>
          </cell>
          <cell r="K77">
            <v>26331.759999999998</v>
          </cell>
        </row>
        <row r="78">
          <cell r="A78" t="str">
            <v>KLSE</v>
          </cell>
          <cell r="B78" t="str">
            <v>KUALA LUMPUR STOCK EXCHANGE</v>
          </cell>
          <cell r="C78">
            <v>609674.44999999995</v>
          </cell>
          <cell r="F78" t="str">
            <v>RA2967</v>
          </cell>
          <cell r="G78">
            <v>-5187.99</v>
          </cell>
          <cell r="J78" t="str">
            <v>DD1394</v>
          </cell>
          <cell r="K78">
            <v>190</v>
          </cell>
        </row>
        <row r="79">
          <cell r="A79" t="str">
            <v>KON0002</v>
          </cell>
          <cell r="B79" t="str">
            <v>KONG CHOCK HENG</v>
          </cell>
          <cell r="C79">
            <v>9163</v>
          </cell>
          <cell r="F79" t="str">
            <v>TX0390</v>
          </cell>
          <cell r="G79">
            <v>-5004.75</v>
          </cell>
          <cell r="J79" t="str">
            <v>DD1417</v>
          </cell>
          <cell r="K79">
            <v>2581.8000000000002</v>
          </cell>
        </row>
        <row r="80">
          <cell r="A80" t="str">
            <v>LEO0001</v>
          </cell>
          <cell r="B80" t="str">
            <v>LEONG KOK KEONG</v>
          </cell>
          <cell r="C80">
            <v>9301.6</v>
          </cell>
          <cell r="F80" t="str">
            <v>TX0162</v>
          </cell>
          <cell r="G80">
            <v>-4977.24</v>
          </cell>
          <cell r="J80" t="str">
            <v>DD1433</v>
          </cell>
          <cell r="K80">
            <v>107875.74</v>
          </cell>
        </row>
        <row r="81">
          <cell r="A81" t="str">
            <v>LIE0001</v>
          </cell>
          <cell r="B81" t="str">
            <v>LIEW SIEW KUEN</v>
          </cell>
          <cell r="C81">
            <v>38446.138500000001</v>
          </cell>
          <cell r="F81" t="str">
            <v>MAS0001</v>
          </cell>
          <cell r="G81">
            <v>-4917.6899999999996</v>
          </cell>
          <cell r="J81" t="str">
            <v>DD1522</v>
          </cell>
          <cell r="K81">
            <v>1247.05</v>
          </cell>
        </row>
        <row r="82">
          <cell r="A82" t="str">
            <v>LIM0002</v>
          </cell>
          <cell r="B82" t="str">
            <v>LIM HENG BOON</v>
          </cell>
          <cell r="C82">
            <v>14660.8</v>
          </cell>
          <cell r="F82" t="str">
            <v>SI0725</v>
          </cell>
          <cell r="G82">
            <v>-4098.9399999999996</v>
          </cell>
          <cell r="J82" t="str">
            <v>DD1548</v>
          </cell>
          <cell r="K82">
            <v>21474.79</v>
          </cell>
        </row>
        <row r="83">
          <cell r="A83" t="str">
            <v>LIM0003</v>
          </cell>
          <cell r="B83" t="str">
            <v>LIM TONG HON</v>
          </cell>
          <cell r="C83">
            <v>21737.1</v>
          </cell>
          <cell r="F83" t="str">
            <v>DA1141</v>
          </cell>
          <cell r="G83">
            <v>-4092.1</v>
          </cell>
          <cell r="J83" t="str">
            <v>DD1611</v>
          </cell>
          <cell r="K83">
            <v>10514.3</v>
          </cell>
        </row>
        <row r="84">
          <cell r="A84" t="str">
            <v>LIM0009</v>
          </cell>
          <cell r="B84" t="str">
            <v>LIM SIEW LEE</v>
          </cell>
          <cell r="C84">
            <v>2772</v>
          </cell>
          <cell r="F84" t="str">
            <v>RL0243</v>
          </cell>
          <cell r="G84">
            <v>-3987.34</v>
          </cell>
          <cell r="J84" t="str">
            <v>DD1645</v>
          </cell>
          <cell r="K84">
            <v>943.4</v>
          </cell>
        </row>
        <row r="85">
          <cell r="A85" t="str">
            <v>LOH0001</v>
          </cell>
          <cell r="B85" t="str">
            <v>LOH SHIH CHIU</v>
          </cell>
          <cell r="C85">
            <v>11303.6</v>
          </cell>
          <cell r="F85" t="str">
            <v>SI0856</v>
          </cell>
          <cell r="G85">
            <v>-3960.03</v>
          </cell>
          <cell r="J85" t="str">
            <v>DE0016</v>
          </cell>
          <cell r="K85">
            <v>82293.22</v>
          </cell>
        </row>
        <row r="86">
          <cell r="A86" t="str">
            <v>LON0001</v>
          </cell>
          <cell r="B86" t="str">
            <v>LONG YEW FAH</v>
          </cell>
          <cell r="C86">
            <v>669.9</v>
          </cell>
          <cell r="F86" t="str">
            <v>SI0945</v>
          </cell>
          <cell r="G86">
            <v>-3870.79</v>
          </cell>
          <cell r="J86" t="str">
            <v>DE0197</v>
          </cell>
          <cell r="K86">
            <v>1868.68</v>
          </cell>
        </row>
        <row r="87">
          <cell r="A87" t="str">
            <v>LOW0002</v>
          </cell>
          <cell r="B87" t="str">
            <v>LOW YAN WAI</v>
          </cell>
          <cell r="C87">
            <v>17633</v>
          </cell>
          <cell r="F87" t="str">
            <v>RR1174</v>
          </cell>
          <cell r="G87">
            <v>-3613.44</v>
          </cell>
          <cell r="J87" t="str">
            <v>DE0529</v>
          </cell>
          <cell r="K87">
            <v>7209.23</v>
          </cell>
        </row>
        <row r="88">
          <cell r="A88" t="str">
            <v>MAH0001</v>
          </cell>
          <cell r="B88" t="str">
            <v>MAHESWARI I/K RATNASINGAM</v>
          </cell>
          <cell r="C88">
            <v>10472</v>
          </cell>
          <cell r="F88" t="str">
            <v>DZ0069</v>
          </cell>
          <cell r="G88">
            <v>-3449.04</v>
          </cell>
          <cell r="J88" t="str">
            <v>DE0618</v>
          </cell>
          <cell r="K88">
            <v>30</v>
          </cell>
        </row>
        <row r="89">
          <cell r="A89" t="str">
            <v>MAH0003</v>
          </cell>
          <cell r="B89" t="str">
            <v>MAHESWARAN A/L GANTHEL @ ANNAMALAI</v>
          </cell>
          <cell r="C89">
            <v>5825.05</v>
          </cell>
          <cell r="F89" t="str">
            <v>RA2640</v>
          </cell>
          <cell r="G89">
            <v>-3071.39</v>
          </cell>
          <cell r="J89" t="str">
            <v>DE0626</v>
          </cell>
          <cell r="K89">
            <v>24.13</v>
          </cell>
        </row>
        <row r="90">
          <cell r="A90" t="str">
            <v>MCIS02</v>
          </cell>
          <cell r="B90" t="str">
            <v>MCIS INSURANCE BERHAD</v>
          </cell>
          <cell r="C90">
            <v>8494358.5187999997</v>
          </cell>
          <cell r="F90" t="str">
            <v>EC0290</v>
          </cell>
          <cell r="G90">
            <v>-2900.1</v>
          </cell>
          <cell r="J90" t="str">
            <v>DE0781</v>
          </cell>
          <cell r="K90">
            <v>11089.36</v>
          </cell>
        </row>
        <row r="91">
          <cell r="A91" t="str">
            <v>MIER01</v>
          </cell>
          <cell r="B91" t="str">
            <v>MALAYSIAN INSTITUTE OF ECONOMIC RESEARCH</v>
          </cell>
          <cell r="C91">
            <v>1137149.3749000002</v>
          </cell>
          <cell r="F91" t="str">
            <v>SAP0001</v>
          </cell>
          <cell r="G91">
            <v>-2762.4</v>
          </cell>
          <cell r="J91" t="str">
            <v>DF0239</v>
          </cell>
          <cell r="K91">
            <v>53.36</v>
          </cell>
        </row>
        <row r="92">
          <cell r="A92" t="str">
            <v>MOH0011</v>
          </cell>
          <cell r="B92" t="str">
            <v>MOHD AZMIR BIN RAZALI</v>
          </cell>
          <cell r="C92">
            <v>5351.5</v>
          </cell>
          <cell r="F92" t="str">
            <v>DA0250</v>
          </cell>
          <cell r="G92">
            <v>-2680.48</v>
          </cell>
          <cell r="J92" t="str">
            <v>DF0483</v>
          </cell>
          <cell r="K92">
            <v>1386.46</v>
          </cell>
        </row>
        <row r="93">
          <cell r="A93" t="str">
            <v>MTECO1</v>
          </cell>
          <cell r="B93" t="str">
            <v>MARDITECH CORPORATION SDN BHD</v>
          </cell>
          <cell r="C93">
            <v>237198.5</v>
          </cell>
          <cell r="F93" t="str">
            <v>AZI0003</v>
          </cell>
          <cell r="G93">
            <v>-2500.9899999999998</v>
          </cell>
          <cell r="J93" t="str">
            <v>DF0556</v>
          </cell>
          <cell r="K93">
            <v>9883.26</v>
          </cell>
        </row>
        <row r="94">
          <cell r="A94" t="str">
            <v>NOM004</v>
          </cell>
          <cell r="B94" t="str">
            <v>PERBADANAN MENTERI BESAR KELANTAN</v>
          </cell>
          <cell r="C94">
            <v>155806.42000000001</v>
          </cell>
          <cell r="F94" t="str">
            <v>DAE</v>
          </cell>
          <cell r="G94">
            <v>-2500</v>
          </cell>
          <cell r="J94" t="str">
            <v>DG0038</v>
          </cell>
          <cell r="K94">
            <v>1844.39</v>
          </cell>
        </row>
        <row r="95">
          <cell r="A95" t="str">
            <v>NOM025</v>
          </cell>
          <cell r="B95" t="str">
            <v>YAYASAN AMANAH SAHAM ANAK LANGKAWI</v>
          </cell>
          <cell r="C95">
            <v>3093276.9559999998</v>
          </cell>
          <cell r="F95" t="str">
            <v>SG0274</v>
          </cell>
          <cell r="G95">
            <v>-2401.69</v>
          </cell>
          <cell r="J95" t="str">
            <v>DG0054</v>
          </cell>
          <cell r="K95">
            <v>4948.95</v>
          </cell>
        </row>
        <row r="96">
          <cell r="A96" t="str">
            <v>NOM045M</v>
          </cell>
          <cell r="B96" t="str">
            <v>LIM YEE HOH @ LIM AH JEE</v>
          </cell>
          <cell r="C96">
            <v>5282739</v>
          </cell>
          <cell r="F96" t="str">
            <v>TZ0867</v>
          </cell>
          <cell r="G96">
            <v>-2140.33</v>
          </cell>
          <cell r="J96" t="str">
            <v>DI0018</v>
          </cell>
          <cell r="K96">
            <v>532507.44999999995</v>
          </cell>
        </row>
        <row r="97">
          <cell r="A97" t="str">
            <v>NOM047</v>
          </cell>
          <cell r="B97" t="str">
            <v>CAPITALCORP NOMINEES A/C 047</v>
          </cell>
          <cell r="C97">
            <v>12073.6</v>
          </cell>
          <cell r="F97" t="str">
            <v>EF0142</v>
          </cell>
          <cell r="G97">
            <v>-2122.5</v>
          </cell>
          <cell r="J97" t="str">
            <v>DI0026</v>
          </cell>
          <cell r="K97">
            <v>0</v>
          </cell>
        </row>
        <row r="98">
          <cell r="A98" t="str">
            <v>NOM049M</v>
          </cell>
          <cell r="B98" t="str">
            <v>LIM YEE HOH @ LIM AH JEE</v>
          </cell>
          <cell r="C98">
            <v>4374331.5</v>
          </cell>
          <cell r="F98" t="str">
            <v>DT0011</v>
          </cell>
          <cell r="G98">
            <v>-2095.1999999999998</v>
          </cell>
          <cell r="J98" t="str">
            <v>DI0068</v>
          </cell>
          <cell r="K98">
            <v>15172.88</v>
          </cell>
        </row>
        <row r="99">
          <cell r="A99" t="str">
            <v>NOM050M</v>
          </cell>
          <cell r="B99" t="str">
            <v>LIM YEE HOH @ LIM AH JEE</v>
          </cell>
          <cell r="C99">
            <v>4192650</v>
          </cell>
          <cell r="F99" t="str">
            <v>LOW0002</v>
          </cell>
          <cell r="G99">
            <v>-2016.92</v>
          </cell>
          <cell r="J99" t="str">
            <v>DI0076</v>
          </cell>
          <cell r="K99">
            <v>23588.21</v>
          </cell>
        </row>
        <row r="100">
          <cell r="A100" t="str">
            <v>NOM052M</v>
          </cell>
          <cell r="B100" t="str">
            <v>NOM 052 - FOR THE ACCOUNT OF LIM CHONG SENG</v>
          </cell>
          <cell r="C100">
            <v>2162762.7867999999</v>
          </cell>
          <cell r="F100" t="str">
            <v>RJ3130</v>
          </cell>
          <cell r="G100">
            <v>-1994.39</v>
          </cell>
          <cell r="J100" t="str">
            <v>DI0084</v>
          </cell>
          <cell r="K100">
            <v>206635.17</v>
          </cell>
        </row>
        <row r="101">
          <cell r="A101" t="str">
            <v>NOR0005</v>
          </cell>
          <cell r="B101" t="str">
            <v>NORAZMI BIN TERMUZI</v>
          </cell>
          <cell r="C101">
            <v>13744.5</v>
          </cell>
          <cell r="F101" t="str">
            <v>EG0234</v>
          </cell>
          <cell r="G101">
            <v>-1837.39</v>
          </cell>
          <cell r="J101" t="str">
            <v>DL0025</v>
          </cell>
          <cell r="K101">
            <v>257701.36</v>
          </cell>
        </row>
        <row r="102">
          <cell r="A102" t="str">
            <v>NOR0009</v>
          </cell>
          <cell r="B102" t="str">
            <v>NORHATA BIN HAJI SHUIB</v>
          </cell>
          <cell r="C102">
            <v>2587.1999999999998</v>
          </cell>
          <cell r="F102" t="str">
            <v>SI1975</v>
          </cell>
          <cell r="G102">
            <v>-1828.57</v>
          </cell>
          <cell r="J102" t="str">
            <v>DL0041</v>
          </cell>
          <cell r="K102">
            <v>73708.77</v>
          </cell>
        </row>
        <row r="103">
          <cell r="A103" t="str">
            <v>PER0001</v>
          </cell>
          <cell r="B103" t="str">
            <v>PERMODALAN NASIONAL BERHAD</v>
          </cell>
          <cell r="C103">
            <v>1415106</v>
          </cell>
          <cell r="F103" t="str">
            <v>ALF0001</v>
          </cell>
          <cell r="G103">
            <v>-1813.59</v>
          </cell>
          <cell r="J103" t="str">
            <v>DL0122</v>
          </cell>
          <cell r="K103">
            <v>1844.4</v>
          </cell>
        </row>
        <row r="104">
          <cell r="A104" t="str">
            <v>PNS0001</v>
          </cell>
          <cell r="B104" t="str">
            <v>PNS CAPITAL RESOURCE (L) LTD</v>
          </cell>
          <cell r="C104">
            <v>3218600</v>
          </cell>
          <cell r="F104" t="str">
            <v>RJ3936</v>
          </cell>
          <cell r="G104">
            <v>-1608.22</v>
          </cell>
          <cell r="J104" t="str">
            <v>DL0148</v>
          </cell>
          <cell r="K104">
            <v>18025.259999999998</v>
          </cell>
        </row>
        <row r="105">
          <cell r="A105" t="str">
            <v>PRI0001</v>
          </cell>
          <cell r="B105" t="str">
            <v>PRITPAL SINGH A/L WARAYAM SINGH</v>
          </cell>
          <cell r="C105">
            <v>11738.65</v>
          </cell>
          <cell r="F105" t="str">
            <v>DX0542</v>
          </cell>
          <cell r="G105">
            <v>-1567.17</v>
          </cell>
          <cell r="J105" t="str">
            <v>DL0156</v>
          </cell>
          <cell r="K105">
            <v>537.41</v>
          </cell>
        </row>
        <row r="106">
          <cell r="A106" t="str">
            <v>RA0884</v>
          </cell>
          <cell r="B106" t="str">
            <v>PARISAH BINTI OTHEMAN</v>
          </cell>
          <cell r="C106">
            <v>19712</v>
          </cell>
          <cell r="F106" t="str">
            <v>SI0872</v>
          </cell>
          <cell r="G106">
            <v>-1507.14</v>
          </cell>
          <cell r="J106" t="str">
            <v>DL0172</v>
          </cell>
          <cell r="K106">
            <v>555.72</v>
          </cell>
        </row>
        <row r="107">
          <cell r="A107" t="str">
            <v>RA1369</v>
          </cell>
          <cell r="B107" t="str">
            <v>IBRAHIM BIN MUSLIM @ SELIN</v>
          </cell>
          <cell r="C107">
            <v>223.3</v>
          </cell>
          <cell r="F107" t="str">
            <v>RL0683</v>
          </cell>
          <cell r="G107">
            <v>-1460.9</v>
          </cell>
          <cell r="J107" t="str">
            <v>DL0211</v>
          </cell>
          <cell r="K107">
            <v>0</v>
          </cell>
        </row>
        <row r="108">
          <cell r="A108" t="str">
            <v>RA1597</v>
          </cell>
          <cell r="B108" t="str">
            <v>NAJMI BIN MUSTAFFA</v>
          </cell>
          <cell r="C108">
            <v>1570.8</v>
          </cell>
          <cell r="F108" t="str">
            <v>SE1494</v>
          </cell>
          <cell r="G108">
            <v>-1429.16</v>
          </cell>
          <cell r="J108" t="str">
            <v>DL0245</v>
          </cell>
          <cell r="K108">
            <v>12796.58</v>
          </cell>
        </row>
        <row r="109">
          <cell r="A109" t="str">
            <v>RA2674</v>
          </cell>
          <cell r="B109" t="str">
            <v>DAUD BIN MASRI</v>
          </cell>
          <cell r="C109">
            <v>773941.82250000001</v>
          </cell>
          <cell r="F109" t="str">
            <v>RG1480</v>
          </cell>
          <cell r="G109">
            <v>-1405.6</v>
          </cell>
          <cell r="J109" t="str">
            <v>DL0253</v>
          </cell>
          <cell r="K109">
            <v>9856.2999999999993</v>
          </cell>
        </row>
        <row r="110">
          <cell r="A110" t="str">
            <v>RA2967</v>
          </cell>
          <cell r="B110" t="str">
            <v>ABD HAMID BIN MOHD ALI</v>
          </cell>
          <cell r="C110">
            <v>5381.4529999999995</v>
          </cell>
          <cell r="F110" t="str">
            <v>TV0920</v>
          </cell>
          <cell r="G110">
            <v>-1372.95</v>
          </cell>
          <cell r="J110" t="str">
            <v>DL0261</v>
          </cell>
          <cell r="K110">
            <v>4863.92</v>
          </cell>
        </row>
        <row r="111">
          <cell r="A111" t="str">
            <v>RA3086</v>
          </cell>
          <cell r="B111" t="str">
            <v>HOO HIE TING @HII HIE DING</v>
          </cell>
          <cell r="C111">
            <v>26934.6</v>
          </cell>
          <cell r="F111" t="str">
            <v>SG0729</v>
          </cell>
          <cell r="G111">
            <v>-1334.12</v>
          </cell>
          <cell r="J111" t="str">
            <v>DM0094</v>
          </cell>
          <cell r="K111">
            <v>99.41</v>
          </cell>
        </row>
        <row r="112">
          <cell r="A112" t="str">
            <v>RAT0001</v>
          </cell>
          <cell r="B112" t="str">
            <v>RATHI A/P M.SELVARATNAM</v>
          </cell>
          <cell r="C112">
            <v>7199.5</v>
          </cell>
          <cell r="F112" t="str">
            <v>TS0620</v>
          </cell>
          <cell r="G112">
            <v>-1317.74</v>
          </cell>
          <cell r="J112" t="str">
            <v>DM0125</v>
          </cell>
          <cell r="K112">
            <v>0</v>
          </cell>
        </row>
        <row r="113">
          <cell r="A113" t="str">
            <v>RB0447</v>
          </cell>
          <cell r="B113" t="str">
            <v>LIU RONG CHOU</v>
          </cell>
          <cell r="C113">
            <v>6529.1918999999998</v>
          </cell>
          <cell r="F113" t="str">
            <v>RG1692</v>
          </cell>
          <cell r="G113">
            <v>-1272.69</v>
          </cell>
          <cell r="J113" t="str">
            <v>DM0280</v>
          </cell>
          <cell r="K113">
            <v>24338.93</v>
          </cell>
        </row>
        <row r="114">
          <cell r="A114" t="str">
            <v>RB2928</v>
          </cell>
          <cell r="B114" t="str">
            <v>HUI HEAN KHOW</v>
          </cell>
          <cell r="C114">
            <v>15369.2</v>
          </cell>
          <cell r="F114" t="str">
            <v>SX0225</v>
          </cell>
          <cell r="G114">
            <v>-1177.3499999999999</v>
          </cell>
          <cell r="J114" t="str">
            <v>DM0311</v>
          </cell>
          <cell r="K114">
            <v>369.1</v>
          </cell>
        </row>
        <row r="115">
          <cell r="A115" t="str">
            <v>RC3804</v>
          </cell>
          <cell r="B115" t="str">
            <v>AHMAD AZAM BIN ABDUL SAMAD</v>
          </cell>
          <cell r="C115">
            <v>11877.25</v>
          </cell>
          <cell r="F115" t="str">
            <v>DE0058</v>
          </cell>
          <cell r="G115">
            <v>-1148.8</v>
          </cell>
          <cell r="J115" t="str">
            <v>DM0345</v>
          </cell>
          <cell r="K115">
            <v>4391.32</v>
          </cell>
        </row>
        <row r="116">
          <cell r="A116" t="str">
            <v>RF1534M</v>
          </cell>
          <cell r="B116" t="str">
            <v>PERANCANG SEJATI SDN BHD</v>
          </cell>
          <cell r="C116">
            <v>368.83</v>
          </cell>
          <cell r="F116" t="str">
            <v>TZ2005</v>
          </cell>
          <cell r="G116">
            <v>-1116.81</v>
          </cell>
          <cell r="J116" t="str">
            <v>DM0379</v>
          </cell>
          <cell r="K116">
            <v>23520.34</v>
          </cell>
        </row>
        <row r="117">
          <cell r="A117" t="str">
            <v>RF1932</v>
          </cell>
          <cell r="B117" t="str">
            <v>ABDUL RASHID BIN HUSSIN</v>
          </cell>
          <cell r="C117">
            <v>5451.6</v>
          </cell>
          <cell r="F117" t="str">
            <v>RJ1413</v>
          </cell>
          <cell r="G117">
            <v>-1047.3699999999999</v>
          </cell>
          <cell r="J117" t="str">
            <v>DM0523</v>
          </cell>
          <cell r="K117">
            <v>20854.93</v>
          </cell>
        </row>
        <row r="118">
          <cell r="A118" t="str">
            <v>RF2598</v>
          </cell>
          <cell r="B118" t="str">
            <v>AHMAD FAIZ BIN MOHAMED HASHIM</v>
          </cell>
          <cell r="C118">
            <v>3.85</v>
          </cell>
          <cell r="F118" t="str">
            <v>RP1827</v>
          </cell>
          <cell r="G118">
            <v>-1046.8</v>
          </cell>
          <cell r="J118" t="str">
            <v>DM0557</v>
          </cell>
          <cell r="K118">
            <v>79.239999999999995</v>
          </cell>
        </row>
        <row r="119">
          <cell r="A119" t="str">
            <v>RF2734</v>
          </cell>
          <cell r="B119" t="str">
            <v>TENGKU MOHD AMIN</v>
          </cell>
          <cell r="C119">
            <v>12258.4</v>
          </cell>
          <cell r="F119" t="str">
            <v>TA0414</v>
          </cell>
          <cell r="G119">
            <v>-1044.74</v>
          </cell>
          <cell r="J119" t="str">
            <v>DM0719</v>
          </cell>
          <cell r="K119">
            <v>10577.9</v>
          </cell>
        </row>
        <row r="120">
          <cell r="A120" t="str">
            <v>RG0264M</v>
          </cell>
          <cell r="B120" t="str">
            <v>RASHIDAH BINTI HAJI P. AMIN</v>
          </cell>
          <cell r="C120">
            <v>26815.25</v>
          </cell>
          <cell r="F120" t="str">
            <v>TB0263</v>
          </cell>
          <cell r="G120">
            <v>-1022.76</v>
          </cell>
          <cell r="J120" t="str">
            <v>DM0751</v>
          </cell>
          <cell r="K120">
            <v>4344.21</v>
          </cell>
        </row>
        <row r="121">
          <cell r="A121" t="str">
            <v>RG0298</v>
          </cell>
          <cell r="B121" t="str">
            <v>KAMARUDIN MD TOP</v>
          </cell>
          <cell r="C121">
            <v>5659.5</v>
          </cell>
          <cell r="F121" t="str">
            <v>SI1991</v>
          </cell>
          <cell r="G121">
            <v>-950.9</v>
          </cell>
          <cell r="J121" t="str">
            <v>DM0866</v>
          </cell>
          <cell r="K121">
            <v>809.55</v>
          </cell>
        </row>
        <row r="122">
          <cell r="A122" t="str">
            <v>RG0361</v>
          </cell>
          <cell r="B122" t="str">
            <v>A'AMIR NORDIN BIN MOHD ARIFIN</v>
          </cell>
          <cell r="C122">
            <v>517.94820000000004</v>
          </cell>
          <cell r="F122" t="str">
            <v>RJ1049</v>
          </cell>
          <cell r="G122">
            <v>-937.52</v>
          </cell>
          <cell r="J122" t="str">
            <v>DM0905</v>
          </cell>
          <cell r="K122">
            <v>0</v>
          </cell>
        </row>
        <row r="123">
          <cell r="A123" t="str">
            <v>RG0670</v>
          </cell>
          <cell r="B123" t="str">
            <v>WAN MOHAMAD ARIZAL WAN IDRIS</v>
          </cell>
          <cell r="C123">
            <v>3234</v>
          </cell>
          <cell r="F123" t="str">
            <v>RY4513</v>
          </cell>
          <cell r="G123">
            <v>-921.42</v>
          </cell>
          <cell r="J123" t="str">
            <v>DM1082</v>
          </cell>
          <cell r="K123">
            <v>591.67999999999995</v>
          </cell>
        </row>
        <row r="124">
          <cell r="A124" t="str">
            <v>RG0997</v>
          </cell>
          <cell r="B124" t="str">
            <v>MD ZIN BIN ABD HAMID</v>
          </cell>
          <cell r="C124">
            <v>45032.102500000001</v>
          </cell>
          <cell r="F124" t="str">
            <v>RW2426</v>
          </cell>
          <cell r="G124">
            <v>-918.81</v>
          </cell>
          <cell r="J124" t="str">
            <v>DM1171</v>
          </cell>
          <cell r="K124">
            <v>330.76</v>
          </cell>
        </row>
        <row r="125">
          <cell r="A125" t="str">
            <v>RG1105</v>
          </cell>
          <cell r="B125" t="str">
            <v>MOHD HARITH BIN SIDDIK</v>
          </cell>
          <cell r="C125">
            <v>689.15</v>
          </cell>
          <cell r="F125" t="str">
            <v>TC0321</v>
          </cell>
          <cell r="G125">
            <v>-902.38</v>
          </cell>
          <cell r="J125" t="str">
            <v>DM1375</v>
          </cell>
          <cell r="K125">
            <v>665.63</v>
          </cell>
        </row>
        <row r="126">
          <cell r="A126" t="str">
            <v>RG1333</v>
          </cell>
          <cell r="B126" t="str">
            <v>HINDON BTE SAMSURI</v>
          </cell>
          <cell r="C126">
            <v>1489.95</v>
          </cell>
          <cell r="F126" t="str">
            <v>MOH0021</v>
          </cell>
          <cell r="G126">
            <v>-887.18</v>
          </cell>
          <cell r="J126" t="str">
            <v>DM1414</v>
          </cell>
          <cell r="K126">
            <v>495.5</v>
          </cell>
        </row>
        <row r="127">
          <cell r="A127" t="str">
            <v>RG1668</v>
          </cell>
          <cell r="B127" t="str">
            <v>ZAHARAH BT MOHD SALLEH</v>
          </cell>
          <cell r="C127">
            <v>512.04999999999995</v>
          </cell>
          <cell r="F127" t="str">
            <v>RW3317</v>
          </cell>
          <cell r="G127">
            <v>-867.99</v>
          </cell>
          <cell r="J127" t="str">
            <v>DM1422</v>
          </cell>
          <cell r="K127">
            <v>13879.93</v>
          </cell>
        </row>
        <row r="128">
          <cell r="A128" t="str">
            <v>RG1692</v>
          </cell>
          <cell r="B128" t="str">
            <v>HALIMATON ADAUYAH BTE NAM ABIDIN</v>
          </cell>
          <cell r="C128">
            <v>3834.6</v>
          </cell>
          <cell r="F128" t="str">
            <v>TZ0809</v>
          </cell>
          <cell r="G128">
            <v>-825.9</v>
          </cell>
          <cell r="J128" t="str">
            <v>DM1448</v>
          </cell>
          <cell r="K128">
            <v>688.64</v>
          </cell>
        </row>
        <row r="129">
          <cell r="A129" t="str">
            <v>RG1757</v>
          </cell>
          <cell r="B129" t="str">
            <v>MOHD YUSUF HASHIM</v>
          </cell>
          <cell r="C129">
            <v>1264.3015</v>
          </cell>
          <cell r="F129" t="str">
            <v>MOH0018</v>
          </cell>
          <cell r="G129">
            <v>-794.83</v>
          </cell>
          <cell r="J129" t="str">
            <v>DM1545</v>
          </cell>
          <cell r="K129">
            <v>290.13</v>
          </cell>
        </row>
        <row r="130">
          <cell r="A130" t="str">
            <v>RG1888</v>
          </cell>
          <cell r="B130" t="str">
            <v>NORAYATI BTE ABD MAJID</v>
          </cell>
          <cell r="C130">
            <v>2956.8</v>
          </cell>
          <cell r="F130" t="str">
            <v>RX4015</v>
          </cell>
          <cell r="G130">
            <v>-767.78</v>
          </cell>
          <cell r="J130" t="str">
            <v>DM1757</v>
          </cell>
          <cell r="K130">
            <v>214.55</v>
          </cell>
        </row>
        <row r="131">
          <cell r="A131" t="str">
            <v>RG1977</v>
          </cell>
          <cell r="B131" t="str">
            <v>MOHD SAAD BIN TAIB</v>
          </cell>
          <cell r="C131">
            <v>115.5</v>
          </cell>
          <cell r="F131" t="str">
            <v>SH1671</v>
          </cell>
          <cell r="G131">
            <v>-748.14</v>
          </cell>
          <cell r="J131" t="str">
            <v>DM2169</v>
          </cell>
          <cell r="K131">
            <v>880.51</v>
          </cell>
        </row>
        <row r="132">
          <cell r="A132" t="str">
            <v>RG2193</v>
          </cell>
          <cell r="B132" t="str">
            <v>SULAIMAN HASHIM</v>
          </cell>
          <cell r="C132">
            <v>24774.75</v>
          </cell>
          <cell r="F132" t="str">
            <v>DAD135</v>
          </cell>
          <cell r="G132">
            <v>-739.94</v>
          </cell>
          <cell r="J132" t="str">
            <v>DM2208</v>
          </cell>
          <cell r="K132">
            <v>393.08</v>
          </cell>
        </row>
        <row r="133">
          <cell r="A133" t="str">
            <v>RH0291</v>
          </cell>
          <cell r="B133" t="str">
            <v>TAN AH LOOK @ CHAN YOKE CHING</v>
          </cell>
          <cell r="C133">
            <v>512.04999999999995</v>
          </cell>
          <cell r="F133" t="str">
            <v>SH2350</v>
          </cell>
          <cell r="G133">
            <v>-732.64</v>
          </cell>
          <cell r="J133" t="str">
            <v>DM2428</v>
          </cell>
          <cell r="K133">
            <v>1803.7</v>
          </cell>
        </row>
        <row r="134">
          <cell r="A134" t="str">
            <v>RI0422</v>
          </cell>
          <cell r="B134" t="str">
            <v>CAZENOVE &amp; CO (OVERSEAS) LTD</v>
          </cell>
          <cell r="C134">
            <v>18495.400000000001</v>
          </cell>
          <cell r="F134" t="str">
            <v>TG1133</v>
          </cell>
          <cell r="G134">
            <v>-720.51</v>
          </cell>
          <cell r="J134" t="str">
            <v>DM2444</v>
          </cell>
          <cell r="K134">
            <v>0</v>
          </cell>
        </row>
        <row r="135">
          <cell r="A135" t="str">
            <v>RJ0598</v>
          </cell>
          <cell r="B135" t="str">
            <v>JAGANATHAN A/L MARIMUTHU</v>
          </cell>
          <cell r="C135">
            <v>2602.6</v>
          </cell>
          <cell r="F135" t="str">
            <v>RA3094</v>
          </cell>
          <cell r="G135">
            <v>-706.86</v>
          </cell>
          <cell r="J135" t="str">
            <v>DM2533</v>
          </cell>
          <cell r="K135">
            <v>981.73</v>
          </cell>
        </row>
        <row r="136">
          <cell r="A136" t="str">
            <v>RJ0776</v>
          </cell>
          <cell r="B136" t="str">
            <v>CHEW HUAT NEO</v>
          </cell>
          <cell r="C136">
            <v>51322.81</v>
          </cell>
          <cell r="F136" t="str">
            <v>TX0706</v>
          </cell>
          <cell r="G136">
            <v>-695.8</v>
          </cell>
          <cell r="J136" t="str">
            <v>DM2606</v>
          </cell>
          <cell r="K136">
            <v>384.38</v>
          </cell>
        </row>
        <row r="137">
          <cell r="A137" t="str">
            <v>RJ0807</v>
          </cell>
          <cell r="B137" t="str">
            <v>LEONG YUT NOOI</v>
          </cell>
          <cell r="C137">
            <v>7669.2</v>
          </cell>
          <cell r="F137" t="str">
            <v>DW0264</v>
          </cell>
          <cell r="G137">
            <v>-686.45</v>
          </cell>
          <cell r="J137" t="str">
            <v>DM2648</v>
          </cell>
          <cell r="K137">
            <v>0.28999999999999998</v>
          </cell>
        </row>
        <row r="138">
          <cell r="A138" t="str">
            <v>RJ0899</v>
          </cell>
          <cell r="B138" t="str">
            <v>RUKUMANI A/P PONUSAMY</v>
          </cell>
          <cell r="C138">
            <v>14044.8</v>
          </cell>
          <cell r="F138" t="str">
            <v>SI1470</v>
          </cell>
          <cell r="G138">
            <v>-679.59</v>
          </cell>
          <cell r="J138" t="str">
            <v>DM2729</v>
          </cell>
          <cell r="K138">
            <v>462.67</v>
          </cell>
        </row>
        <row r="139">
          <cell r="A139" t="str">
            <v>RJ2126</v>
          </cell>
          <cell r="B139" t="str">
            <v>MOHD SHAHARI AHMAD JABAR</v>
          </cell>
          <cell r="C139">
            <v>6839.2940000000008</v>
          </cell>
          <cell r="F139" t="str">
            <v>SK0828</v>
          </cell>
          <cell r="G139">
            <v>-659.61</v>
          </cell>
          <cell r="J139" t="str">
            <v>DM3050</v>
          </cell>
          <cell r="K139">
            <v>1338.6</v>
          </cell>
        </row>
        <row r="140">
          <cell r="A140" t="str">
            <v>RJ2477</v>
          </cell>
          <cell r="B140" t="str">
            <v>M.BALAMUTHU</v>
          </cell>
          <cell r="C140">
            <v>111.49600000000001</v>
          </cell>
          <cell r="F140" t="str">
            <v>SF0027</v>
          </cell>
          <cell r="G140">
            <v>-656.43</v>
          </cell>
          <cell r="J140" t="str">
            <v>DP</v>
          </cell>
          <cell r="K140">
            <v>0</v>
          </cell>
        </row>
        <row r="141">
          <cell r="A141" t="str">
            <v>RJ3130</v>
          </cell>
          <cell r="B141" t="str">
            <v>JESUDAS MADHAVAN</v>
          </cell>
          <cell r="C141">
            <v>4404.3999999999996</v>
          </cell>
          <cell r="F141" t="str">
            <v>SK1434</v>
          </cell>
          <cell r="G141">
            <v>-637.47</v>
          </cell>
          <cell r="J141" t="str">
            <v>DP0027</v>
          </cell>
          <cell r="K141">
            <v>2712.33</v>
          </cell>
        </row>
        <row r="142">
          <cell r="A142" t="str">
            <v>RJ3936</v>
          </cell>
          <cell r="B142" t="str">
            <v>VAJIARATNAM S/O VELOO.</v>
          </cell>
          <cell r="C142">
            <v>71463.7</v>
          </cell>
          <cell r="F142" t="str">
            <v>RF1665</v>
          </cell>
          <cell r="G142">
            <v>-631.44000000000005</v>
          </cell>
          <cell r="J142" t="str">
            <v>DP0077</v>
          </cell>
          <cell r="K142">
            <v>203069.95</v>
          </cell>
        </row>
        <row r="143">
          <cell r="A143" t="str">
            <v>RJ3986</v>
          </cell>
          <cell r="B143" t="str">
            <v>ZAINUDIN BIN AYIP</v>
          </cell>
          <cell r="C143">
            <v>685.3</v>
          </cell>
          <cell r="F143" t="str">
            <v>RK0800</v>
          </cell>
          <cell r="G143">
            <v>-616.09</v>
          </cell>
          <cell r="J143" t="str">
            <v>DP0158</v>
          </cell>
          <cell r="K143">
            <v>2809.76</v>
          </cell>
        </row>
        <row r="144">
          <cell r="A144" t="str">
            <v>RJ4047M</v>
          </cell>
          <cell r="B144" t="str">
            <v>BHAGWAN SINGH S/O THARA SINGH</v>
          </cell>
          <cell r="C144">
            <v>1697.08</v>
          </cell>
          <cell r="F144" t="str">
            <v>RN2233</v>
          </cell>
          <cell r="G144">
            <v>-574.1</v>
          </cell>
          <cell r="J144" t="str">
            <v>DP0205</v>
          </cell>
          <cell r="K144">
            <v>923.11</v>
          </cell>
        </row>
        <row r="145">
          <cell r="A145" t="str">
            <v>RJ4128</v>
          </cell>
          <cell r="B145" t="str">
            <v>ACE SELECTION (M) SDN BHD</v>
          </cell>
          <cell r="C145">
            <v>594.44000000000005</v>
          </cell>
          <cell r="F145" t="str">
            <v>RG0670</v>
          </cell>
          <cell r="G145">
            <v>-567.42999999999995</v>
          </cell>
          <cell r="J145" t="str">
            <v>DP0221</v>
          </cell>
          <cell r="K145">
            <v>15195.31</v>
          </cell>
        </row>
        <row r="146">
          <cell r="A146" t="str">
            <v>RJ4720</v>
          </cell>
          <cell r="B146" t="str">
            <v>JEYARAMAN A/L SUBRAMANIAM</v>
          </cell>
          <cell r="C146">
            <v>7253.4</v>
          </cell>
          <cell r="F146" t="str">
            <v>SF0289</v>
          </cell>
          <cell r="G146">
            <v>-566.72</v>
          </cell>
          <cell r="J146" t="str">
            <v>DP0441</v>
          </cell>
          <cell r="K146">
            <v>1014.98</v>
          </cell>
        </row>
        <row r="147">
          <cell r="A147" t="str">
            <v>RK0347</v>
          </cell>
          <cell r="B147" t="str">
            <v>NOOR HAYATI JUSOH</v>
          </cell>
          <cell r="C147">
            <v>18611.423600000002</v>
          </cell>
          <cell r="F147" t="str">
            <v>UH0954</v>
          </cell>
          <cell r="G147">
            <v>-560.29999999999995</v>
          </cell>
          <cell r="J147" t="str">
            <v>DP0564</v>
          </cell>
          <cell r="K147">
            <v>7960.22</v>
          </cell>
        </row>
        <row r="148">
          <cell r="A148" t="str">
            <v>RK0478M</v>
          </cell>
          <cell r="B148" t="str">
            <v>WAN DAUD BIN WAN MOHAMED</v>
          </cell>
          <cell r="C148">
            <v>10117.799999999999</v>
          </cell>
          <cell r="F148" t="str">
            <v>EE0107</v>
          </cell>
          <cell r="G148">
            <v>-536.17999999999995</v>
          </cell>
          <cell r="J148" t="str">
            <v>DP0629</v>
          </cell>
          <cell r="K148">
            <v>916.75</v>
          </cell>
        </row>
        <row r="149">
          <cell r="A149" t="str">
            <v>RK0559</v>
          </cell>
          <cell r="B149" t="str">
            <v>FAUZI BIN ARSHAD</v>
          </cell>
          <cell r="C149">
            <v>29541.3734</v>
          </cell>
          <cell r="F149" t="str">
            <v>ERR100</v>
          </cell>
          <cell r="G149">
            <v>-531.33000000000004</v>
          </cell>
          <cell r="J149" t="str">
            <v>DP0637</v>
          </cell>
          <cell r="K149">
            <v>0</v>
          </cell>
        </row>
        <row r="150">
          <cell r="A150" t="str">
            <v>RK0630M</v>
          </cell>
          <cell r="B150" t="str">
            <v>ABDULLAH BIN YATIM</v>
          </cell>
          <cell r="C150">
            <v>8662.5</v>
          </cell>
          <cell r="F150" t="str">
            <v>IVT</v>
          </cell>
          <cell r="G150">
            <v>-525.29</v>
          </cell>
          <cell r="J150" t="str">
            <v>DP0695</v>
          </cell>
          <cell r="K150">
            <v>276.39999999999998</v>
          </cell>
        </row>
        <row r="151">
          <cell r="A151" t="str">
            <v>RK0672M</v>
          </cell>
          <cell r="B151" t="str">
            <v>MOHAMED ZAKRI ABD RASHID</v>
          </cell>
          <cell r="C151">
            <v>6545</v>
          </cell>
          <cell r="F151" t="str">
            <v>RJ5221</v>
          </cell>
          <cell r="G151">
            <v>-514.82000000000005</v>
          </cell>
          <cell r="J151" t="str">
            <v>DP0899</v>
          </cell>
          <cell r="K151">
            <v>1541.28</v>
          </cell>
        </row>
        <row r="152">
          <cell r="A152" t="str">
            <v>RK1547</v>
          </cell>
          <cell r="B152" t="str">
            <v>SYED MOHAMED ADLAN BIN S. ABU KASSIM</v>
          </cell>
          <cell r="C152">
            <v>4781.7</v>
          </cell>
          <cell r="F152" t="str">
            <v>NOM022</v>
          </cell>
          <cell r="G152">
            <v>-486.34</v>
          </cell>
          <cell r="J152" t="str">
            <v>DP0904</v>
          </cell>
          <cell r="K152">
            <v>5829.93</v>
          </cell>
        </row>
        <row r="153">
          <cell r="A153" t="str">
            <v>RL0073</v>
          </cell>
          <cell r="B153" t="str">
            <v>LIM THIAM CHEOK</v>
          </cell>
          <cell r="C153">
            <v>95048.8</v>
          </cell>
          <cell r="F153" t="str">
            <v>MAN0001</v>
          </cell>
          <cell r="G153">
            <v>-485.02</v>
          </cell>
          <cell r="J153" t="str">
            <v>DP1188</v>
          </cell>
          <cell r="K153">
            <v>0</v>
          </cell>
        </row>
        <row r="154">
          <cell r="A154" t="str">
            <v>RL0243</v>
          </cell>
          <cell r="B154" t="str">
            <v>DR THOMAS FOK YIU CHOR</v>
          </cell>
          <cell r="C154">
            <v>11461.45</v>
          </cell>
          <cell r="F154" t="str">
            <v>RM1747</v>
          </cell>
          <cell r="G154">
            <v>-471.47</v>
          </cell>
          <cell r="J154" t="str">
            <v>DP1285</v>
          </cell>
          <cell r="K154">
            <v>0</v>
          </cell>
        </row>
        <row r="155">
          <cell r="A155" t="str">
            <v>RL0293</v>
          </cell>
          <cell r="B155" t="str">
            <v>ALLIANCE SECURITIES PTE LTD</v>
          </cell>
          <cell r="C155">
            <v>12243</v>
          </cell>
          <cell r="F155" t="str">
            <v>SX1815</v>
          </cell>
          <cell r="G155">
            <v>-470.91</v>
          </cell>
          <cell r="J155" t="str">
            <v>DP1510</v>
          </cell>
          <cell r="K155">
            <v>509.75</v>
          </cell>
        </row>
        <row r="156">
          <cell r="A156" t="str">
            <v>RL0455</v>
          </cell>
          <cell r="B156" t="str">
            <v>KAM CHOOI HOON</v>
          </cell>
          <cell r="C156">
            <v>11896.5</v>
          </cell>
          <cell r="F156" t="str">
            <v>TC0347</v>
          </cell>
          <cell r="G156">
            <v>-458.93</v>
          </cell>
          <cell r="J156" t="str">
            <v>DP1748</v>
          </cell>
          <cell r="K156">
            <v>123892.98</v>
          </cell>
        </row>
        <row r="157">
          <cell r="A157" t="str">
            <v>RL0625</v>
          </cell>
          <cell r="B157" t="str">
            <v>YAP KIM CHOU</v>
          </cell>
          <cell r="C157">
            <v>139285.29999999999</v>
          </cell>
          <cell r="F157" t="str">
            <v>RH0592</v>
          </cell>
          <cell r="G157">
            <v>-456.29</v>
          </cell>
          <cell r="J157" t="str">
            <v>DP1756</v>
          </cell>
          <cell r="K157">
            <v>899.06</v>
          </cell>
        </row>
        <row r="158">
          <cell r="A158" t="str">
            <v>RL0633</v>
          </cell>
          <cell r="B158" t="str">
            <v>TAN PUAY HOON</v>
          </cell>
          <cell r="C158">
            <v>9270.7999999999993</v>
          </cell>
          <cell r="F158" t="str">
            <v>TX0798</v>
          </cell>
          <cell r="G158">
            <v>-452.95</v>
          </cell>
          <cell r="J158" t="str">
            <v>DP1837</v>
          </cell>
          <cell r="K158">
            <v>337409.64</v>
          </cell>
        </row>
        <row r="159">
          <cell r="A159" t="str">
            <v>RL0780</v>
          </cell>
          <cell r="B159" t="str">
            <v>LIM TIANG SIEW</v>
          </cell>
          <cell r="C159">
            <v>33918.5</v>
          </cell>
          <cell r="F159" t="str">
            <v>DZ0881</v>
          </cell>
          <cell r="G159">
            <v>-429.3</v>
          </cell>
          <cell r="J159" t="str">
            <v>DP1861</v>
          </cell>
          <cell r="K159">
            <v>461.94</v>
          </cell>
        </row>
        <row r="160">
          <cell r="A160" t="str">
            <v>RL0968</v>
          </cell>
          <cell r="B160" t="str">
            <v>K ANANDARAJAH A/L K KANDIAH</v>
          </cell>
          <cell r="C160">
            <v>51096.43</v>
          </cell>
          <cell r="F160" t="str">
            <v>ERR102</v>
          </cell>
          <cell r="G160">
            <v>-427.06</v>
          </cell>
          <cell r="J160" t="str">
            <v>DP1900</v>
          </cell>
          <cell r="K160">
            <v>911.25</v>
          </cell>
        </row>
        <row r="161">
          <cell r="A161" t="str">
            <v>RL0984</v>
          </cell>
          <cell r="B161" t="str">
            <v>GAN MUI HUEI</v>
          </cell>
          <cell r="C161">
            <v>2618</v>
          </cell>
          <cell r="F161" t="str">
            <v>RA0119</v>
          </cell>
          <cell r="G161">
            <v>-417.05</v>
          </cell>
          <cell r="J161" t="str">
            <v>DP1950</v>
          </cell>
          <cell r="K161">
            <v>667.51</v>
          </cell>
        </row>
        <row r="162">
          <cell r="A162" t="str">
            <v>RL1192</v>
          </cell>
          <cell r="B162" t="str">
            <v>LEONG KUEN HING</v>
          </cell>
          <cell r="C162">
            <v>12065.9</v>
          </cell>
          <cell r="F162" t="str">
            <v>RF3112</v>
          </cell>
          <cell r="G162">
            <v>-406.66</v>
          </cell>
          <cell r="J162" t="str">
            <v>DP1968</v>
          </cell>
          <cell r="K162">
            <v>371.1</v>
          </cell>
        </row>
        <row r="163">
          <cell r="A163" t="str">
            <v>RL1215</v>
          </cell>
          <cell r="B163" t="str">
            <v>BOHVAN A/L DALLUMAL</v>
          </cell>
          <cell r="C163">
            <v>12589.5</v>
          </cell>
          <cell r="F163" t="str">
            <v>SAB0001</v>
          </cell>
          <cell r="G163">
            <v>-404.54</v>
          </cell>
          <cell r="J163" t="str">
            <v>DP2003</v>
          </cell>
          <cell r="K163">
            <v>2647.64</v>
          </cell>
        </row>
        <row r="164">
          <cell r="A164" t="str">
            <v>RM1080</v>
          </cell>
          <cell r="B164" t="str">
            <v>CHEW HOW WAH</v>
          </cell>
          <cell r="C164">
            <v>8547</v>
          </cell>
          <cell r="F164" t="str">
            <v>SI1527</v>
          </cell>
          <cell r="G164">
            <v>-390.6</v>
          </cell>
          <cell r="J164" t="str">
            <v>DP2045</v>
          </cell>
          <cell r="K164">
            <v>649.12</v>
          </cell>
        </row>
        <row r="165">
          <cell r="A165" t="str">
            <v>RM1797</v>
          </cell>
          <cell r="B165" t="str">
            <v>LEE HUAT SEE @ LEE HUAT YEN</v>
          </cell>
          <cell r="C165">
            <v>146892.9</v>
          </cell>
          <cell r="F165" t="str">
            <v>MAH0003</v>
          </cell>
          <cell r="G165">
            <v>-390.46</v>
          </cell>
          <cell r="J165" t="str">
            <v>DP2079</v>
          </cell>
          <cell r="K165">
            <v>349.33</v>
          </cell>
        </row>
        <row r="166">
          <cell r="A166" t="str">
            <v>RM1802</v>
          </cell>
          <cell r="B166" t="str">
            <v>LOH CHOI FONG</v>
          </cell>
          <cell r="C166">
            <v>1840.3</v>
          </cell>
          <cell r="F166" t="str">
            <v>UI0224</v>
          </cell>
          <cell r="G166">
            <v>-388.18</v>
          </cell>
          <cell r="J166" t="str">
            <v>DP2100</v>
          </cell>
          <cell r="K166">
            <v>433.5</v>
          </cell>
        </row>
        <row r="167">
          <cell r="A167" t="str">
            <v>ROS0003</v>
          </cell>
          <cell r="B167" t="str">
            <v>ROSLAN BIN HAMIR</v>
          </cell>
          <cell r="C167">
            <v>439208</v>
          </cell>
          <cell r="F167" t="str">
            <v>UN0091</v>
          </cell>
          <cell r="G167">
            <v>-381.24</v>
          </cell>
          <cell r="J167" t="str">
            <v>DQ0020</v>
          </cell>
          <cell r="K167">
            <v>482260.43</v>
          </cell>
        </row>
        <row r="168">
          <cell r="A168" t="str">
            <v>RR0461</v>
          </cell>
          <cell r="B168" t="str">
            <v>NG KIM KEE</v>
          </cell>
          <cell r="C168">
            <v>5189.8</v>
          </cell>
          <cell r="F168" t="str">
            <v>SI0709</v>
          </cell>
          <cell r="G168">
            <v>-371.79</v>
          </cell>
          <cell r="J168" t="str">
            <v>DQ0046</v>
          </cell>
          <cell r="K168">
            <v>190.04</v>
          </cell>
        </row>
        <row r="169">
          <cell r="A169" t="str">
            <v>RR1174</v>
          </cell>
          <cell r="B169" t="str">
            <v>PHILIP LEE KHIU FUI</v>
          </cell>
          <cell r="C169">
            <v>12178.5587</v>
          </cell>
          <cell r="F169" t="str">
            <v>RQ2258</v>
          </cell>
          <cell r="G169">
            <v>-353.26</v>
          </cell>
          <cell r="J169" t="str">
            <v>DQ0062</v>
          </cell>
          <cell r="K169">
            <v>7212.93</v>
          </cell>
        </row>
        <row r="170">
          <cell r="A170" t="str">
            <v>RU0012</v>
          </cell>
          <cell r="B170" t="str">
            <v>LYE KAM WENG</v>
          </cell>
          <cell r="C170">
            <v>37884</v>
          </cell>
          <cell r="F170" t="str">
            <v>RG1147</v>
          </cell>
          <cell r="G170">
            <v>-347.71</v>
          </cell>
          <cell r="J170" t="str">
            <v>DQ0127</v>
          </cell>
          <cell r="K170">
            <v>3232.15</v>
          </cell>
        </row>
        <row r="171">
          <cell r="A171" t="str">
            <v>RU0258</v>
          </cell>
          <cell r="B171" t="str">
            <v>NENG SIN FATT</v>
          </cell>
          <cell r="C171">
            <v>10810.3765</v>
          </cell>
          <cell r="F171" t="str">
            <v>TZ0249</v>
          </cell>
          <cell r="G171">
            <v>-340.48</v>
          </cell>
          <cell r="J171" t="str">
            <v>DQ0151</v>
          </cell>
          <cell r="K171">
            <v>9388.57</v>
          </cell>
        </row>
        <row r="172">
          <cell r="A172" t="str">
            <v>RU2682</v>
          </cell>
          <cell r="B172" t="str">
            <v>SOO CHOW LAI</v>
          </cell>
          <cell r="C172">
            <v>9471</v>
          </cell>
          <cell r="F172" t="str">
            <v>SI1315</v>
          </cell>
          <cell r="G172">
            <v>-339.8</v>
          </cell>
          <cell r="J172" t="str">
            <v>DQ0185</v>
          </cell>
          <cell r="K172">
            <v>10273.709999999999</v>
          </cell>
        </row>
        <row r="173">
          <cell r="A173" t="str">
            <v>RU2797</v>
          </cell>
          <cell r="B173" t="str">
            <v>LIM LIAM CHU</v>
          </cell>
          <cell r="C173">
            <v>86856</v>
          </cell>
          <cell r="F173" t="str">
            <v>RJ2388</v>
          </cell>
          <cell r="G173">
            <v>-338.3</v>
          </cell>
          <cell r="J173" t="str">
            <v>DQ0193</v>
          </cell>
          <cell r="K173">
            <v>7269.14</v>
          </cell>
        </row>
        <row r="174">
          <cell r="A174" t="str">
            <v>RU2967M</v>
          </cell>
          <cell r="B174" t="str">
            <v>CHEE NGEM YOONG</v>
          </cell>
          <cell r="C174">
            <v>593084.80000000005</v>
          </cell>
          <cell r="F174" t="str">
            <v>SI0440</v>
          </cell>
          <cell r="G174">
            <v>-337.78</v>
          </cell>
          <cell r="J174" t="str">
            <v>DQ0208</v>
          </cell>
          <cell r="K174">
            <v>4715.3500000000004</v>
          </cell>
        </row>
        <row r="175">
          <cell r="A175" t="str">
            <v>RV1053</v>
          </cell>
          <cell r="B175" t="str">
            <v>LAU KANG @ LAU BOK SWEE</v>
          </cell>
          <cell r="C175">
            <v>134053.15</v>
          </cell>
          <cell r="F175" t="str">
            <v>EI0337</v>
          </cell>
          <cell r="G175">
            <v>-325.72000000000003</v>
          </cell>
          <cell r="J175" t="str">
            <v>DQ0232</v>
          </cell>
          <cell r="K175">
            <v>5583.79</v>
          </cell>
        </row>
        <row r="176">
          <cell r="A176" t="str">
            <v>RV3699</v>
          </cell>
          <cell r="B176" t="str">
            <v>LAM CHEE KEONG</v>
          </cell>
          <cell r="C176">
            <v>2186.8000000000002</v>
          </cell>
          <cell r="F176" t="str">
            <v>RA1814</v>
          </cell>
          <cell r="G176">
            <v>-322.52</v>
          </cell>
          <cell r="J176" t="str">
            <v>DQ0266</v>
          </cell>
          <cell r="K176">
            <v>3501.36</v>
          </cell>
        </row>
        <row r="177">
          <cell r="A177" t="str">
            <v>RW0296</v>
          </cell>
          <cell r="B177" t="str">
            <v>LEONG SIEW PING</v>
          </cell>
          <cell r="C177">
            <v>13111.405999999999</v>
          </cell>
          <cell r="F177" t="str">
            <v>RA2933</v>
          </cell>
          <cell r="G177">
            <v>-312.36</v>
          </cell>
          <cell r="J177" t="str">
            <v>DS0026</v>
          </cell>
          <cell r="K177">
            <v>30822.07</v>
          </cell>
        </row>
        <row r="178">
          <cell r="A178" t="str">
            <v>RW0377</v>
          </cell>
          <cell r="B178" t="str">
            <v>CHAN YOON WAH</v>
          </cell>
          <cell r="C178">
            <v>3164.7</v>
          </cell>
          <cell r="F178" t="str">
            <v>EC0305</v>
          </cell>
          <cell r="G178">
            <v>-307.01</v>
          </cell>
          <cell r="J178" t="str">
            <v>DT0087</v>
          </cell>
          <cell r="K178">
            <v>53865.07</v>
          </cell>
        </row>
        <row r="179">
          <cell r="A179" t="str">
            <v>RW1713</v>
          </cell>
          <cell r="B179" t="str">
            <v>ENG BACK TONG</v>
          </cell>
          <cell r="C179">
            <v>10549</v>
          </cell>
          <cell r="F179" t="str">
            <v>SX0241</v>
          </cell>
          <cell r="G179">
            <v>-302.98</v>
          </cell>
          <cell r="J179" t="str">
            <v>DT0207</v>
          </cell>
          <cell r="K179">
            <v>8030.99</v>
          </cell>
        </row>
        <row r="180">
          <cell r="A180" t="str">
            <v>RW1789M</v>
          </cell>
          <cell r="B180" t="str">
            <v>TAN LIM TONG</v>
          </cell>
          <cell r="C180">
            <v>1694</v>
          </cell>
          <cell r="F180" t="str">
            <v>SI0733</v>
          </cell>
          <cell r="G180">
            <v>-300.35000000000002</v>
          </cell>
          <cell r="J180" t="str">
            <v>DT0362</v>
          </cell>
          <cell r="K180">
            <v>0</v>
          </cell>
        </row>
        <row r="181">
          <cell r="A181" t="str">
            <v>RW2599</v>
          </cell>
          <cell r="B181" t="str">
            <v>SAW SOR TIN</v>
          </cell>
          <cell r="C181">
            <v>1339.8</v>
          </cell>
          <cell r="F181" t="str">
            <v>RAT0001</v>
          </cell>
          <cell r="G181">
            <v>-298.3</v>
          </cell>
          <cell r="J181" t="str">
            <v>DT0419</v>
          </cell>
          <cell r="K181">
            <v>38590.03</v>
          </cell>
        </row>
        <row r="182">
          <cell r="A182" t="str">
            <v>RW2670</v>
          </cell>
          <cell r="B182" t="str">
            <v>CHEONG POH YENG</v>
          </cell>
          <cell r="C182">
            <v>23993.200000000001</v>
          </cell>
          <cell r="F182" t="str">
            <v>SI0864</v>
          </cell>
          <cell r="G182">
            <v>-290.36</v>
          </cell>
          <cell r="J182" t="str">
            <v>DT0435</v>
          </cell>
          <cell r="K182">
            <v>0</v>
          </cell>
        </row>
        <row r="183">
          <cell r="A183" t="str">
            <v>RW3325</v>
          </cell>
          <cell r="B183" t="str">
            <v>GAN SOH WAN</v>
          </cell>
          <cell r="C183">
            <v>166373.9</v>
          </cell>
          <cell r="F183" t="str">
            <v>SI2060</v>
          </cell>
          <cell r="G183">
            <v>-290.12</v>
          </cell>
          <cell r="J183" t="str">
            <v>DT0493</v>
          </cell>
          <cell r="K183">
            <v>5.76</v>
          </cell>
        </row>
        <row r="184">
          <cell r="A184" t="str">
            <v>RW3854</v>
          </cell>
          <cell r="B184" t="str">
            <v>CHAN PENG LAI MOLLY</v>
          </cell>
          <cell r="C184">
            <v>76514.899999999994</v>
          </cell>
          <cell r="F184" t="str">
            <v>EG0373</v>
          </cell>
          <cell r="G184">
            <v>-287.60000000000002</v>
          </cell>
          <cell r="J184" t="str">
            <v>DT0689</v>
          </cell>
          <cell r="K184">
            <v>0</v>
          </cell>
        </row>
        <row r="185">
          <cell r="A185" t="str">
            <v>RX0401</v>
          </cell>
          <cell r="B185" t="str">
            <v>SRI NAGA USAHA JAYA SDN BHD</v>
          </cell>
          <cell r="C185">
            <v>22.453199999999999</v>
          </cell>
          <cell r="F185" t="str">
            <v>NIK0001</v>
          </cell>
          <cell r="G185">
            <v>-280.93</v>
          </cell>
          <cell r="J185" t="str">
            <v>DT1156</v>
          </cell>
          <cell r="K185">
            <v>19634.22</v>
          </cell>
        </row>
        <row r="186">
          <cell r="A186" t="str">
            <v>RX4015</v>
          </cell>
          <cell r="B186" t="str">
            <v>YEO LILY @ YEO LIN ENG</v>
          </cell>
          <cell r="C186">
            <v>6868.4</v>
          </cell>
          <cell r="F186" t="str">
            <v>KAS0001</v>
          </cell>
          <cell r="G186">
            <v>-279.58</v>
          </cell>
          <cell r="J186" t="str">
            <v>DU0014</v>
          </cell>
          <cell r="K186">
            <v>6728.62</v>
          </cell>
        </row>
        <row r="187">
          <cell r="A187" t="str">
            <v>RY0543M</v>
          </cell>
          <cell r="B187" t="str">
            <v>TING HENG PENG</v>
          </cell>
          <cell r="C187">
            <v>693</v>
          </cell>
          <cell r="F187" t="str">
            <v>RG1888</v>
          </cell>
          <cell r="G187">
            <v>-275.36</v>
          </cell>
          <cell r="J187" t="str">
            <v>DU0022</v>
          </cell>
          <cell r="K187">
            <v>139084.75</v>
          </cell>
        </row>
        <row r="188">
          <cell r="A188" t="str">
            <v>RY4513</v>
          </cell>
          <cell r="B188" t="str">
            <v>LOO KOK JIANG</v>
          </cell>
          <cell r="C188">
            <v>6960.8</v>
          </cell>
          <cell r="F188" t="str">
            <v>SB0075</v>
          </cell>
          <cell r="G188">
            <v>-274.52999999999997</v>
          </cell>
          <cell r="J188" t="str">
            <v>DU0030</v>
          </cell>
          <cell r="K188">
            <v>70540.39</v>
          </cell>
        </row>
        <row r="189">
          <cell r="A189" t="str">
            <v>RZ0295</v>
          </cell>
          <cell r="B189" t="str">
            <v>MOHD NOOR MAT SALLEH</v>
          </cell>
          <cell r="C189">
            <v>658.35</v>
          </cell>
          <cell r="F189" t="str">
            <v>DAB654</v>
          </cell>
          <cell r="G189">
            <v>-267.2</v>
          </cell>
          <cell r="J189" t="str">
            <v>DU0048</v>
          </cell>
          <cell r="K189">
            <v>139.07</v>
          </cell>
        </row>
        <row r="190">
          <cell r="A190" t="str">
            <v>SAB0001</v>
          </cell>
          <cell r="B190" t="str">
            <v>SABRI BIN MAT TAHIR</v>
          </cell>
          <cell r="C190">
            <v>4750.8999999999996</v>
          </cell>
          <cell r="F190" t="str">
            <v>RY0404</v>
          </cell>
          <cell r="G190">
            <v>-267.2</v>
          </cell>
          <cell r="J190" t="str">
            <v>DU0056</v>
          </cell>
          <cell r="K190">
            <v>4767.54</v>
          </cell>
        </row>
        <row r="191">
          <cell r="A191" t="str">
            <v>SAP0001</v>
          </cell>
          <cell r="B191" t="str">
            <v>SAPANI BIN SHARIF</v>
          </cell>
          <cell r="C191">
            <v>2448.6</v>
          </cell>
          <cell r="F191" t="str">
            <v>SV0083</v>
          </cell>
          <cell r="G191">
            <v>-265.45</v>
          </cell>
          <cell r="J191" t="str">
            <v>DU0064</v>
          </cell>
          <cell r="K191">
            <v>119739.07</v>
          </cell>
        </row>
        <row r="192">
          <cell r="A192" t="str">
            <v>SB0033</v>
          </cell>
          <cell r="B192" t="str">
            <v>SHAHRIMAN MOHD GHAZALI</v>
          </cell>
          <cell r="C192">
            <v>10891.65</v>
          </cell>
          <cell r="F192" t="str">
            <v>SI0458</v>
          </cell>
          <cell r="G192">
            <v>-264.24</v>
          </cell>
          <cell r="J192" t="str">
            <v>DU0072</v>
          </cell>
          <cell r="K192">
            <v>93339.8</v>
          </cell>
        </row>
        <row r="193">
          <cell r="A193" t="str">
            <v>SB0172</v>
          </cell>
          <cell r="B193" t="str">
            <v>NOOR AZURENA BT MOHD YUSOF</v>
          </cell>
          <cell r="C193">
            <v>6660.5</v>
          </cell>
          <cell r="F193" t="str">
            <v>RM0204</v>
          </cell>
          <cell r="G193">
            <v>-257.2</v>
          </cell>
          <cell r="J193" t="str">
            <v>DU0080</v>
          </cell>
          <cell r="K193">
            <v>110519.53</v>
          </cell>
        </row>
        <row r="194">
          <cell r="A194" t="str">
            <v>SB0334</v>
          </cell>
          <cell r="B194" t="str">
            <v>SHAHREN ANNUAR BIN ISKANDAR</v>
          </cell>
          <cell r="C194">
            <v>15815.8</v>
          </cell>
          <cell r="F194" t="str">
            <v>UH1528</v>
          </cell>
          <cell r="G194">
            <v>-238.67</v>
          </cell>
          <cell r="J194" t="str">
            <v>DU0098</v>
          </cell>
          <cell r="K194">
            <v>118053.5</v>
          </cell>
        </row>
        <row r="195">
          <cell r="A195" t="str">
            <v>SB0423</v>
          </cell>
          <cell r="B195" t="str">
            <v>ABU BAKAR BIN YUSOF</v>
          </cell>
          <cell r="C195">
            <v>129390.56900000002</v>
          </cell>
          <cell r="F195" t="str">
            <v>RK1547</v>
          </cell>
          <cell r="G195">
            <v>-236.64</v>
          </cell>
          <cell r="J195" t="str">
            <v>DU0129</v>
          </cell>
          <cell r="K195">
            <v>1205.0899999999999</v>
          </cell>
        </row>
        <row r="196">
          <cell r="A196" t="str">
            <v>SB0431</v>
          </cell>
          <cell r="B196" t="str">
            <v>FATIMAH ZAHARIN BT SAIDIN</v>
          </cell>
          <cell r="C196">
            <v>1436.05</v>
          </cell>
          <cell r="F196" t="str">
            <v>RG1286</v>
          </cell>
          <cell r="G196">
            <v>-235.76</v>
          </cell>
          <cell r="J196" t="str">
            <v>DU0145</v>
          </cell>
          <cell r="K196">
            <v>118518.12</v>
          </cell>
        </row>
        <row r="197">
          <cell r="A197" t="str">
            <v>SB0504</v>
          </cell>
          <cell r="B197" t="str">
            <v>MARIAM BTE BUYONG</v>
          </cell>
          <cell r="C197">
            <v>25540.9</v>
          </cell>
          <cell r="F197" t="str">
            <v>ABD0009</v>
          </cell>
          <cell r="G197">
            <v>-235.3</v>
          </cell>
          <cell r="J197" t="str">
            <v>DU0268</v>
          </cell>
          <cell r="K197">
            <v>3500.89</v>
          </cell>
        </row>
        <row r="198">
          <cell r="A198" t="str">
            <v>SB0643</v>
          </cell>
          <cell r="B198" t="str">
            <v>TAN YEE HOW</v>
          </cell>
          <cell r="C198">
            <v>9856</v>
          </cell>
          <cell r="F198" t="str">
            <v>TT0283</v>
          </cell>
          <cell r="G198">
            <v>-234.96</v>
          </cell>
          <cell r="J198" t="str">
            <v>DU2587</v>
          </cell>
          <cell r="K198">
            <v>10145.6</v>
          </cell>
        </row>
        <row r="199">
          <cell r="A199" t="str">
            <v>SB0669</v>
          </cell>
          <cell r="B199" t="str">
            <v>MOHD GHAZALI @ FAUZI B YACUB</v>
          </cell>
          <cell r="C199">
            <v>34783.595000000001</v>
          </cell>
          <cell r="F199" t="str">
            <v>SE0765</v>
          </cell>
          <cell r="G199">
            <v>-233.23</v>
          </cell>
          <cell r="J199" t="str">
            <v>DU2600</v>
          </cell>
          <cell r="K199">
            <v>15030.4</v>
          </cell>
        </row>
        <row r="200">
          <cell r="A200" t="str">
            <v>SB0685</v>
          </cell>
          <cell r="B200" t="str">
            <v>ZAINI BIN YUSOFF</v>
          </cell>
          <cell r="C200">
            <v>8092.7</v>
          </cell>
          <cell r="F200" t="str">
            <v>RB0447</v>
          </cell>
          <cell r="G200">
            <v>-230.82</v>
          </cell>
          <cell r="J200" t="str">
            <v>DV0229</v>
          </cell>
          <cell r="K200">
            <v>203.44</v>
          </cell>
        </row>
        <row r="201">
          <cell r="A201" t="str">
            <v>SB0839</v>
          </cell>
          <cell r="B201" t="str">
            <v>KALSOM BINTI ABID</v>
          </cell>
          <cell r="C201">
            <v>43922.262999999999</v>
          </cell>
          <cell r="F201" t="str">
            <v>SK0983</v>
          </cell>
          <cell r="G201">
            <v>-228.11</v>
          </cell>
          <cell r="J201" t="str">
            <v>DV0295</v>
          </cell>
          <cell r="K201">
            <v>332.48</v>
          </cell>
        </row>
        <row r="202">
          <cell r="A202" t="str">
            <v>SB0902</v>
          </cell>
          <cell r="B202" t="str">
            <v>DR SHARIFAH FAUZIAH ALHABSHI</v>
          </cell>
          <cell r="C202">
            <v>916.3</v>
          </cell>
          <cell r="F202" t="str">
            <v>RK0119</v>
          </cell>
          <cell r="G202">
            <v>-223.95</v>
          </cell>
          <cell r="J202" t="str">
            <v>DV0693</v>
          </cell>
          <cell r="K202">
            <v>589.79</v>
          </cell>
        </row>
        <row r="203">
          <cell r="A203" t="str">
            <v>SB1021</v>
          </cell>
          <cell r="B203" t="str">
            <v>KHADIJAH BINTI SULAIMAN</v>
          </cell>
          <cell r="C203">
            <v>2849</v>
          </cell>
          <cell r="F203" t="str">
            <v>RQ0361</v>
          </cell>
          <cell r="G203">
            <v>-215.31</v>
          </cell>
          <cell r="J203" t="str">
            <v>DW0133</v>
          </cell>
          <cell r="K203">
            <v>3305.45</v>
          </cell>
        </row>
        <row r="204">
          <cell r="A204" t="str">
            <v>SB1089</v>
          </cell>
          <cell r="B204" t="str">
            <v>OSMAN BIN HANAPI</v>
          </cell>
          <cell r="C204">
            <v>13948.55</v>
          </cell>
          <cell r="F204" t="str">
            <v>RA0622</v>
          </cell>
          <cell r="G204">
            <v>-211.59</v>
          </cell>
          <cell r="J204" t="str">
            <v>DW0206</v>
          </cell>
          <cell r="K204">
            <v>11916.42</v>
          </cell>
        </row>
        <row r="205">
          <cell r="A205" t="str">
            <v>SB1110</v>
          </cell>
          <cell r="B205" t="str">
            <v>ALINA BTE ABU BAKAR</v>
          </cell>
          <cell r="C205">
            <v>3468.7576000000004</v>
          </cell>
          <cell r="F205" t="str">
            <v>SI0149</v>
          </cell>
          <cell r="G205">
            <v>-209.89</v>
          </cell>
          <cell r="J205" t="str">
            <v>DW0214</v>
          </cell>
          <cell r="K205">
            <v>15206.97</v>
          </cell>
        </row>
        <row r="206">
          <cell r="A206" t="str">
            <v>SB1144</v>
          </cell>
          <cell r="B206" t="str">
            <v>WAN ZAINAB @NIK ROHANI BT WAN ISMAIL</v>
          </cell>
          <cell r="C206">
            <v>1905.75</v>
          </cell>
          <cell r="F206" t="str">
            <v>SJ0689</v>
          </cell>
          <cell r="G206">
            <v>-200.43</v>
          </cell>
          <cell r="J206" t="str">
            <v>DW0272</v>
          </cell>
          <cell r="K206">
            <v>113542.56</v>
          </cell>
        </row>
        <row r="207">
          <cell r="A207" t="str">
            <v>SB1178</v>
          </cell>
          <cell r="B207" t="str">
            <v>MOHD YASIN BIN SUDIN</v>
          </cell>
          <cell r="C207">
            <v>6737.5</v>
          </cell>
          <cell r="F207" t="str">
            <v>EI0824</v>
          </cell>
          <cell r="G207">
            <v>-195.63</v>
          </cell>
          <cell r="J207" t="str">
            <v>DW0311</v>
          </cell>
          <cell r="K207">
            <v>0</v>
          </cell>
        </row>
        <row r="208">
          <cell r="A208" t="str">
            <v>SB1437</v>
          </cell>
          <cell r="B208" t="str">
            <v>ZAIRUL AZRI BIN MD NASIRUDIN KAMAL</v>
          </cell>
          <cell r="C208">
            <v>4766.3</v>
          </cell>
          <cell r="F208" t="str">
            <v>SK0797</v>
          </cell>
          <cell r="G208">
            <v>-183.09</v>
          </cell>
          <cell r="J208" t="str">
            <v>DW0379</v>
          </cell>
          <cell r="K208">
            <v>43407.06</v>
          </cell>
        </row>
        <row r="209">
          <cell r="A209" t="str">
            <v>SB1453</v>
          </cell>
          <cell r="B209" t="str">
            <v>EZANI BIN ABDUL HALIM</v>
          </cell>
          <cell r="C209">
            <v>3834.6</v>
          </cell>
          <cell r="F209" t="str">
            <v>SF1308</v>
          </cell>
          <cell r="G209">
            <v>-178.84</v>
          </cell>
          <cell r="J209" t="str">
            <v>DX0178</v>
          </cell>
          <cell r="K209">
            <v>22390.959999999999</v>
          </cell>
        </row>
        <row r="210">
          <cell r="A210" t="str">
            <v>SD2251</v>
          </cell>
          <cell r="B210" t="str">
            <v>SAADAH BINTI HAJI ABU BAKAR</v>
          </cell>
          <cell r="C210">
            <v>3222.45</v>
          </cell>
          <cell r="F210" t="str">
            <v>EC0240</v>
          </cell>
          <cell r="G210">
            <v>-177.28</v>
          </cell>
          <cell r="J210" t="str">
            <v>DX0217</v>
          </cell>
          <cell r="K210">
            <v>4617.8500000000004</v>
          </cell>
        </row>
        <row r="211">
          <cell r="A211" t="str">
            <v>SD2879</v>
          </cell>
          <cell r="B211" t="str">
            <v>SHARIDAH BTE RASHID</v>
          </cell>
          <cell r="C211">
            <v>1617</v>
          </cell>
          <cell r="F211" t="str">
            <v>TA0846</v>
          </cell>
          <cell r="G211">
            <v>-176.7</v>
          </cell>
          <cell r="J211" t="str">
            <v>DX0233</v>
          </cell>
          <cell r="K211">
            <v>2469.4</v>
          </cell>
        </row>
        <row r="212">
          <cell r="A212" t="str">
            <v>SE0202</v>
          </cell>
          <cell r="B212" t="str">
            <v>WONG KWONG FAI</v>
          </cell>
          <cell r="C212">
            <v>67562.764500000005</v>
          </cell>
          <cell r="F212" t="str">
            <v>SB0847</v>
          </cell>
          <cell r="G212">
            <v>-173.51</v>
          </cell>
          <cell r="J212" t="str">
            <v>DX0267</v>
          </cell>
          <cell r="K212">
            <v>14269.65</v>
          </cell>
        </row>
        <row r="213">
          <cell r="A213" t="str">
            <v>SE0375</v>
          </cell>
          <cell r="B213" t="str">
            <v>LOW SIN ING</v>
          </cell>
          <cell r="C213">
            <v>7284.2</v>
          </cell>
          <cell r="F213" t="str">
            <v>SI0911</v>
          </cell>
          <cell r="G213">
            <v>-171.82</v>
          </cell>
          <cell r="J213" t="str">
            <v>DX0330</v>
          </cell>
          <cell r="K213">
            <v>1551.64</v>
          </cell>
        </row>
        <row r="214">
          <cell r="A214" t="str">
            <v>SE0383</v>
          </cell>
          <cell r="B214" t="str">
            <v>LEE CHEONG</v>
          </cell>
          <cell r="C214">
            <v>624.08500000000004</v>
          </cell>
          <cell r="F214" t="str">
            <v>TS0549</v>
          </cell>
          <cell r="G214">
            <v>-170.6</v>
          </cell>
          <cell r="J214" t="str">
            <v>DX0356</v>
          </cell>
          <cell r="K214">
            <v>115.74</v>
          </cell>
        </row>
        <row r="215">
          <cell r="A215" t="str">
            <v>SE0537</v>
          </cell>
          <cell r="B215" t="str">
            <v>LEE SOW DAI</v>
          </cell>
          <cell r="C215">
            <v>773.85</v>
          </cell>
          <cell r="F215" t="str">
            <v>HAS0002</v>
          </cell>
          <cell r="G215">
            <v>-164.11</v>
          </cell>
          <cell r="J215" t="str">
            <v>DX0372</v>
          </cell>
          <cell r="K215">
            <v>915.44</v>
          </cell>
        </row>
        <row r="216">
          <cell r="A216" t="str">
            <v>SE0707</v>
          </cell>
          <cell r="B216" t="str">
            <v>LEE KWEE THAI</v>
          </cell>
          <cell r="C216">
            <v>762.3</v>
          </cell>
          <cell r="F216" t="str">
            <v>EN0031</v>
          </cell>
          <cell r="G216">
            <v>-159.6</v>
          </cell>
          <cell r="J216" t="str">
            <v>DX0429</v>
          </cell>
          <cell r="K216">
            <v>914.93</v>
          </cell>
        </row>
        <row r="217">
          <cell r="A217" t="str">
            <v>SE0723</v>
          </cell>
          <cell r="B217" t="str">
            <v>CHAN YAU CHEONG</v>
          </cell>
          <cell r="C217">
            <v>6314</v>
          </cell>
          <cell r="F217" t="str">
            <v>RJ4356</v>
          </cell>
          <cell r="G217">
            <v>-152.36000000000001</v>
          </cell>
          <cell r="J217" t="str">
            <v>DX0550</v>
          </cell>
          <cell r="K217">
            <v>0</v>
          </cell>
        </row>
        <row r="218">
          <cell r="A218" t="str">
            <v>SE0765</v>
          </cell>
          <cell r="B218" t="str">
            <v>SOO WEI SENG</v>
          </cell>
          <cell r="C218">
            <v>19704.3</v>
          </cell>
          <cell r="F218" t="str">
            <v>SG1644</v>
          </cell>
          <cell r="G218">
            <v>-150.27000000000001</v>
          </cell>
          <cell r="J218" t="str">
            <v>DX0568</v>
          </cell>
          <cell r="K218">
            <v>515.35</v>
          </cell>
        </row>
        <row r="219">
          <cell r="A219" t="str">
            <v>SE0862</v>
          </cell>
          <cell r="B219" t="str">
            <v>CHAI NGOK LAM</v>
          </cell>
          <cell r="C219">
            <v>3428.9023999999999</v>
          </cell>
          <cell r="F219" t="str">
            <v>RJ4039</v>
          </cell>
          <cell r="G219">
            <v>-147.4</v>
          </cell>
          <cell r="J219" t="str">
            <v>DX0712</v>
          </cell>
          <cell r="K219">
            <v>2385.88</v>
          </cell>
        </row>
        <row r="220">
          <cell r="A220" t="str">
            <v>SE0870</v>
          </cell>
          <cell r="B220" t="str">
            <v>CHUN CHEE CHING</v>
          </cell>
          <cell r="C220">
            <v>12597.2</v>
          </cell>
          <cell r="F220" t="str">
            <v>SF0700</v>
          </cell>
          <cell r="G220">
            <v>-143.61000000000001</v>
          </cell>
          <cell r="J220" t="str">
            <v>DX0843</v>
          </cell>
          <cell r="K220">
            <v>138297.94</v>
          </cell>
        </row>
        <row r="221">
          <cell r="A221" t="str">
            <v>SE1135</v>
          </cell>
          <cell r="B221" t="str">
            <v>WONG SEK KEEN</v>
          </cell>
          <cell r="C221">
            <v>12304.6</v>
          </cell>
          <cell r="F221" t="str">
            <v>TV0776</v>
          </cell>
          <cell r="G221">
            <v>-141.47</v>
          </cell>
          <cell r="J221" t="str">
            <v>DX0851</v>
          </cell>
          <cell r="K221">
            <v>529642.52</v>
          </cell>
        </row>
        <row r="222">
          <cell r="A222" t="str">
            <v>SE1208</v>
          </cell>
          <cell r="B222" t="str">
            <v>CHOONG KWET HEN</v>
          </cell>
          <cell r="C222">
            <v>8768.375</v>
          </cell>
          <cell r="F222" t="str">
            <v>UP0631</v>
          </cell>
          <cell r="G222">
            <v>-138.4</v>
          </cell>
          <cell r="J222" t="str">
            <v>DX0893</v>
          </cell>
          <cell r="K222">
            <v>2855.39</v>
          </cell>
        </row>
        <row r="223">
          <cell r="A223" t="str">
            <v>SE1313</v>
          </cell>
          <cell r="B223" t="str">
            <v>CHAM LEE BEE</v>
          </cell>
          <cell r="C223">
            <v>421.96</v>
          </cell>
          <cell r="F223" t="str">
            <v>SP0247</v>
          </cell>
          <cell r="G223">
            <v>-133.1</v>
          </cell>
          <cell r="J223" t="str">
            <v>DX0958</v>
          </cell>
          <cell r="K223">
            <v>483031.83</v>
          </cell>
        </row>
        <row r="224">
          <cell r="A224" t="str">
            <v>SE1355</v>
          </cell>
          <cell r="B224" t="str">
            <v>CHOONG HON WOON</v>
          </cell>
          <cell r="C224">
            <v>31.184999999999999</v>
          </cell>
          <cell r="F224" t="str">
            <v>TR0813</v>
          </cell>
          <cell r="G224">
            <v>-132.56</v>
          </cell>
          <cell r="J224" t="str">
            <v>DX0982</v>
          </cell>
          <cell r="K224">
            <v>4676502.78</v>
          </cell>
        </row>
        <row r="225">
          <cell r="A225" t="str">
            <v>SE1494</v>
          </cell>
          <cell r="B225" t="str">
            <v>HO NG CHYE</v>
          </cell>
          <cell r="C225">
            <v>17402</v>
          </cell>
          <cell r="F225" t="str">
            <v>SR1184</v>
          </cell>
          <cell r="G225">
            <v>-129.68</v>
          </cell>
          <cell r="J225" t="str">
            <v>DX1019</v>
          </cell>
          <cell r="K225">
            <v>1467.15</v>
          </cell>
        </row>
        <row r="226">
          <cell r="A226" t="str">
            <v>SF0491</v>
          </cell>
          <cell r="B226" t="str">
            <v>CH'NG PING CHOO</v>
          </cell>
          <cell r="C226">
            <v>333.39460000000003</v>
          </cell>
          <cell r="F226" t="str">
            <v>RR1522</v>
          </cell>
          <cell r="G226">
            <v>-127.9</v>
          </cell>
          <cell r="J226" t="str">
            <v>DX1027</v>
          </cell>
          <cell r="K226">
            <v>1820.57</v>
          </cell>
        </row>
        <row r="227">
          <cell r="A227" t="str">
            <v>SF0530</v>
          </cell>
          <cell r="B227" t="str">
            <v>PANJALINGAM A/L T K PILLAY</v>
          </cell>
          <cell r="C227">
            <v>4774</v>
          </cell>
          <cell r="F227" t="str">
            <v>RQ3199</v>
          </cell>
          <cell r="G227">
            <v>-127.79</v>
          </cell>
          <cell r="J227" t="str">
            <v>DX1043</v>
          </cell>
          <cell r="K227">
            <v>306440.64</v>
          </cell>
        </row>
        <row r="228">
          <cell r="A228" t="str">
            <v>SF0603</v>
          </cell>
          <cell r="B228" t="str">
            <v>RAJA AZLI RAJA SHAHROM</v>
          </cell>
          <cell r="C228">
            <v>3141.6</v>
          </cell>
          <cell r="F228" t="str">
            <v>RG1812</v>
          </cell>
          <cell r="G228">
            <v>-126.47</v>
          </cell>
          <cell r="J228" t="str">
            <v>DZ0019</v>
          </cell>
          <cell r="K228">
            <v>40336.699999999997</v>
          </cell>
        </row>
        <row r="229">
          <cell r="A229" t="str">
            <v>SF0938</v>
          </cell>
          <cell r="B229" t="str">
            <v>HASSAN BIN HJ TAUFIK KANG</v>
          </cell>
          <cell r="C229">
            <v>793.33100000000002</v>
          </cell>
          <cell r="F229" t="str">
            <v>TG0608</v>
          </cell>
          <cell r="G229">
            <v>-126.28</v>
          </cell>
          <cell r="J229" t="str">
            <v>DZ0027</v>
          </cell>
          <cell r="K229">
            <v>11876.31</v>
          </cell>
        </row>
        <row r="230">
          <cell r="A230" t="str">
            <v>SG0208</v>
          </cell>
          <cell r="B230" t="str">
            <v>MOHAMED ZAWAWI BIN MAHMOOD</v>
          </cell>
          <cell r="C230">
            <v>1463</v>
          </cell>
          <cell r="F230" t="str">
            <v>DX0615</v>
          </cell>
          <cell r="G230">
            <v>-115.95</v>
          </cell>
          <cell r="J230" t="str">
            <v>DZ0051</v>
          </cell>
          <cell r="K230">
            <v>1497.22</v>
          </cell>
        </row>
        <row r="231">
          <cell r="A231" t="str">
            <v>SG0737M</v>
          </cell>
          <cell r="B231" t="str">
            <v>CHAN CHOOI LENG</v>
          </cell>
          <cell r="C231">
            <v>4312</v>
          </cell>
          <cell r="F231" t="str">
            <v>RN0273</v>
          </cell>
          <cell r="G231">
            <v>-115.83</v>
          </cell>
          <cell r="J231" t="str">
            <v>DZ0166</v>
          </cell>
          <cell r="K231">
            <v>35441.07</v>
          </cell>
        </row>
        <row r="232">
          <cell r="A232" t="str">
            <v>SG1034</v>
          </cell>
          <cell r="B232" t="str">
            <v>AMIRUDDIN BIN ABD JALIL</v>
          </cell>
          <cell r="C232">
            <v>1524.6</v>
          </cell>
          <cell r="F232" t="str">
            <v>UP0607</v>
          </cell>
          <cell r="G232">
            <v>-114.14</v>
          </cell>
          <cell r="J232" t="str">
            <v>DZ0174</v>
          </cell>
          <cell r="K232">
            <v>4533.17</v>
          </cell>
        </row>
        <row r="233">
          <cell r="A233" t="str">
            <v>SG1042</v>
          </cell>
          <cell r="B233" t="str">
            <v>AYATILLAH BIN AHMAD</v>
          </cell>
          <cell r="C233">
            <v>1206.9903999999999</v>
          </cell>
          <cell r="F233" t="str">
            <v>RK0648</v>
          </cell>
          <cell r="G233">
            <v>-110.26</v>
          </cell>
          <cell r="J233" t="str">
            <v>DZ0182</v>
          </cell>
          <cell r="K233">
            <v>22910.9</v>
          </cell>
        </row>
        <row r="234">
          <cell r="A234" t="str">
            <v>SH0057</v>
          </cell>
          <cell r="B234" t="str">
            <v>TAN YOK SU</v>
          </cell>
          <cell r="C234">
            <v>69888.957600000009</v>
          </cell>
          <cell r="F234" t="str">
            <v>SE0202</v>
          </cell>
          <cell r="G234">
            <v>-105.94</v>
          </cell>
          <cell r="J234" t="str">
            <v>DZ0190</v>
          </cell>
          <cell r="K234">
            <v>1899.06</v>
          </cell>
        </row>
        <row r="235">
          <cell r="A235" t="str">
            <v>SH0497</v>
          </cell>
          <cell r="B235" t="str">
            <v>KASIM BIN MOHAMMAD</v>
          </cell>
          <cell r="C235">
            <v>1264.3015</v>
          </cell>
          <cell r="F235" t="str">
            <v>TT0364</v>
          </cell>
          <cell r="G235">
            <v>-100.48</v>
          </cell>
          <cell r="J235" t="str">
            <v>DZ0213</v>
          </cell>
          <cell r="K235">
            <v>423148.67</v>
          </cell>
        </row>
        <row r="236">
          <cell r="A236" t="str">
            <v>SH0510</v>
          </cell>
          <cell r="B236" t="str">
            <v>TEOW POH CHOO</v>
          </cell>
          <cell r="C236">
            <v>223.3</v>
          </cell>
          <cell r="F236" t="str">
            <v>SI0563</v>
          </cell>
          <cell r="G236">
            <v>-99.82</v>
          </cell>
          <cell r="J236" t="str">
            <v>DZ0239</v>
          </cell>
          <cell r="K236">
            <v>32717.79</v>
          </cell>
        </row>
        <row r="237">
          <cell r="A237" t="str">
            <v>SH1485</v>
          </cell>
          <cell r="B237" t="str">
            <v>ONG CHIN KWAN</v>
          </cell>
          <cell r="C237">
            <v>4677.75</v>
          </cell>
          <cell r="F237" t="str">
            <v>SG0321</v>
          </cell>
          <cell r="G237">
            <v>-99.58</v>
          </cell>
          <cell r="J237" t="str">
            <v>DZ0263</v>
          </cell>
          <cell r="K237">
            <v>1778944.75</v>
          </cell>
        </row>
        <row r="238">
          <cell r="A238" t="str">
            <v>SH1689</v>
          </cell>
          <cell r="B238" t="str">
            <v>DOH YOO CHONG</v>
          </cell>
          <cell r="C238">
            <v>18433.8</v>
          </cell>
          <cell r="F238" t="str">
            <v>RJ1845</v>
          </cell>
          <cell r="G238">
            <v>-98.83</v>
          </cell>
          <cell r="J238" t="str">
            <v>DZ0271</v>
          </cell>
          <cell r="K238">
            <v>721713.33</v>
          </cell>
        </row>
        <row r="239">
          <cell r="A239" t="str">
            <v>SI0034</v>
          </cell>
          <cell r="B239" t="str">
            <v>RUGAIYAH BINTI IBRAHIM</v>
          </cell>
          <cell r="C239">
            <v>2845.15</v>
          </cell>
          <cell r="F239" t="str">
            <v>SG1856</v>
          </cell>
          <cell r="G239">
            <v>-98.8</v>
          </cell>
          <cell r="J239" t="str">
            <v>DZ0302</v>
          </cell>
          <cell r="K239">
            <v>10329.75</v>
          </cell>
        </row>
        <row r="240">
          <cell r="A240" t="str">
            <v>SI0458</v>
          </cell>
          <cell r="B240" t="str">
            <v>NORZITA BINTI AHMAD</v>
          </cell>
          <cell r="C240">
            <v>1309</v>
          </cell>
          <cell r="F240" t="str">
            <v>TT0306</v>
          </cell>
          <cell r="G240">
            <v>-96.92</v>
          </cell>
          <cell r="J240" t="str">
            <v>DZ0310</v>
          </cell>
          <cell r="K240">
            <v>171742.52</v>
          </cell>
        </row>
        <row r="241">
          <cell r="A241" t="str">
            <v>SI0709</v>
          </cell>
          <cell r="B241" t="str">
            <v>MOHAMMAD AZMAN BIN RAZALI</v>
          </cell>
          <cell r="C241">
            <v>3110.8</v>
          </cell>
          <cell r="F241" t="str">
            <v>UC0072</v>
          </cell>
          <cell r="G241">
            <v>-95.74</v>
          </cell>
          <cell r="J241" t="str">
            <v>DZ0467</v>
          </cell>
          <cell r="K241">
            <v>307879.62</v>
          </cell>
        </row>
        <row r="242">
          <cell r="A242" t="str">
            <v>SI0806</v>
          </cell>
          <cell r="B242" t="str">
            <v>BADARIAH BINTI ABD HAMID</v>
          </cell>
          <cell r="C242">
            <v>1755.6</v>
          </cell>
          <cell r="F242" t="str">
            <v>SG1262</v>
          </cell>
          <cell r="G242">
            <v>-95.55</v>
          </cell>
          <cell r="J242" t="str">
            <v>DZ0475</v>
          </cell>
          <cell r="K242">
            <v>227499.07</v>
          </cell>
        </row>
        <row r="243">
          <cell r="A243" t="str">
            <v>SI0864</v>
          </cell>
          <cell r="B243" t="str">
            <v>RAJA BALKISH FATIMAH BT RAJA NGAH ALLI</v>
          </cell>
          <cell r="C243">
            <v>391.86840000000001</v>
          </cell>
          <cell r="F243" t="str">
            <v>RL0455</v>
          </cell>
          <cell r="G243">
            <v>-94.86</v>
          </cell>
          <cell r="J243" t="str">
            <v>DZ0483</v>
          </cell>
          <cell r="K243">
            <v>98221.8</v>
          </cell>
        </row>
        <row r="244">
          <cell r="A244" t="str">
            <v>SI0872</v>
          </cell>
          <cell r="B244" t="str">
            <v>CHE AHMAD BIN SAAD</v>
          </cell>
          <cell r="C244">
            <v>800.8</v>
          </cell>
          <cell r="F244" t="str">
            <v>RK1474</v>
          </cell>
          <cell r="G244">
            <v>-93.95</v>
          </cell>
          <cell r="J244" t="str">
            <v>DZ0514</v>
          </cell>
          <cell r="K244">
            <v>196.43</v>
          </cell>
        </row>
        <row r="245">
          <cell r="A245" t="str">
            <v>SI1161</v>
          </cell>
          <cell r="B245" t="str">
            <v>YAHYA BIN YUSOF</v>
          </cell>
          <cell r="C245">
            <v>1855.7</v>
          </cell>
          <cell r="F245" t="str">
            <v>RF1704</v>
          </cell>
          <cell r="G245">
            <v>-93.1</v>
          </cell>
          <cell r="J245" t="str">
            <v>DZ0530</v>
          </cell>
          <cell r="K245">
            <v>56684.58</v>
          </cell>
        </row>
        <row r="246">
          <cell r="A246" t="str">
            <v>SI1420</v>
          </cell>
          <cell r="B246" t="str">
            <v>WAN ABD GHANI @ WAN MOHD RANI B ABDULLAH</v>
          </cell>
          <cell r="C246">
            <v>3465</v>
          </cell>
          <cell r="F246" t="str">
            <v>TZ0516</v>
          </cell>
          <cell r="G246">
            <v>-90.93</v>
          </cell>
          <cell r="J246" t="str">
            <v>DZ0556</v>
          </cell>
          <cell r="K246">
            <v>11411.51</v>
          </cell>
        </row>
        <row r="247">
          <cell r="A247" t="str">
            <v>SI1470</v>
          </cell>
          <cell r="B247" t="str">
            <v>AZMAN BIN BADIUZZAMAN</v>
          </cell>
          <cell r="C247">
            <v>2926</v>
          </cell>
          <cell r="F247" t="str">
            <v>UH0174</v>
          </cell>
          <cell r="G247">
            <v>-90.68</v>
          </cell>
          <cell r="J247" t="str">
            <v>DZ0572</v>
          </cell>
          <cell r="K247">
            <v>103790.85</v>
          </cell>
        </row>
        <row r="248">
          <cell r="A248" t="str">
            <v>SI2060</v>
          </cell>
          <cell r="B248" t="str">
            <v>MARIANA BINTI SHAHARUDIN</v>
          </cell>
          <cell r="C248">
            <v>385</v>
          </cell>
          <cell r="F248" t="str">
            <v>RF3340</v>
          </cell>
          <cell r="G248">
            <v>-90.09</v>
          </cell>
          <cell r="J248" t="str">
            <v>DZ0611</v>
          </cell>
          <cell r="K248">
            <v>14475.05</v>
          </cell>
        </row>
        <row r="249">
          <cell r="A249" t="str">
            <v>SJ0689</v>
          </cell>
          <cell r="B249" t="str">
            <v>CHIN BOON TAT</v>
          </cell>
          <cell r="C249">
            <v>14037.1</v>
          </cell>
          <cell r="F249" t="str">
            <v>ERR200</v>
          </cell>
          <cell r="G249">
            <v>-89</v>
          </cell>
          <cell r="J249" t="str">
            <v>DZ0637</v>
          </cell>
          <cell r="K249">
            <v>148526.73000000001</v>
          </cell>
        </row>
        <row r="250">
          <cell r="A250" t="str">
            <v>SK0111</v>
          </cell>
          <cell r="B250" t="str">
            <v>MOHD SAID MAAROF</v>
          </cell>
          <cell r="C250">
            <v>1247.4000000000001</v>
          </cell>
          <cell r="F250" t="str">
            <v>TE0759</v>
          </cell>
          <cell r="G250">
            <v>-89</v>
          </cell>
          <cell r="J250" t="str">
            <v>DZ0645</v>
          </cell>
          <cell r="K250">
            <v>8421.07</v>
          </cell>
        </row>
        <row r="251">
          <cell r="A251" t="str">
            <v>SK0721</v>
          </cell>
          <cell r="B251" t="str">
            <v>CALVIN TAN YAN CHIN</v>
          </cell>
          <cell r="C251">
            <v>13020.7</v>
          </cell>
          <cell r="F251" t="str">
            <v>TZ0817</v>
          </cell>
          <cell r="G251">
            <v>-88.18</v>
          </cell>
          <cell r="J251" t="str">
            <v>DZ0653</v>
          </cell>
          <cell r="K251">
            <v>1556.09</v>
          </cell>
        </row>
        <row r="252">
          <cell r="A252" t="str">
            <v>SK0755</v>
          </cell>
          <cell r="B252" t="str">
            <v>MOHAMED MUSTAK BIN ABOO BAKAR</v>
          </cell>
          <cell r="C252">
            <v>161.69999999999999</v>
          </cell>
          <cell r="F252" t="str">
            <v>TX0667</v>
          </cell>
          <cell r="G252">
            <v>-87.92</v>
          </cell>
          <cell r="J252" t="str">
            <v>DZ0661</v>
          </cell>
          <cell r="K252">
            <v>8105.13</v>
          </cell>
        </row>
        <row r="253">
          <cell r="A253" t="str">
            <v>SK1264</v>
          </cell>
          <cell r="B253" t="str">
            <v>MASTURA BINTI ASELI</v>
          </cell>
          <cell r="C253">
            <v>9921.4500000000007</v>
          </cell>
          <cell r="F253" t="str">
            <v>TA0595</v>
          </cell>
          <cell r="G253">
            <v>-86.76</v>
          </cell>
          <cell r="J253" t="str">
            <v>DZ0695</v>
          </cell>
          <cell r="K253">
            <v>24611.06</v>
          </cell>
        </row>
        <row r="254">
          <cell r="A254" t="str">
            <v>SL0017</v>
          </cell>
          <cell r="B254" t="str">
            <v>ZAINUN BTE ISHAK</v>
          </cell>
          <cell r="C254">
            <v>3542</v>
          </cell>
          <cell r="F254" t="str">
            <v>TT0233</v>
          </cell>
          <cell r="G254">
            <v>-85.72</v>
          </cell>
          <cell r="J254" t="str">
            <v>DZ0700</v>
          </cell>
          <cell r="K254">
            <v>53545.98</v>
          </cell>
        </row>
        <row r="255">
          <cell r="A255" t="str">
            <v>SL0122</v>
          </cell>
          <cell r="B255" t="str">
            <v>RASHIDI ALY B ABDUL RAIS</v>
          </cell>
          <cell r="C255">
            <v>689.15</v>
          </cell>
          <cell r="F255" t="str">
            <v>RJ5213</v>
          </cell>
          <cell r="G255">
            <v>-84.68</v>
          </cell>
          <cell r="J255" t="str">
            <v>DZ0742</v>
          </cell>
          <cell r="K255">
            <v>125758</v>
          </cell>
        </row>
        <row r="256">
          <cell r="A256" t="str">
            <v>SL0423</v>
          </cell>
          <cell r="B256" t="str">
            <v>EMASLINK HOLDING SDN BHD</v>
          </cell>
          <cell r="C256">
            <v>21098</v>
          </cell>
          <cell r="F256" t="str">
            <v>UG</v>
          </cell>
          <cell r="G256">
            <v>-79.790000000000006</v>
          </cell>
          <cell r="J256" t="str">
            <v>DZ0815</v>
          </cell>
          <cell r="K256">
            <v>187513.17</v>
          </cell>
        </row>
        <row r="257">
          <cell r="A257" t="str">
            <v>SLA0001</v>
          </cell>
          <cell r="B257" t="str">
            <v>SLASIAH BINTI ISMAIL</v>
          </cell>
          <cell r="C257">
            <v>74405.100000000006</v>
          </cell>
          <cell r="F257" t="str">
            <v>RA2925</v>
          </cell>
          <cell r="G257">
            <v>-75.22</v>
          </cell>
          <cell r="J257" t="str">
            <v>DZ0899</v>
          </cell>
          <cell r="K257">
            <v>105863.08</v>
          </cell>
        </row>
        <row r="258">
          <cell r="A258" t="str">
            <v>SM0298M</v>
          </cell>
          <cell r="B258" t="str">
            <v>LIM KOK CHIN</v>
          </cell>
          <cell r="C258">
            <v>121192.45599999999</v>
          </cell>
          <cell r="F258" t="str">
            <v>SK1298</v>
          </cell>
          <cell r="G258">
            <v>-72.88</v>
          </cell>
          <cell r="J258" t="str">
            <v>DZ0954</v>
          </cell>
          <cell r="K258">
            <v>1802.91</v>
          </cell>
        </row>
        <row r="259">
          <cell r="A259" t="str">
            <v>SS0115</v>
          </cell>
          <cell r="B259" t="str">
            <v>ABDUL RAHIM BIN HJ OSMAN</v>
          </cell>
          <cell r="C259">
            <v>5264.9674000000005</v>
          </cell>
          <cell r="F259" t="str">
            <v>SUN0001</v>
          </cell>
          <cell r="G259">
            <v>-70.3</v>
          </cell>
          <cell r="J259" t="str">
            <v>EA0278</v>
          </cell>
          <cell r="K259">
            <v>759.94</v>
          </cell>
        </row>
        <row r="260">
          <cell r="A260" t="str">
            <v>SS0173M</v>
          </cell>
          <cell r="B260" t="str">
            <v>HAMZAH BIN HAMDAN</v>
          </cell>
          <cell r="C260">
            <v>512.04999999999995</v>
          </cell>
          <cell r="F260" t="str">
            <v>DA1507</v>
          </cell>
          <cell r="G260">
            <v>-70.040000000000006</v>
          </cell>
          <cell r="J260" t="str">
            <v>EC0038</v>
          </cell>
          <cell r="K260">
            <v>38838.18</v>
          </cell>
        </row>
        <row r="261">
          <cell r="A261" t="str">
            <v>SS0220</v>
          </cell>
          <cell r="B261" t="str">
            <v>MAIMUNAH BTE ALI</v>
          </cell>
          <cell r="C261">
            <v>8354.5</v>
          </cell>
          <cell r="F261" t="str">
            <v>SN0275</v>
          </cell>
          <cell r="G261">
            <v>-69.48</v>
          </cell>
          <cell r="J261" t="str">
            <v>EC0046</v>
          </cell>
          <cell r="K261">
            <v>6295.48</v>
          </cell>
        </row>
        <row r="262">
          <cell r="A262" t="str">
            <v>SX0568</v>
          </cell>
          <cell r="B262" t="str">
            <v>JAMALIAH BT LAIDIN</v>
          </cell>
          <cell r="C262">
            <v>3580.5</v>
          </cell>
          <cell r="F262" t="str">
            <v>RJ2126</v>
          </cell>
          <cell r="G262">
            <v>-69.040000000000006</v>
          </cell>
          <cell r="J262" t="str">
            <v>EE0034</v>
          </cell>
          <cell r="K262">
            <v>17364.2</v>
          </cell>
        </row>
        <row r="263">
          <cell r="A263" t="str">
            <v>SZ0255</v>
          </cell>
          <cell r="B263" t="str">
            <v>LAI KIM KONG</v>
          </cell>
          <cell r="C263">
            <v>246.4</v>
          </cell>
          <cell r="F263" t="str">
            <v>TV0768</v>
          </cell>
          <cell r="G263">
            <v>-68.819999999999993</v>
          </cell>
          <cell r="J263" t="str">
            <v>EE0157</v>
          </cell>
          <cell r="K263">
            <v>7105.46</v>
          </cell>
        </row>
        <row r="264">
          <cell r="A264" t="str">
            <v>TA0058M</v>
          </cell>
          <cell r="B264" t="str">
            <v>HONG HENG KOOI</v>
          </cell>
          <cell r="C264">
            <v>1355.2</v>
          </cell>
          <cell r="F264" t="str">
            <v>UM0056</v>
          </cell>
          <cell r="G264">
            <v>-67.12</v>
          </cell>
          <cell r="J264" t="str">
            <v>EE0181</v>
          </cell>
          <cell r="K264">
            <v>9508.7099999999991</v>
          </cell>
        </row>
        <row r="265">
          <cell r="A265" t="str">
            <v>TA0066</v>
          </cell>
          <cell r="B265" t="str">
            <v>VASUDEVAN A/L NATCHIMUTHU</v>
          </cell>
          <cell r="C265">
            <v>188311.2</v>
          </cell>
          <cell r="F265" t="str">
            <v>RK0436</v>
          </cell>
          <cell r="G265">
            <v>-65.64</v>
          </cell>
          <cell r="J265" t="str">
            <v>EE0204</v>
          </cell>
          <cell r="K265">
            <v>19967.09</v>
          </cell>
        </row>
        <row r="266">
          <cell r="A266" t="str">
            <v>TA0105</v>
          </cell>
          <cell r="B266" t="str">
            <v>TAY LEE LOOI</v>
          </cell>
          <cell r="C266">
            <v>95510.8</v>
          </cell>
          <cell r="F266" t="str">
            <v>ST0396</v>
          </cell>
          <cell r="G266">
            <v>-65.44</v>
          </cell>
          <cell r="J266" t="str">
            <v>EE0254</v>
          </cell>
          <cell r="K266">
            <v>0</v>
          </cell>
        </row>
        <row r="267">
          <cell r="A267" t="str">
            <v>TA0294</v>
          </cell>
          <cell r="B267" t="str">
            <v>LIM SIEW LING</v>
          </cell>
          <cell r="C267">
            <v>66528</v>
          </cell>
          <cell r="F267" t="str">
            <v>SH0138</v>
          </cell>
          <cell r="G267">
            <v>-65.09</v>
          </cell>
          <cell r="J267" t="str">
            <v>EE0296</v>
          </cell>
          <cell r="K267">
            <v>5784.6</v>
          </cell>
        </row>
        <row r="268">
          <cell r="A268" t="str">
            <v>TA0456</v>
          </cell>
          <cell r="B268" t="str">
            <v>TAN BOON SHING</v>
          </cell>
          <cell r="C268">
            <v>18326</v>
          </cell>
          <cell r="F268" t="str">
            <v>RK1602</v>
          </cell>
          <cell r="G268">
            <v>-63.56</v>
          </cell>
          <cell r="J268" t="str">
            <v>EE0327</v>
          </cell>
          <cell r="K268">
            <v>8858.23</v>
          </cell>
        </row>
        <row r="269">
          <cell r="A269" t="str">
            <v>TA0480</v>
          </cell>
          <cell r="B269" t="str">
            <v>LONG BOON HIN</v>
          </cell>
          <cell r="C269">
            <v>106906.8</v>
          </cell>
          <cell r="F269" t="str">
            <v>TA1428</v>
          </cell>
          <cell r="G269">
            <v>-62.18</v>
          </cell>
          <cell r="J269" t="str">
            <v>EE0335</v>
          </cell>
          <cell r="K269">
            <v>8358.4599999999991</v>
          </cell>
        </row>
        <row r="270">
          <cell r="A270" t="str">
            <v>TA0529</v>
          </cell>
          <cell r="B270" t="str">
            <v>LIM MENG LAN @ LIM MENG SAN</v>
          </cell>
          <cell r="C270">
            <v>10333.4</v>
          </cell>
          <cell r="F270" t="str">
            <v>HAS0005</v>
          </cell>
          <cell r="G270">
            <v>-61.73</v>
          </cell>
          <cell r="J270" t="str">
            <v>EE0343</v>
          </cell>
          <cell r="K270">
            <v>2228.1799999999998</v>
          </cell>
        </row>
        <row r="271">
          <cell r="A271" t="str">
            <v>TA0537</v>
          </cell>
          <cell r="B271" t="str">
            <v>FOO CHEE MENG @ GOE CHEE MENG</v>
          </cell>
          <cell r="C271">
            <v>10549</v>
          </cell>
          <cell r="F271" t="str">
            <v>RU0258</v>
          </cell>
          <cell r="G271">
            <v>-61.28</v>
          </cell>
          <cell r="J271" t="str">
            <v>EE0369</v>
          </cell>
          <cell r="K271">
            <v>125760.7</v>
          </cell>
        </row>
        <row r="272">
          <cell r="A272" t="str">
            <v>TA0561</v>
          </cell>
          <cell r="B272" t="str">
            <v>JOHN ANTONY XAVIER</v>
          </cell>
          <cell r="C272">
            <v>108215.8</v>
          </cell>
          <cell r="F272" t="str">
            <v>SL0423</v>
          </cell>
          <cell r="G272">
            <v>-61.28</v>
          </cell>
          <cell r="J272" t="str">
            <v>EE0377</v>
          </cell>
          <cell r="K272">
            <v>3437.85</v>
          </cell>
        </row>
        <row r="273">
          <cell r="A273" t="str">
            <v>TA0600</v>
          </cell>
          <cell r="B273" t="str">
            <v>SELVA KUMAR A/L V RASIAH</v>
          </cell>
          <cell r="C273">
            <v>7022.4</v>
          </cell>
          <cell r="F273" t="str">
            <v>MUH0001</v>
          </cell>
          <cell r="G273">
            <v>-59.64</v>
          </cell>
          <cell r="J273" t="str">
            <v>EF0134</v>
          </cell>
          <cell r="K273">
            <v>47099.53</v>
          </cell>
        </row>
        <row r="274">
          <cell r="A274" t="str">
            <v>TA0799</v>
          </cell>
          <cell r="B274" t="str">
            <v>TENG WEE ENG</v>
          </cell>
          <cell r="C274">
            <v>220866.8</v>
          </cell>
          <cell r="F274" t="str">
            <v>TG0072</v>
          </cell>
          <cell r="G274">
            <v>-57.65</v>
          </cell>
          <cell r="J274" t="str">
            <v>EG0022</v>
          </cell>
          <cell r="K274">
            <v>2728.1</v>
          </cell>
        </row>
        <row r="275">
          <cell r="A275" t="str">
            <v>TA1347</v>
          </cell>
          <cell r="B275" t="str">
            <v>TAN SOW YIN</v>
          </cell>
          <cell r="C275">
            <v>28582.400000000001</v>
          </cell>
          <cell r="F275" t="str">
            <v>SB0148</v>
          </cell>
          <cell r="G275">
            <v>-56.74</v>
          </cell>
          <cell r="J275" t="str">
            <v>EG0064</v>
          </cell>
          <cell r="K275">
            <v>0</v>
          </cell>
        </row>
        <row r="276">
          <cell r="A276" t="str">
            <v>TAM0001</v>
          </cell>
          <cell r="B276" t="str">
            <v>TAM KOOI MING @ TAN KOOI MING</v>
          </cell>
          <cell r="C276">
            <v>118687.8</v>
          </cell>
          <cell r="F276" t="str">
            <v>RN0427</v>
          </cell>
          <cell r="G276">
            <v>-56.53</v>
          </cell>
          <cell r="J276" t="str">
            <v>EG0072</v>
          </cell>
          <cell r="K276">
            <v>20420.14</v>
          </cell>
        </row>
        <row r="277">
          <cell r="A277" t="str">
            <v>TAY0001</v>
          </cell>
          <cell r="B277" t="str">
            <v>TAY YOKE YIM</v>
          </cell>
          <cell r="C277">
            <v>3965.5</v>
          </cell>
          <cell r="F277" t="str">
            <v>RL1003</v>
          </cell>
          <cell r="G277">
            <v>-56.23</v>
          </cell>
          <cell r="J277" t="str">
            <v>EG0365</v>
          </cell>
          <cell r="K277">
            <v>101.56</v>
          </cell>
        </row>
        <row r="278">
          <cell r="A278" t="str">
            <v>TB0116</v>
          </cell>
          <cell r="B278" t="str">
            <v>SYED ZEID BIN SHAIKH ALSAGOFF</v>
          </cell>
          <cell r="C278">
            <v>388927.03850000002</v>
          </cell>
          <cell r="F278" t="str">
            <v>RK0711</v>
          </cell>
          <cell r="G278">
            <v>-54.49</v>
          </cell>
          <cell r="J278" t="str">
            <v>EG0658</v>
          </cell>
          <cell r="K278">
            <v>49415.09</v>
          </cell>
        </row>
        <row r="279">
          <cell r="A279" t="str">
            <v>TC0020</v>
          </cell>
          <cell r="B279" t="str">
            <v>NORAINI BTE HUSSAIN</v>
          </cell>
          <cell r="C279">
            <v>2125.1999999999998</v>
          </cell>
          <cell r="F279" t="str">
            <v>NOR0009</v>
          </cell>
          <cell r="G279">
            <v>-53.38</v>
          </cell>
          <cell r="J279" t="str">
            <v>EH0017</v>
          </cell>
          <cell r="K279">
            <v>32843.120000000003</v>
          </cell>
        </row>
        <row r="280">
          <cell r="A280" t="str">
            <v>TC0062</v>
          </cell>
          <cell r="B280" t="str">
            <v>KALIKUJAMAN@BADARALJAMAN MOHD SALEH</v>
          </cell>
          <cell r="C280">
            <v>2618</v>
          </cell>
          <cell r="F280" t="str">
            <v>TZ0948</v>
          </cell>
          <cell r="G280">
            <v>-52.87</v>
          </cell>
          <cell r="J280" t="str">
            <v>EH0033</v>
          </cell>
          <cell r="K280">
            <v>129304.01</v>
          </cell>
        </row>
        <row r="281">
          <cell r="A281" t="str">
            <v>TC0088</v>
          </cell>
          <cell r="B281" t="str">
            <v>ROSNI BT HUSSAIN</v>
          </cell>
          <cell r="C281">
            <v>21960.400000000001</v>
          </cell>
          <cell r="F281" t="str">
            <v>TX0659</v>
          </cell>
          <cell r="G281">
            <v>-52.44</v>
          </cell>
          <cell r="J281" t="str">
            <v>EH0067</v>
          </cell>
          <cell r="K281">
            <v>58465.81</v>
          </cell>
        </row>
        <row r="282">
          <cell r="A282" t="str">
            <v>TC0321</v>
          </cell>
          <cell r="B282" t="str">
            <v>HABIB RAHUMAN A/L ABOO BAKAR</v>
          </cell>
          <cell r="C282">
            <v>68992</v>
          </cell>
          <cell r="F282" t="str">
            <v>EK0430</v>
          </cell>
          <cell r="G282">
            <v>-52.01</v>
          </cell>
          <cell r="J282" t="str">
            <v>EH0091</v>
          </cell>
          <cell r="K282">
            <v>39297.599999999999</v>
          </cell>
        </row>
        <row r="283">
          <cell r="A283" t="str">
            <v>TC0355</v>
          </cell>
          <cell r="B283" t="str">
            <v>MOHD ISMAIL BIN YAHAYA</v>
          </cell>
          <cell r="C283">
            <v>4827.8999999999996</v>
          </cell>
          <cell r="F283" t="str">
            <v>RJ5116</v>
          </cell>
          <cell r="G283">
            <v>-51.2</v>
          </cell>
          <cell r="J283" t="str">
            <v>EH0106</v>
          </cell>
          <cell r="K283">
            <v>232336.52</v>
          </cell>
        </row>
        <row r="284">
          <cell r="A284" t="str">
            <v>TC0363</v>
          </cell>
          <cell r="B284" t="str">
            <v>ISKANDAR BASHA BIN ABDUL KADIR</v>
          </cell>
          <cell r="C284">
            <v>1840.3</v>
          </cell>
          <cell r="F284" t="str">
            <v>RM0864</v>
          </cell>
          <cell r="G284">
            <v>-49.64</v>
          </cell>
          <cell r="J284" t="str">
            <v>EH0164</v>
          </cell>
          <cell r="K284">
            <v>5764.33</v>
          </cell>
        </row>
        <row r="285">
          <cell r="A285" t="str">
            <v>TE0432</v>
          </cell>
          <cell r="B285" t="str">
            <v>NOORLIN BTE MOHD NOOR</v>
          </cell>
          <cell r="C285">
            <v>3311</v>
          </cell>
          <cell r="F285" t="str">
            <v>UP0186</v>
          </cell>
          <cell r="G285">
            <v>-49.4</v>
          </cell>
          <cell r="J285" t="str">
            <v>EI0028</v>
          </cell>
          <cell r="K285">
            <v>2028.25</v>
          </cell>
        </row>
        <row r="286">
          <cell r="A286" t="str">
            <v>TE0725</v>
          </cell>
          <cell r="B286" t="str">
            <v>NORLIZA BINTI MOHD SALLEH KHAN</v>
          </cell>
          <cell r="C286">
            <v>43677.48</v>
          </cell>
          <cell r="F286" t="str">
            <v>SH0900</v>
          </cell>
          <cell r="G286">
            <v>-48.24</v>
          </cell>
          <cell r="J286" t="str">
            <v>EI0078</v>
          </cell>
          <cell r="K286">
            <v>33652.769999999997</v>
          </cell>
        </row>
        <row r="287">
          <cell r="A287" t="str">
            <v>TE0733</v>
          </cell>
          <cell r="B287" t="str">
            <v>NOOR SHAH BINTI MOHD SALLEH</v>
          </cell>
          <cell r="C287">
            <v>53291.7</v>
          </cell>
          <cell r="F287" t="str">
            <v>SE0870</v>
          </cell>
          <cell r="G287">
            <v>-47.02</v>
          </cell>
          <cell r="J287" t="str">
            <v>EI0094</v>
          </cell>
          <cell r="K287">
            <v>1621.41</v>
          </cell>
        </row>
        <row r="288">
          <cell r="A288" t="str">
            <v>TEE0002</v>
          </cell>
          <cell r="B288" t="str">
            <v>TEE SAM KUI @ TEH SAM KWEE</v>
          </cell>
          <cell r="C288">
            <v>3626.7</v>
          </cell>
          <cell r="F288" t="str">
            <v>SG1775</v>
          </cell>
          <cell r="G288">
            <v>-43.97</v>
          </cell>
          <cell r="J288" t="str">
            <v>EI0248</v>
          </cell>
          <cell r="K288">
            <v>5878.86</v>
          </cell>
        </row>
        <row r="289">
          <cell r="A289" t="str">
            <v>TEO0001</v>
          </cell>
          <cell r="B289" t="str">
            <v>TEO SUAT CHENG</v>
          </cell>
          <cell r="C289">
            <v>113036</v>
          </cell>
          <cell r="F289" t="str">
            <v>RQ0117</v>
          </cell>
          <cell r="G289">
            <v>-43.4</v>
          </cell>
          <cell r="J289" t="str">
            <v>EI0426</v>
          </cell>
          <cell r="K289">
            <v>1567.61</v>
          </cell>
        </row>
        <row r="290">
          <cell r="A290" t="str">
            <v>TER0001</v>
          </cell>
          <cell r="B290" t="str">
            <v>TERMUZI BIN ABDUL AZIZ</v>
          </cell>
          <cell r="C290">
            <v>13860</v>
          </cell>
          <cell r="F290" t="str">
            <v>TZ0100</v>
          </cell>
          <cell r="G290">
            <v>-43.24</v>
          </cell>
          <cell r="J290" t="str">
            <v>EI0531</v>
          </cell>
          <cell r="K290">
            <v>2929.48</v>
          </cell>
        </row>
        <row r="291">
          <cell r="A291" t="str">
            <v>TF0029</v>
          </cell>
          <cell r="B291" t="str">
            <v>NG WEI CHING</v>
          </cell>
          <cell r="C291">
            <v>1771</v>
          </cell>
          <cell r="F291" t="str">
            <v>TA1436</v>
          </cell>
          <cell r="G291">
            <v>-42.65</v>
          </cell>
          <cell r="J291" t="str">
            <v>EI0557</v>
          </cell>
          <cell r="K291">
            <v>1011.58</v>
          </cell>
        </row>
        <row r="292">
          <cell r="A292" t="str">
            <v>TG0292</v>
          </cell>
          <cell r="B292" t="str">
            <v>NG MEI FOONG</v>
          </cell>
          <cell r="C292">
            <v>28120.400000000001</v>
          </cell>
          <cell r="F292" t="str">
            <v>RJ4877</v>
          </cell>
          <cell r="G292">
            <v>-41.78</v>
          </cell>
          <cell r="J292" t="str">
            <v>EI0581</v>
          </cell>
          <cell r="K292">
            <v>345.95</v>
          </cell>
        </row>
        <row r="293">
          <cell r="A293" t="str">
            <v>TG0357</v>
          </cell>
          <cell r="B293" t="str">
            <v>ANTHEA TAN JOO IM</v>
          </cell>
          <cell r="C293">
            <v>3157</v>
          </cell>
          <cell r="F293" t="str">
            <v>RU0703</v>
          </cell>
          <cell r="G293">
            <v>-41.6</v>
          </cell>
          <cell r="J293" t="str">
            <v>EI0604</v>
          </cell>
          <cell r="K293">
            <v>530.04999999999995</v>
          </cell>
        </row>
        <row r="294">
          <cell r="A294" t="str">
            <v>TG0496</v>
          </cell>
          <cell r="B294" t="str">
            <v>ONG HEAN KHENG</v>
          </cell>
          <cell r="C294">
            <v>45141.904499999997</v>
          </cell>
          <cell r="F294" t="str">
            <v>IBR0002</v>
          </cell>
          <cell r="G294">
            <v>-41.19</v>
          </cell>
          <cell r="J294" t="str">
            <v>EI0793</v>
          </cell>
          <cell r="K294">
            <v>5376.61</v>
          </cell>
        </row>
        <row r="295">
          <cell r="A295" t="str">
            <v>TG0886</v>
          </cell>
          <cell r="B295" t="str">
            <v>LOW THIAM SIEW</v>
          </cell>
          <cell r="C295">
            <v>5467</v>
          </cell>
          <cell r="F295" t="str">
            <v>TG0527</v>
          </cell>
          <cell r="G295">
            <v>-40.92</v>
          </cell>
          <cell r="J295" t="str">
            <v>EJ0047</v>
          </cell>
          <cell r="K295">
            <v>2090.16</v>
          </cell>
        </row>
        <row r="296">
          <cell r="A296" t="str">
            <v>TL0483</v>
          </cell>
          <cell r="B296" t="str">
            <v>ANIL KUMAR DAS</v>
          </cell>
          <cell r="C296">
            <v>18687.900000000001</v>
          </cell>
          <cell r="F296" t="str">
            <v>DI0123</v>
          </cell>
          <cell r="G296">
            <v>-39.5</v>
          </cell>
          <cell r="J296" t="str">
            <v>EJ0055</v>
          </cell>
          <cell r="K296">
            <v>2243.09</v>
          </cell>
        </row>
        <row r="297">
          <cell r="A297" t="str">
            <v>TM0062</v>
          </cell>
          <cell r="B297" t="str">
            <v>YAP SIOW WAN</v>
          </cell>
          <cell r="C297">
            <v>1370.6</v>
          </cell>
          <cell r="F297" t="str">
            <v>SF0425</v>
          </cell>
          <cell r="G297">
            <v>-39.21</v>
          </cell>
          <cell r="J297" t="str">
            <v>EK0846</v>
          </cell>
          <cell r="K297">
            <v>0.49</v>
          </cell>
        </row>
        <row r="298">
          <cell r="A298" t="str">
            <v>TR0017</v>
          </cell>
          <cell r="B298" t="str">
            <v>SIAH CHIN CHAI</v>
          </cell>
          <cell r="C298">
            <v>17577.174999999999</v>
          </cell>
          <cell r="F298" t="str">
            <v>DU2600</v>
          </cell>
          <cell r="G298">
            <v>-39.090000000000003</v>
          </cell>
          <cell r="J298" t="str">
            <v>EK0888</v>
          </cell>
          <cell r="K298">
            <v>1.49</v>
          </cell>
        </row>
        <row r="299">
          <cell r="A299" t="str">
            <v>TR0067</v>
          </cell>
          <cell r="B299" t="str">
            <v>LIM LEE CHENG</v>
          </cell>
          <cell r="C299">
            <v>2044.35</v>
          </cell>
          <cell r="F299" t="str">
            <v>SE1208</v>
          </cell>
          <cell r="G299">
            <v>-38.11</v>
          </cell>
          <cell r="J299" t="str">
            <v>EM0038</v>
          </cell>
          <cell r="K299">
            <v>539.52</v>
          </cell>
        </row>
        <row r="300">
          <cell r="A300" t="str">
            <v>TR0122</v>
          </cell>
          <cell r="B300" t="str">
            <v>LIM BOOI ENG</v>
          </cell>
          <cell r="C300">
            <v>42326.9</v>
          </cell>
          <cell r="F300" t="str">
            <v>SF0239</v>
          </cell>
          <cell r="G300">
            <v>-37.229999999999997</v>
          </cell>
          <cell r="J300" t="str">
            <v>EM0054</v>
          </cell>
          <cell r="K300">
            <v>1430.41</v>
          </cell>
        </row>
        <row r="301">
          <cell r="A301" t="str">
            <v>TR0172</v>
          </cell>
          <cell r="B301" t="str">
            <v>YEAP SOW MENG</v>
          </cell>
          <cell r="C301">
            <v>27296.5</v>
          </cell>
          <cell r="F301" t="str">
            <v>MUR0001</v>
          </cell>
          <cell r="G301">
            <v>-33.869999999999997</v>
          </cell>
          <cell r="J301" t="str">
            <v>EM0135</v>
          </cell>
          <cell r="K301">
            <v>3735.92</v>
          </cell>
        </row>
        <row r="302">
          <cell r="A302" t="str">
            <v>TR0350</v>
          </cell>
          <cell r="B302" t="str">
            <v>LONG PHIN MENG</v>
          </cell>
          <cell r="C302">
            <v>19327</v>
          </cell>
          <cell r="F302" t="str">
            <v>RM1763</v>
          </cell>
          <cell r="G302">
            <v>-31.99</v>
          </cell>
          <cell r="J302" t="str">
            <v>EQ0022</v>
          </cell>
          <cell r="K302">
            <v>26934.42</v>
          </cell>
        </row>
        <row r="303">
          <cell r="A303" t="str">
            <v>TR0376</v>
          </cell>
          <cell r="B303" t="str">
            <v>CHIA KAR KEONG</v>
          </cell>
          <cell r="C303">
            <v>50292.55</v>
          </cell>
          <cell r="F303" t="str">
            <v>CHA0009</v>
          </cell>
          <cell r="G303">
            <v>-31.51</v>
          </cell>
          <cell r="J303" t="str">
            <v>EQ0048</v>
          </cell>
          <cell r="K303">
            <v>3936.8</v>
          </cell>
        </row>
        <row r="304">
          <cell r="A304" t="str">
            <v>TR0431</v>
          </cell>
          <cell r="B304" t="str">
            <v>GHONG SIAP CHING</v>
          </cell>
          <cell r="C304">
            <v>981.75</v>
          </cell>
          <cell r="F304" t="str">
            <v>SB0902</v>
          </cell>
          <cell r="G304">
            <v>-31.08</v>
          </cell>
          <cell r="J304" t="str">
            <v>EQ0290</v>
          </cell>
          <cell r="K304">
            <v>5252.31</v>
          </cell>
        </row>
        <row r="305">
          <cell r="A305" t="str">
            <v>TR0449</v>
          </cell>
          <cell r="B305" t="str">
            <v>NG AH KOW</v>
          </cell>
          <cell r="C305">
            <v>30992.5</v>
          </cell>
          <cell r="F305" t="str">
            <v>TL0386</v>
          </cell>
          <cell r="G305">
            <v>-30.33</v>
          </cell>
          <cell r="J305" t="str">
            <v>EQ0315</v>
          </cell>
          <cell r="K305">
            <v>380.78</v>
          </cell>
        </row>
        <row r="306">
          <cell r="A306" t="str">
            <v>TR0538</v>
          </cell>
          <cell r="B306" t="str">
            <v>FONG MAI OAI</v>
          </cell>
          <cell r="C306">
            <v>1309</v>
          </cell>
          <cell r="F306" t="str">
            <v>SD2879</v>
          </cell>
          <cell r="G306">
            <v>-27.91</v>
          </cell>
          <cell r="J306" t="str">
            <v>NOM001</v>
          </cell>
          <cell r="K306">
            <v>38287.93</v>
          </cell>
        </row>
        <row r="307">
          <cell r="A307" t="str">
            <v>TR0554</v>
          </cell>
          <cell r="B307" t="str">
            <v>SIAH CHONG ONG</v>
          </cell>
          <cell r="C307">
            <v>14352.8</v>
          </cell>
          <cell r="F307" t="str">
            <v>RY4660</v>
          </cell>
          <cell r="G307">
            <v>-27.85</v>
          </cell>
          <cell r="J307" t="str">
            <v>NOM028</v>
          </cell>
          <cell r="K307">
            <v>24012.01</v>
          </cell>
        </row>
        <row r="308">
          <cell r="A308" t="str">
            <v>TR0570</v>
          </cell>
          <cell r="B308" t="str">
            <v>LEE HUI LOO</v>
          </cell>
          <cell r="C308">
            <v>22330</v>
          </cell>
          <cell r="F308" t="str">
            <v>SX0542</v>
          </cell>
          <cell r="G308">
            <v>-27.6</v>
          </cell>
          <cell r="J308" t="str">
            <v>NOM035</v>
          </cell>
          <cell r="K308">
            <v>70408.17</v>
          </cell>
        </row>
        <row r="309">
          <cell r="A309" t="str">
            <v>TR0685</v>
          </cell>
          <cell r="B309" t="str">
            <v>LIM SIEW BOEY</v>
          </cell>
          <cell r="C309">
            <v>20135.5</v>
          </cell>
          <cell r="F309" t="str">
            <v>TZ2712</v>
          </cell>
          <cell r="G309">
            <v>-27.25</v>
          </cell>
          <cell r="J309" t="str">
            <v>NOM037</v>
          </cell>
          <cell r="K309">
            <v>93885.11</v>
          </cell>
        </row>
        <row r="310">
          <cell r="A310" t="str">
            <v>TR0708</v>
          </cell>
          <cell r="B310" t="str">
            <v>SIA POH CHOO @ SIA SWEE CHOO</v>
          </cell>
          <cell r="C310">
            <v>59559.5</v>
          </cell>
          <cell r="F310" t="str">
            <v>RC0848</v>
          </cell>
          <cell r="G310">
            <v>-25.64</v>
          </cell>
          <cell r="J310" t="str">
            <v>NOM057</v>
          </cell>
          <cell r="K310">
            <v>10086.4</v>
          </cell>
        </row>
        <row r="311">
          <cell r="A311" t="str">
            <v>TR0716</v>
          </cell>
          <cell r="B311" t="str">
            <v>SIAH EI</v>
          </cell>
          <cell r="C311">
            <v>27989.5</v>
          </cell>
          <cell r="F311" t="str">
            <v>UM0022</v>
          </cell>
          <cell r="G311">
            <v>-25.64</v>
          </cell>
          <cell r="J311" t="str">
            <v>RA0038</v>
          </cell>
          <cell r="K311">
            <v>25893.37</v>
          </cell>
        </row>
        <row r="312">
          <cell r="A312" t="str">
            <v>TR0805</v>
          </cell>
          <cell r="B312" t="str">
            <v>SIAH TEONG WOEI</v>
          </cell>
          <cell r="C312">
            <v>50184.75</v>
          </cell>
          <cell r="F312" t="str">
            <v>SB0758</v>
          </cell>
          <cell r="G312">
            <v>-25.44</v>
          </cell>
          <cell r="J312" t="str">
            <v>RA0054</v>
          </cell>
          <cell r="K312">
            <v>712300.52</v>
          </cell>
        </row>
        <row r="313">
          <cell r="A313" t="str">
            <v>TR0928</v>
          </cell>
          <cell r="B313" t="str">
            <v>RAJA HANALIZA BINTI RAJA AHMAD TAJUDIN</v>
          </cell>
          <cell r="C313">
            <v>52460.1</v>
          </cell>
          <cell r="F313" t="str">
            <v>EC0258</v>
          </cell>
          <cell r="G313">
            <v>-23.82</v>
          </cell>
          <cell r="J313" t="str">
            <v>RA0232</v>
          </cell>
          <cell r="K313">
            <v>34971.339999999997</v>
          </cell>
        </row>
        <row r="314">
          <cell r="A314" t="str">
            <v>TR1089</v>
          </cell>
          <cell r="B314" t="str">
            <v>CHIN YONG LIANG</v>
          </cell>
          <cell r="C314">
            <v>5544</v>
          </cell>
          <cell r="F314" t="str">
            <v>RAB0001</v>
          </cell>
          <cell r="G314">
            <v>-23.5</v>
          </cell>
          <cell r="J314" t="str">
            <v>RA0559</v>
          </cell>
          <cell r="K314">
            <v>3909.59</v>
          </cell>
        </row>
        <row r="315">
          <cell r="A315" t="str">
            <v>TT0233</v>
          </cell>
          <cell r="B315" t="str">
            <v>JOHAN HARRIS BIN BEN SHARIF</v>
          </cell>
          <cell r="C315">
            <v>1524.6</v>
          </cell>
          <cell r="F315" t="str">
            <v>EQ0276</v>
          </cell>
          <cell r="G315">
            <v>-22.72</v>
          </cell>
          <cell r="J315" t="str">
            <v>RA0583</v>
          </cell>
          <cell r="K315">
            <v>0</v>
          </cell>
        </row>
        <row r="316">
          <cell r="A316" t="str">
            <v>TU0731</v>
          </cell>
          <cell r="B316" t="str">
            <v>LEE HSUAN JING</v>
          </cell>
          <cell r="C316">
            <v>2310</v>
          </cell>
          <cell r="F316" t="str">
            <v>RA0818</v>
          </cell>
          <cell r="G316">
            <v>-22.53</v>
          </cell>
          <cell r="J316" t="str">
            <v>RA0614</v>
          </cell>
          <cell r="K316">
            <v>619.75</v>
          </cell>
        </row>
        <row r="317">
          <cell r="A317" t="str">
            <v>TU0901</v>
          </cell>
          <cell r="B317" t="str">
            <v>ABDUL MALIK BIN ABDULLAH</v>
          </cell>
          <cell r="C317">
            <v>2926</v>
          </cell>
          <cell r="F317" t="str">
            <v>SI1161</v>
          </cell>
          <cell r="G317">
            <v>-21.27</v>
          </cell>
          <cell r="J317" t="str">
            <v>RA0698</v>
          </cell>
          <cell r="K317">
            <v>13250.27</v>
          </cell>
        </row>
        <row r="318">
          <cell r="A318" t="str">
            <v>TV0035</v>
          </cell>
          <cell r="B318" t="str">
            <v>LIM LYE HUAT</v>
          </cell>
          <cell r="C318">
            <v>1905.75</v>
          </cell>
          <cell r="F318" t="str">
            <v>AZI0007</v>
          </cell>
          <cell r="G318">
            <v>-21.14</v>
          </cell>
          <cell r="J318" t="str">
            <v>RA0703</v>
          </cell>
          <cell r="K318">
            <v>0</v>
          </cell>
        </row>
        <row r="319">
          <cell r="A319" t="str">
            <v>TV0043</v>
          </cell>
          <cell r="B319" t="str">
            <v>ANUARI BIN ABU</v>
          </cell>
          <cell r="C319">
            <v>2182.9499999999998</v>
          </cell>
          <cell r="F319" t="str">
            <v>RR1491</v>
          </cell>
          <cell r="G319">
            <v>-20</v>
          </cell>
          <cell r="J319" t="str">
            <v>RA0737</v>
          </cell>
          <cell r="K319">
            <v>104.84</v>
          </cell>
        </row>
        <row r="320">
          <cell r="A320" t="str">
            <v>TV0815</v>
          </cell>
          <cell r="B320" t="str">
            <v>KANG KEE SIANG</v>
          </cell>
          <cell r="C320">
            <v>19442.5</v>
          </cell>
          <cell r="F320" t="str">
            <v>NOR0005</v>
          </cell>
          <cell r="G320">
            <v>-19.8</v>
          </cell>
          <cell r="J320" t="str">
            <v>RA0826</v>
          </cell>
          <cell r="K320">
            <v>465.66</v>
          </cell>
        </row>
        <row r="321">
          <cell r="A321" t="str">
            <v>TX0049</v>
          </cell>
          <cell r="B321" t="str">
            <v>TIONG KWING HEE</v>
          </cell>
          <cell r="C321">
            <v>323.39999999999998</v>
          </cell>
          <cell r="F321" t="str">
            <v>SH0057</v>
          </cell>
          <cell r="G321">
            <v>-19.7</v>
          </cell>
          <cell r="J321" t="str">
            <v>RA0884</v>
          </cell>
          <cell r="K321">
            <v>520778.81</v>
          </cell>
        </row>
        <row r="322">
          <cell r="A322" t="str">
            <v>TX0104</v>
          </cell>
          <cell r="B322" t="str">
            <v>CHONG KAI FAH</v>
          </cell>
          <cell r="C322">
            <v>14976.5</v>
          </cell>
          <cell r="F322" t="str">
            <v>SH0390</v>
          </cell>
          <cell r="G322">
            <v>-19.28</v>
          </cell>
          <cell r="J322" t="str">
            <v>RA0999</v>
          </cell>
          <cell r="K322">
            <v>358.57</v>
          </cell>
        </row>
        <row r="323">
          <cell r="A323" t="str">
            <v>TX0138</v>
          </cell>
          <cell r="B323" t="str">
            <v>LIM CHUN TIONG</v>
          </cell>
          <cell r="C323">
            <v>2872.1</v>
          </cell>
          <cell r="F323" t="str">
            <v>TX0552</v>
          </cell>
          <cell r="G323">
            <v>-18.98</v>
          </cell>
          <cell r="J323" t="str">
            <v>RA1000</v>
          </cell>
          <cell r="K323">
            <v>68163.820000000007</v>
          </cell>
        </row>
        <row r="324">
          <cell r="A324" t="str">
            <v>TX0633</v>
          </cell>
          <cell r="B324" t="str">
            <v>KUAN KAR HOCK</v>
          </cell>
          <cell r="C324">
            <v>9574.9500000000007</v>
          </cell>
          <cell r="F324" t="str">
            <v>TA0309</v>
          </cell>
          <cell r="G324">
            <v>-18.95</v>
          </cell>
          <cell r="J324" t="str">
            <v>RA1018</v>
          </cell>
          <cell r="K324">
            <v>363.89</v>
          </cell>
        </row>
        <row r="325">
          <cell r="A325" t="str">
            <v>TX0659</v>
          </cell>
          <cell r="B325" t="str">
            <v>BEH SIEW HIANG</v>
          </cell>
          <cell r="C325">
            <v>11642.4</v>
          </cell>
          <cell r="F325" t="str">
            <v>SI0555</v>
          </cell>
          <cell r="G325">
            <v>-18.66</v>
          </cell>
          <cell r="J325" t="str">
            <v>RA1026</v>
          </cell>
          <cell r="K325">
            <v>15643.74</v>
          </cell>
        </row>
        <row r="326">
          <cell r="A326" t="str">
            <v>TX0706</v>
          </cell>
          <cell r="B326" t="str">
            <v>LAU HUI KING</v>
          </cell>
          <cell r="C326">
            <v>27720</v>
          </cell>
          <cell r="F326" t="str">
            <v>SI1098</v>
          </cell>
          <cell r="G326">
            <v>-18.54</v>
          </cell>
          <cell r="J326" t="str">
            <v>RA1034</v>
          </cell>
          <cell r="K326">
            <v>12181.51</v>
          </cell>
        </row>
        <row r="327">
          <cell r="A327" t="str">
            <v>TX0722</v>
          </cell>
          <cell r="B327" t="str">
            <v>DING SIEW ING @ DING SIEW CHANG</v>
          </cell>
          <cell r="C327">
            <v>74189.769500000009</v>
          </cell>
          <cell r="F327" t="str">
            <v>RY3842</v>
          </cell>
          <cell r="G327">
            <v>-18.420000000000002</v>
          </cell>
          <cell r="J327" t="str">
            <v>RA1050</v>
          </cell>
          <cell r="K327">
            <v>60396.12</v>
          </cell>
        </row>
        <row r="328">
          <cell r="A328" t="str">
            <v>TX0811</v>
          </cell>
          <cell r="B328" t="str">
            <v>LEK YAN GOO @ LIT YAN GOO</v>
          </cell>
          <cell r="C328">
            <v>310448.59999999998</v>
          </cell>
          <cell r="F328" t="str">
            <v>RG</v>
          </cell>
          <cell r="G328">
            <v>-17.98</v>
          </cell>
          <cell r="J328" t="str">
            <v>RA1076</v>
          </cell>
          <cell r="K328">
            <v>3542.43</v>
          </cell>
        </row>
        <row r="329">
          <cell r="A329" t="str">
            <v>TX0853</v>
          </cell>
          <cell r="B329" t="str">
            <v>KOH SOK HAR</v>
          </cell>
          <cell r="C329">
            <v>1054.9000000000001</v>
          </cell>
          <cell r="F329" t="str">
            <v>RX0948</v>
          </cell>
          <cell r="G329">
            <v>-17.7</v>
          </cell>
          <cell r="J329" t="str">
            <v>RA1115</v>
          </cell>
          <cell r="K329">
            <v>1663.23</v>
          </cell>
        </row>
        <row r="330">
          <cell r="A330" t="str">
            <v>TX0861</v>
          </cell>
          <cell r="B330" t="str">
            <v>LIEW AH LAN</v>
          </cell>
          <cell r="C330">
            <v>5890.5</v>
          </cell>
          <cell r="F330" t="str">
            <v>UH0514</v>
          </cell>
          <cell r="G330">
            <v>-17.12</v>
          </cell>
          <cell r="J330" t="str">
            <v>RA1212</v>
          </cell>
          <cell r="K330">
            <v>3319.02</v>
          </cell>
        </row>
        <row r="331">
          <cell r="A331" t="str">
            <v>TX0879</v>
          </cell>
          <cell r="B331" t="str">
            <v>SUBHASINI A/P N RAGHAVAN</v>
          </cell>
          <cell r="C331">
            <v>14106.4</v>
          </cell>
          <cell r="F331" t="str">
            <v>TZ0972</v>
          </cell>
          <cell r="G331">
            <v>-16.87</v>
          </cell>
          <cell r="J331" t="str">
            <v>RA1220</v>
          </cell>
          <cell r="K331">
            <v>3798.54</v>
          </cell>
        </row>
        <row r="332">
          <cell r="A332" t="str">
            <v>TX0887</v>
          </cell>
          <cell r="B332" t="str">
            <v>TENG HSIAO LUNG</v>
          </cell>
          <cell r="C332">
            <v>2248.4</v>
          </cell>
          <cell r="F332" t="str">
            <v>UP0055</v>
          </cell>
          <cell r="G332">
            <v>-16.45</v>
          </cell>
          <cell r="J332" t="str">
            <v>RA1254</v>
          </cell>
          <cell r="K332">
            <v>4420.5200000000004</v>
          </cell>
        </row>
        <row r="333">
          <cell r="A333" t="str">
            <v>TZ0100</v>
          </cell>
          <cell r="B333" t="str">
            <v>HAMIDAH BTE HAJI AHMAD</v>
          </cell>
          <cell r="C333">
            <v>2340.8000000000002</v>
          </cell>
          <cell r="F333" t="str">
            <v>TZ2704</v>
          </cell>
          <cell r="G333">
            <v>-16.420000000000002</v>
          </cell>
          <cell r="J333" t="str">
            <v>RA1270</v>
          </cell>
          <cell r="K333">
            <v>3446.03</v>
          </cell>
        </row>
        <row r="334">
          <cell r="A334" t="str">
            <v>TZ0867</v>
          </cell>
          <cell r="B334" t="str">
            <v>ABD RAHIM BIN ABU BAKAR</v>
          </cell>
          <cell r="C334">
            <v>8354.5</v>
          </cell>
          <cell r="F334" t="str">
            <v>RC3804</v>
          </cell>
          <cell r="G334">
            <v>-16.29</v>
          </cell>
          <cell r="J334" t="str">
            <v>RA1296</v>
          </cell>
          <cell r="K334">
            <v>87741.66</v>
          </cell>
        </row>
        <row r="335">
          <cell r="A335" t="str">
            <v>UB2770M</v>
          </cell>
          <cell r="B335" t="str">
            <v>NIK RAISAH BTE NIK HASSAN</v>
          </cell>
          <cell r="C335">
            <v>899.70650000000001</v>
          </cell>
          <cell r="F335" t="str">
            <v>UH1196</v>
          </cell>
          <cell r="G335">
            <v>-16.239999999999998</v>
          </cell>
          <cell r="J335" t="str">
            <v>RA1301</v>
          </cell>
          <cell r="K335">
            <v>796.61</v>
          </cell>
        </row>
        <row r="336">
          <cell r="A336" t="str">
            <v>UB2885M</v>
          </cell>
          <cell r="B336" t="str">
            <v>NIK RAISAH BTE NIK HASSAN</v>
          </cell>
          <cell r="C336">
            <v>5687573.9382000007</v>
          </cell>
          <cell r="F336" t="str">
            <v>RW0296</v>
          </cell>
          <cell r="G336">
            <v>-15.64</v>
          </cell>
          <cell r="J336" t="str">
            <v>RA1335</v>
          </cell>
          <cell r="K336">
            <v>958.23</v>
          </cell>
        </row>
        <row r="337">
          <cell r="A337" t="str">
            <v>UH0027</v>
          </cell>
          <cell r="B337" t="str">
            <v>SYLVESTER WILSON GOONTING</v>
          </cell>
          <cell r="C337">
            <v>1355.2</v>
          </cell>
          <cell r="F337" t="str">
            <v>RK1490</v>
          </cell>
          <cell r="G337">
            <v>-15.39</v>
          </cell>
          <cell r="J337" t="str">
            <v>RA1343</v>
          </cell>
          <cell r="K337">
            <v>640.5</v>
          </cell>
        </row>
        <row r="338">
          <cell r="A338" t="str">
            <v>UH0043</v>
          </cell>
          <cell r="B338" t="str">
            <v>ABU BIN ABDUL GHANI</v>
          </cell>
          <cell r="C338">
            <v>354.2</v>
          </cell>
          <cell r="F338" t="str">
            <v>TC0020</v>
          </cell>
          <cell r="G338">
            <v>-14.94</v>
          </cell>
          <cell r="J338" t="str">
            <v>RA1351</v>
          </cell>
          <cell r="K338">
            <v>1388.82</v>
          </cell>
        </row>
        <row r="339">
          <cell r="A339" t="str">
            <v>UH0629</v>
          </cell>
          <cell r="B339" t="str">
            <v>BAHAR NORDDIN BIN SAMAT</v>
          </cell>
          <cell r="C339">
            <v>130.76910000000001</v>
          </cell>
          <cell r="F339" t="str">
            <v>TZ2673</v>
          </cell>
          <cell r="G339">
            <v>-14.92</v>
          </cell>
          <cell r="J339" t="str">
            <v>RA1424</v>
          </cell>
          <cell r="K339">
            <v>39360.559999999998</v>
          </cell>
        </row>
        <row r="340">
          <cell r="A340" t="str">
            <v>UM0022</v>
          </cell>
          <cell r="B340" t="str">
            <v>ZAFRUL SHASTRI BIN HASHIM</v>
          </cell>
          <cell r="C340">
            <v>535.15</v>
          </cell>
          <cell r="F340" t="str">
            <v>EB0077</v>
          </cell>
          <cell r="G340">
            <v>-14.75</v>
          </cell>
          <cell r="J340" t="str">
            <v>RA1505</v>
          </cell>
          <cell r="K340">
            <v>10539.64</v>
          </cell>
        </row>
        <row r="341">
          <cell r="A341" t="str">
            <v>UN0091</v>
          </cell>
          <cell r="B341" t="str">
            <v>HAJAR BINTI ALIAS</v>
          </cell>
          <cell r="C341">
            <v>5351.5</v>
          </cell>
          <cell r="F341" t="str">
            <v>EG0187</v>
          </cell>
          <cell r="G341">
            <v>-14.75</v>
          </cell>
          <cell r="J341" t="str">
            <v>RA1539</v>
          </cell>
          <cell r="K341">
            <v>1293.45</v>
          </cell>
        </row>
        <row r="342">
          <cell r="A342" t="str">
            <v>US0949M</v>
          </cell>
          <cell r="B342" t="str">
            <v>TAKAL HARAPAN SDN BHD</v>
          </cell>
          <cell r="C342">
            <v>35235.199999999997</v>
          </cell>
          <cell r="F342" t="str">
            <v>RJ4500</v>
          </cell>
          <cell r="G342">
            <v>-14.65</v>
          </cell>
          <cell r="J342" t="str">
            <v>RA1652</v>
          </cell>
          <cell r="K342">
            <v>938298.01</v>
          </cell>
        </row>
        <row r="343">
          <cell r="A343" t="str">
            <v>VIM0001</v>
          </cell>
          <cell r="B343" t="str">
            <v>VIMALA PAULINE A/P JOSEPH THAMBOO</v>
          </cell>
          <cell r="C343">
            <v>4812.5</v>
          </cell>
          <cell r="F343" t="str">
            <v>TZ0980</v>
          </cell>
          <cell r="G343">
            <v>-14.5</v>
          </cell>
          <cell r="J343" t="str">
            <v>RA1678</v>
          </cell>
          <cell r="K343">
            <v>0</v>
          </cell>
        </row>
        <row r="344">
          <cell r="A344" t="str">
            <v>WON0002</v>
          </cell>
          <cell r="B344" t="str">
            <v>WONG POH CHEE</v>
          </cell>
          <cell r="C344">
            <v>1617</v>
          </cell>
          <cell r="F344" t="str">
            <v>UH1625</v>
          </cell>
          <cell r="G344">
            <v>-13.26</v>
          </cell>
          <cell r="J344" t="str">
            <v>RA1725</v>
          </cell>
          <cell r="K344">
            <v>1862.62</v>
          </cell>
        </row>
        <row r="345">
          <cell r="A345" t="str">
            <v>WON0005</v>
          </cell>
          <cell r="B345" t="str">
            <v>WONG CHIN SEE</v>
          </cell>
          <cell r="C345">
            <v>1601.6</v>
          </cell>
          <cell r="F345" t="str">
            <v>DZ2003</v>
          </cell>
          <cell r="G345">
            <v>-12.71</v>
          </cell>
          <cell r="J345" t="str">
            <v>RA1733</v>
          </cell>
          <cell r="K345">
            <v>7822.19</v>
          </cell>
        </row>
        <row r="346">
          <cell r="A346" t="str">
            <v>YAP0002</v>
          </cell>
          <cell r="B346" t="str">
            <v>YAP MAN CHAN</v>
          </cell>
          <cell r="C346">
            <v>1509.2</v>
          </cell>
          <cell r="F346" t="str">
            <v>RC3812</v>
          </cell>
          <cell r="G346">
            <v>-12.06</v>
          </cell>
          <cell r="J346" t="str">
            <v>RA1741</v>
          </cell>
          <cell r="K346">
            <v>0</v>
          </cell>
        </row>
        <row r="347">
          <cell r="A347" t="str">
            <v>YON0001</v>
          </cell>
          <cell r="B347" t="str">
            <v>YONG CHAW LOONG</v>
          </cell>
          <cell r="C347">
            <v>9979.2000000000007</v>
          </cell>
          <cell r="F347" t="str">
            <v>ST0558</v>
          </cell>
          <cell r="G347">
            <v>-11.38</v>
          </cell>
          <cell r="J347" t="str">
            <v>RA1759</v>
          </cell>
          <cell r="K347">
            <v>87387.64</v>
          </cell>
        </row>
        <row r="348">
          <cell r="A348" t="str">
            <v>ZAI0001</v>
          </cell>
          <cell r="B348" t="str">
            <v>ZAILINI BINTI ZAINAL ABIDIN</v>
          </cell>
          <cell r="C348">
            <v>32671.1</v>
          </cell>
          <cell r="F348" t="str">
            <v>RM1739</v>
          </cell>
          <cell r="G348">
            <v>-11.34</v>
          </cell>
          <cell r="J348" t="str">
            <v>RA1775</v>
          </cell>
          <cell r="K348">
            <v>118453.43</v>
          </cell>
        </row>
        <row r="349">
          <cell r="A349" t="str">
            <v>ZAI0002</v>
          </cell>
          <cell r="B349" t="str">
            <v>ZAINAL ABIDIN BIN ALI</v>
          </cell>
          <cell r="C349">
            <v>38199.699999999997</v>
          </cell>
          <cell r="F349" t="str">
            <v>TI0418</v>
          </cell>
          <cell r="G349">
            <v>-11.31</v>
          </cell>
          <cell r="J349" t="str">
            <v>RA1848</v>
          </cell>
          <cell r="K349">
            <v>151079.28</v>
          </cell>
        </row>
        <row r="350">
          <cell r="A350" t="str">
            <v>ZUL0002</v>
          </cell>
          <cell r="B350" t="str">
            <v xml:space="preserve">ZULKAFLI BIN BAKAR </v>
          </cell>
          <cell r="C350">
            <v>28120.400000000001</v>
          </cell>
          <cell r="F350" t="str">
            <v>RJ4217</v>
          </cell>
          <cell r="G350">
            <v>-11.15</v>
          </cell>
          <cell r="J350" t="str">
            <v>RA2357</v>
          </cell>
          <cell r="K350">
            <v>102.12</v>
          </cell>
        </row>
        <row r="351">
          <cell r="F351" t="str">
            <v>UH0213</v>
          </cell>
          <cell r="G351">
            <v>-10.64</v>
          </cell>
          <cell r="J351" t="str">
            <v>RA2365</v>
          </cell>
          <cell r="K351">
            <v>29658.46</v>
          </cell>
        </row>
        <row r="352">
          <cell r="F352" t="str">
            <v>UB2746</v>
          </cell>
          <cell r="G352">
            <v>-10.39</v>
          </cell>
          <cell r="J352" t="str">
            <v>RA2381</v>
          </cell>
          <cell r="K352">
            <v>52135.3</v>
          </cell>
        </row>
        <row r="353">
          <cell r="F353" t="str">
            <v>SM3335</v>
          </cell>
          <cell r="G353">
            <v>-10</v>
          </cell>
          <cell r="J353" t="str">
            <v>RA2438</v>
          </cell>
          <cell r="K353">
            <v>15736.05</v>
          </cell>
        </row>
        <row r="354">
          <cell r="F354" t="str">
            <v>TX0714</v>
          </cell>
          <cell r="G354">
            <v>-9.8000000000000007</v>
          </cell>
          <cell r="J354" t="str">
            <v>RA2446</v>
          </cell>
          <cell r="K354">
            <v>25292.75</v>
          </cell>
        </row>
        <row r="355">
          <cell r="F355" t="str">
            <v>TZ0095</v>
          </cell>
          <cell r="G355">
            <v>-9.5500000000000007</v>
          </cell>
          <cell r="J355" t="str">
            <v>RA2462</v>
          </cell>
          <cell r="K355">
            <v>79417.91</v>
          </cell>
        </row>
        <row r="356">
          <cell r="F356" t="str">
            <v>TZ0833</v>
          </cell>
          <cell r="G356">
            <v>-9.24</v>
          </cell>
          <cell r="J356" t="str">
            <v>RA2470</v>
          </cell>
          <cell r="K356">
            <v>8285.0400000000009</v>
          </cell>
        </row>
        <row r="357">
          <cell r="F357" t="str">
            <v>TU0935</v>
          </cell>
          <cell r="G357">
            <v>-9.07</v>
          </cell>
          <cell r="J357" t="str">
            <v>RA2543</v>
          </cell>
          <cell r="K357">
            <v>514.72</v>
          </cell>
        </row>
        <row r="358">
          <cell r="F358" t="str">
            <v>RY4602</v>
          </cell>
          <cell r="G358">
            <v>-8</v>
          </cell>
          <cell r="J358" t="str">
            <v>RA2577</v>
          </cell>
          <cell r="K358">
            <v>251917.95</v>
          </cell>
        </row>
        <row r="359">
          <cell r="F359" t="str">
            <v>RF1479</v>
          </cell>
          <cell r="G359">
            <v>-7.87</v>
          </cell>
          <cell r="J359" t="str">
            <v>RA2585</v>
          </cell>
          <cell r="K359">
            <v>1001.23</v>
          </cell>
        </row>
        <row r="360">
          <cell r="F360" t="str">
            <v>CHA0006</v>
          </cell>
          <cell r="G360">
            <v>-7.25</v>
          </cell>
          <cell r="J360" t="str">
            <v>RA2593</v>
          </cell>
          <cell r="K360">
            <v>19130.27</v>
          </cell>
        </row>
        <row r="361">
          <cell r="F361" t="str">
            <v>TZ0087</v>
          </cell>
          <cell r="G361">
            <v>-7.16</v>
          </cell>
          <cell r="J361" t="str">
            <v>RA2616</v>
          </cell>
          <cell r="K361">
            <v>99547.87</v>
          </cell>
        </row>
        <row r="362">
          <cell r="F362" t="str">
            <v>RX1960</v>
          </cell>
          <cell r="G362">
            <v>-6.74</v>
          </cell>
          <cell r="J362" t="str">
            <v>RA2674</v>
          </cell>
          <cell r="K362">
            <v>385806.61</v>
          </cell>
        </row>
        <row r="363">
          <cell r="F363" t="str">
            <v>DV0465</v>
          </cell>
          <cell r="G363">
            <v>-6.59</v>
          </cell>
          <cell r="J363" t="str">
            <v>RA2894</v>
          </cell>
          <cell r="K363">
            <v>45185.43</v>
          </cell>
        </row>
        <row r="364">
          <cell r="F364" t="str">
            <v>TZ0825</v>
          </cell>
          <cell r="G364">
            <v>-5.71</v>
          </cell>
          <cell r="J364" t="str">
            <v>RA2975</v>
          </cell>
          <cell r="K364">
            <v>7263.9</v>
          </cell>
        </row>
        <row r="365">
          <cell r="F365" t="str">
            <v>RF2310</v>
          </cell>
          <cell r="G365">
            <v>-4.26</v>
          </cell>
          <cell r="J365" t="str">
            <v>RA2983</v>
          </cell>
          <cell r="K365">
            <v>2805.19</v>
          </cell>
        </row>
        <row r="366">
          <cell r="F366" t="str">
            <v>TC0062</v>
          </cell>
          <cell r="G366">
            <v>-4.25</v>
          </cell>
          <cell r="J366" t="str">
            <v>RA3010</v>
          </cell>
          <cell r="K366">
            <v>335.09</v>
          </cell>
        </row>
        <row r="367">
          <cell r="F367" t="str">
            <v>RJ1120</v>
          </cell>
          <cell r="G367">
            <v>-4.21</v>
          </cell>
          <cell r="J367" t="str">
            <v>RA3086</v>
          </cell>
          <cell r="K367">
            <v>33345.35</v>
          </cell>
        </row>
        <row r="368">
          <cell r="F368" t="str">
            <v>TZ2738</v>
          </cell>
          <cell r="G368">
            <v>-4.04</v>
          </cell>
          <cell r="J368" t="str">
            <v>RA3159</v>
          </cell>
          <cell r="K368">
            <v>12330.76</v>
          </cell>
        </row>
        <row r="369">
          <cell r="F369" t="str">
            <v>RN1415</v>
          </cell>
          <cell r="G369">
            <v>-3.98</v>
          </cell>
          <cell r="J369" t="str">
            <v>RA3167</v>
          </cell>
          <cell r="K369">
            <v>345.67</v>
          </cell>
        </row>
        <row r="370">
          <cell r="F370" t="str">
            <v>RJ4885</v>
          </cell>
          <cell r="G370">
            <v>-3.91</v>
          </cell>
          <cell r="J370" t="str">
            <v>RA3191</v>
          </cell>
          <cell r="K370">
            <v>145775.79999999999</v>
          </cell>
        </row>
        <row r="371">
          <cell r="F371" t="str">
            <v>TR0669</v>
          </cell>
          <cell r="G371">
            <v>-3.86</v>
          </cell>
          <cell r="J371" t="str">
            <v>RA3206</v>
          </cell>
          <cell r="K371">
            <v>0</v>
          </cell>
        </row>
        <row r="372">
          <cell r="F372" t="str">
            <v>RY2668</v>
          </cell>
          <cell r="G372">
            <v>-3.55</v>
          </cell>
          <cell r="J372" t="str">
            <v>RA3214</v>
          </cell>
          <cell r="K372">
            <v>17775.759999999998</v>
          </cell>
        </row>
        <row r="373">
          <cell r="F373" t="str">
            <v>RF2687</v>
          </cell>
          <cell r="G373">
            <v>-3.31</v>
          </cell>
          <cell r="J373" t="str">
            <v>RB0031</v>
          </cell>
          <cell r="K373">
            <v>58263.63</v>
          </cell>
        </row>
        <row r="374">
          <cell r="F374" t="str">
            <v>SZ0514</v>
          </cell>
          <cell r="G374">
            <v>-3.18</v>
          </cell>
          <cell r="J374" t="str">
            <v>RB0049</v>
          </cell>
          <cell r="K374">
            <v>2005.59</v>
          </cell>
        </row>
        <row r="375">
          <cell r="F375" t="str">
            <v>RL0023</v>
          </cell>
          <cell r="G375">
            <v>-3.1</v>
          </cell>
          <cell r="J375" t="str">
            <v>RB0528</v>
          </cell>
          <cell r="K375">
            <v>1261.24</v>
          </cell>
        </row>
        <row r="376">
          <cell r="F376" t="str">
            <v>SX0209</v>
          </cell>
          <cell r="G376">
            <v>-2.79</v>
          </cell>
          <cell r="J376" t="str">
            <v>RB0803</v>
          </cell>
          <cell r="K376">
            <v>0</v>
          </cell>
        </row>
        <row r="377">
          <cell r="F377" t="str">
            <v>TX0138</v>
          </cell>
          <cell r="G377">
            <v>-2.5499999999999998</v>
          </cell>
          <cell r="J377" t="str">
            <v>RB1192</v>
          </cell>
          <cell r="K377">
            <v>104.56</v>
          </cell>
        </row>
        <row r="378">
          <cell r="F378" t="str">
            <v>RT3986</v>
          </cell>
          <cell r="G378">
            <v>-2.44</v>
          </cell>
          <cell r="J378" t="str">
            <v>RB1817</v>
          </cell>
          <cell r="K378">
            <v>961.11</v>
          </cell>
        </row>
        <row r="379">
          <cell r="F379" t="str">
            <v>SK0755</v>
          </cell>
          <cell r="G379">
            <v>-1.96</v>
          </cell>
          <cell r="J379" t="str">
            <v>RB2091</v>
          </cell>
          <cell r="K379">
            <v>14714.99</v>
          </cell>
        </row>
        <row r="380">
          <cell r="F380" t="str">
            <v>TU1119</v>
          </cell>
          <cell r="G380">
            <v>-1.87</v>
          </cell>
          <cell r="J380" t="str">
            <v>RB2122</v>
          </cell>
          <cell r="K380">
            <v>120.74</v>
          </cell>
        </row>
        <row r="381">
          <cell r="F381" t="str">
            <v>TA1240</v>
          </cell>
          <cell r="G381">
            <v>-1.86</v>
          </cell>
          <cell r="J381" t="str">
            <v>RB2148</v>
          </cell>
          <cell r="K381">
            <v>133123.87</v>
          </cell>
        </row>
        <row r="382">
          <cell r="F382" t="str">
            <v>SZ1057</v>
          </cell>
          <cell r="G382">
            <v>-1.67</v>
          </cell>
          <cell r="J382" t="str">
            <v>RB2449</v>
          </cell>
          <cell r="K382">
            <v>32658.12</v>
          </cell>
        </row>
        <row r="383">
          <cell r="F383" t="str">
            <v>SH1312</v>
          </cell>
          <cell r="G383">
            <v>-1.5</v>
          </cell>
          <cell r="J383" t="str">
            <v>RB2520</v>
          </cell>
          <cell r="K383">
            <v>3072.59</v>
          </cell>
        </row>
        <row r="384">
          <cell r="F384" t="str">
            <v>RR0966</v>
          </cell>
          <cell r="G384">
            <v>-1.4</v>
          </cell>
          <cell r="J384" t="str">
            <v>RB2538</v>
          </cell>
          <cell r="K384">
            <v>6096.3</v>
          </cell>
        </row>
        <row r="385">
          <cell r="F385" t="str">
            <v>TK0066</v>
          </cell>
          <cell r="G385">
            <v>-1.3</v>
          </cell>
          <cell r="J385" t="str">
            <v>RB2588</v>
          </cell>
          <cell r="K385">
            <v>3924.41</v>
          </cell>
        </row>
        <row r="386">
          <cell r="F386" t="str">
            <v>RL1192</v>
          </cell>
          <cell r="G386">
            <v>-1.26</v>
          </cell>
          <cell r="J386" t="str">
            <v>RB2601</v>
          </cell>
          <cell r="K386">
            <v>1073.71</v>
          </cell>
        </row>
        <row r="387">
          <cell r="F387" t="str">
            <v>SZ0742</v>
          </cell>
          <cell r="G387">
            <v>-1.08</v>
          </cell>
          <cell r="J387" t="str">
            <v>RB2758</v>
          </cell>
          <cell r="K387">
            <v>696.88</v>
          </cell>
        </row>
        <row r="388">
          <cell r="F388" t="str">
            <v>RM0343</v>
          </cell>
          <cell r="G388">
            <v>-1.05</v>
          </cell>
          <cell r="J388" t="str">
            <v>RB2821</v>
          </cell>
          <cell r="K388">
            <v>12932.65</v>
          </cell>
        </row>
        <row r="389">
          <cell r="F389" t="str">
            <v>RR1019</v>
          </cell>
          <cell r="G389">
            <v>-1.02</v>
          </cell>
          <cell r="J389" t="str">
            <v>RB2910</v>
          </cell>
          <cell r="K389">
            <v>3200.56</v>
          </cell>
        </row>
        <row r="390">
          <cell r="F390" t="str">
            <v>TU0595</v>
          </cell>
          <cell r="G390">
            <v>-0.92</v>
          </cell>
          <cell r="J390" t="str">
            <v>RB2960</v>
          </cell>
          <cell r="K390">
            <v>6034.85</v>
          </cell>
        </row>
        <row r="391">
          <cell r="F391" t="str">
            <v>SZ0912</v>
          </cell>
          <cell r="G391">
            <v>-0.85</v>
          </cell>
          <cell r="J391" t="str">
            <v>RC1307</v>
          </cell>
          <cell r="K391">
            <v>30669.89</v>
          </cell>
        </row>
        <row r="392">
          <cell r="F392" t="str">
            <v>UG0650</v>
          </cell>
          <cell r="G392">
            <v>-0.85</v>
          </cell>
          <cell r="J392" t="str">
            <v>RC1323</v>
          </cell>
          <cell r="K392">
            <v>87629.87</v>
          </cell>
        </row>
        <row r="393">
          <cell r="F393" t="str">
            <v>TZ2631</v>
          </cell>
          <cell r="G393">
            <v>-0.83</v>
          </cell>
          <cell r="J393" t="str">
            <v>RC1446</v>
          </cell>
          <cell r="K393">
            <v>21429.34</v>
          </cell>
        </row>
        <row r="394">
          <cell r="F394" t="str">
            <v>UG0422</v>
          </cell>
          <cell r="G394">
            <v>-0.77</v>
          </cell>
          <cell r="J394" t="str">
            <v>RC1488</v>
          </cell>
          <cell r="K394">
            <v>26028.67</v>
          </cell>
        </row>
        <row r="395">
          <cell r="F395" t="str">
            <v>DV0481</v>
          </cell>
          <cell r="G395">
            <v>-0.6</v>
          </cell>
          <cell r="J395" t="str">
            <v>RC2701</v>
          </cell>
          <cell r="K395">
            <v>57142.559999999998</v>
          </cell>
        </row>
        <row r="396">
          <cell r="F396" t="str">
            <v>UL0388</v>
          </cell>
          <cell r="G396">
            <v>-0.6</v>
          </cell>
          <cell r="J396" t="str">
            <v>RC3163</v>
          </cell>
          <cell r="K396">
            <v>0</v>
          </cell>
        </row>
        <row r="397">
          <cell r="F397" t="str">
            <v>RF1487</v>
          </cell>
          <cell r="G397">
            <v>-0.57999999999999996</v>
          </cell>
          <cell r="J397" t="str">
            <v>RC3252</v>
          </cell>
          <cell r="K397">
            <v>6205.09</v>
          </cell>
        </row>
        <row r="398">
          <cell r="F398" t="str">
            <v>TB0124</v>
          </cell>
          <cell r="G398">
            <v>-0.55000000000000004</v>
          </cell>
          <cell r="J398" t="str">
            <v>RC3529</v>
          </cell>
          <cell r="K398">
            <v>6235.86</v>
          </cell>
        </row>
        <row r="399">
          <cell r="F399" t="str">
            <v>SY0341</v>
          </cell>
          <cell r="G399">
            <v>-0.5</v>
          </cell>
          <cell r="J399" t="str">
            <v>RC3650</v>
          </cell>
          <cell r="K399">
            <v>8091.49</v>
          </cell>
        </row>
        <row r="400">
          <cell r="F400" t="str">
            <v>RF0651</v>
          </cell>
          <cell r="G400">
            <v>-0.46</v>
          </cell>
          <cell r="J400" t="str">
            <v>RD2259</v>
          </cell>
          <cell r="K400">
            <v>27182.58</v>
          </cell>
        </row>
        <row r="401">
          <cell r="F401" t="str">
            <v>RK0282</v>
          </cell>
          <cell r="G401">
            <v>-0.46</v>
          </cell>
          <cell r="J401" t="str">
            <v>RD2445</v>
          </cell>
          <cell r="K401">
            <v>5576.39</v>
          </cell>
        </row>
        <row r="402">
          <cell r="F402" t="str">
            <v>DB0156</v>
          </cell>
          <cell r="G402">
            <v>-0.4</v>
          </cell>
          <cell r="J402" t="str">
            <v>RE0022</v>
          </cell>
          <cell r="K402">
            <v>1340.48</v>
          </cell>
        </row>
        <row r="403">
          <cell r="F403" t="str">
            <v>RB1508</v>
          </cell>
          <cell r="G403">
            <v>-0.38</v>
          </cell>
          <cell r="J403" t="str">
            <v>RE0030</v>
          </cell>
          <cell r="K403">
            <v>4083.3</v>
          </cell>
        </row>
        <row r="404">
          <cell r="F404" t="str">
            <v>RR0534</v>
          </cell>
          <cell r="G404">
            <v>-0.28999999999999998</v>
          </cell>
          <cell r="J404" t="str">
            <v>RE0064</v>
          </cell>
          <cell r="K404">
            <v>1838.07</v>
          </cell>
        </row>
        <row r="405">
          <cell r="F405" t="str">
            <v>RJ0679</v>
          </cell>
          <cell r="G405">
            <v>-0.26</v>
          </cell>
          <cell r="J405" t="str">
            <v>RE0072</v>
          </cell>
          <cell r="K405">
            <v>1732.74</v>
          </cell>
        </row>
        <row r="406">
          <cell r="F406" t="str">
            <v>TF0477</v>
          </cell>
          <cell r="G406">
            <v>-0.26</v>
          </cell>
          <cell r="J406" t="str">
            <v>RE0080</v>
          </cell>
          <cell r="K406">
            <v>5096.97</v>
          </cell>
        </row>
        <row r="407">
          <cell r="F407" t="str">
            <v>RA1767</v>
          </cell>
          <cell r="G407">
            <v>-0.2</v>
          </cell>
          <cell r="J407" t="str">
            <v>RE0129</v>
          </cell>
          <cell r="K407">
            <v>992.96</v>
          </cell>
        </row>
        <row r="408">
          <cell r="F408" t="str">
            <v>RJ1031</v>
          </cell>
          <cell r="G408">
            <v>-0.19</v>
          </cell>
          <cell r="J408" t="str">
            <v>RE0179</v>
          </cell>
          <cell r="K408">
            <v>2220.9299999999998</v>
          </cell>
        </row>
        <row r="409">
          <cell r="F409" t="str">
            <v>RJ5069</v>
          </cell>
          <cell r="G409">
            <v>-0.11</v>
          </cell>
          <cell r="J409" t="str">
            <v>RE0226</v>
          </cell>
          <cell r="K409">
            <v>59.68</v>
          </cell>
        </row>
        <row r="410">
          <cell r="F410" t="str">
            <v>ES0109</v>
          </cell>
          <cell r="G410">
            <v>-0.1</v>
          </cell>
          <cell r="J410" t="str">
            <v>RE0535</v>
          </cell>
          <cell r="K410">
            <v>2403.46</v>
          </cell>
        </row>
        <row r="411">
          <cell r="F411" t="str">
            <v>SF1138</v>
          </cell>
          <cell r="G411">
            <v>-0.09</v>
          </cell>
          <cell r="J411" t="str">
            <v>RE0543</v>
          </cell>
          <cell r="K411">
            <v>21.96</v>
          </cell>
        </row>
        <row r="412">
          <cell r="F412" t="str">
            <v>UB1839</v>
          </cell>
          <cell r="G412">
            <v>-7.0000000000000007E-2</v>
          </cell>
          <cell r="J412" t="str">
            <v>RF0017</v>
          </cell>
          <cell r="K412">
            <v>28888.98</v>
          </cell>
        </row>
        <row r="413">
          <cell r="F413" t="str">
            <v>UG0082</v>
          </cell>
          <cell r="G413">
            <v>-0.04</v>
          </cell>
          <cell r="J413" t="str">
            <v>RF0033</v>
          </cell>
          <cell r="K413">
            <v>5.33</v>
          </cell>
        </row>
        <row r="414">
          <cell r="F414" t="str">
            <v>YON0001</v>
          </cell>
          <cell r="G414">
            <v>-0.04</v>
          </cell>
          <cell r="J414" t="str">
            <v>RF0067</v>
          </cell>
          <cell r="K414">
            <v>15435.04</v>
          </cell>
        </row>
        <row r="415">
          <cell r="F415" t="str">
            <v>DAB010</v>
          </cell>
          <cell r="G415">
            <v>-0.03</v>
          </cell>
          <cell r="J415" t="str">
            <v>RF0075</v>
          </cell>
          <cell r="K415">
            <v>1414.5</v>
          </cell>
        </row>
        <row r="416">
          <cell r="F416" t="str">
            <v>RF0685</v>
          </cell>
          <cell r="G416">
            <v>-0.03</v>
          </cell>
          <cell r="J416" t="str">
            <v>RF0091</v>
          </cell>
          <cell r="K416">
            <v>20438.21</v>
          </cell>
        </row>
        <row r="417">
          <cell r="F417" t="str">
            <v>TR0350</v>
          </cell>
          <cell r="G417">
            <v>-0.03</v>
          </cell>
          <cell r="J417" t="str">
            <v>RF0172</v>
          </cell>
          <cell r="K417">
            <v>46154.879999999997</v>
          </cell>
        </row>
        <row r="418">
          <cell r="F418" t="str">
            <v>UC0111</v>
          </cell>
          <cell r="G418">
            <v>-0.03</v>
          </cell>
          <cell r="J418" t="str">
            <v>RF0295</v>
          </cell>
          <cell r="K418">
            <v>12786.21</v>
          </cell>
        </row>
        <row r="419">
          <cell r="F419" t="str">
            <v>UG0032</v>
          </cell>
          <cell r="G419">
            <v>-0.03</v>
          </cell>
          <cell r="J419" t="str">
            <v>RF0300</v>
          </cell>
          <cell r="K419">
            <v>12061.33</v>
          </cell>
        </row>
        <row r="420">
          <cell r="F420" t="str">
            <v>RJ4550</v>
          </cell>
          <cell r="G420">
            <v>-0.02</v>
          </cell>
          <cell r="J420" t="str">
            <v>RF0318</v>
          </cell>
          <cell r="K420">
            <v>2461.7600000000002</v>
          </cell>
        </row>
        <row r="421">
          <cell r="F421" t="str">
            <v>SD2463</v>
          </cell>
          <cell r="G421">
            <v>-0.02</v>
          </cell>
          <cell r="J421" t="str">
            <v>RF0368</v>
          </cell>
          <cell r="K421">
            <v>5861.05</v>
          </cell>
        </row>
        <row r="422">
          <cell r="F422" t="str">
            <v>TR0643</v>
          </cell>
          <cell r="G422">
            <v>-0.02</v>
          </cell>
          <cell r="J422" t="str">
            <v>RF0481</v>
          </cell>
          <cell r="K422">
            <v>6090.83</v>
          </cell>
        </row>
        <row r="423">
          <cell r="F423" t="str">
            <v>DV0237</v>
          </cell>
          <cell r="G423">
            <v>-0.01</v>
          </cell>
          <cell r="J423" t="str">
            <v>RF0499</v>
          </cell>
          <cell r="K423">
            <v>24858.87</v>
          </cell>
        </row>
        <row r="424">
          <cell r="F424" t="str">
            <v>EI0620</v>
          </cell>
          <cell r="G424">
            <v>-0.01</v>
          </cell>
          <cell r="J424" t="str">
            <v>RF0821</v>
          </cell>
          <cell r="K424">
            <v>668.99</v>
          </cell>
        </row>
        <row r="425">
          <cell r="F425" t="str">
            <v>US1505</v>
          </cell>
          <cell r="G425">
            <v>-0.01</v>
          </cell>
          <cell r="J425" t="str">
            <v>RF0863</v>
          </cell>
          <cell r="K425">
            <v>640.83000000000004</v>
          </cell>
        </row>
        <row r="426">
          <cell r="J426" t="str">
            <v>RF1526</v>
          </cell>
          <cell r="K426">
            <v>16474.400000000001</v>
          </cell>
        </row>
        <row r="427">
          <cell r="J427" t="str">
            <v>RF1550</v>
          </cell>
          <cell r="K427">
            <v>0</v>
          </cell>
        </row>
        <row r="428">
          <cell r="J428" t="str">
            <v>RF1649</v>
          </cell>
          <cell r="K428">
            <v>9720.7099999999991</v>
          </cell>
        </row>
        <row r="429">
          <cell r="J429" t="str">
            <v>RF2221</v>
          </cell>
          <cell r="K429">
            <v>11875.45</v>
          </cell>
        </row>
        <row r="430">
          <cell r="J430" t="str">
            <v>RF2302</v>
          </cell>
          <cell r="K430">
            <v>7558.08</v>
          </cell>
        </row>
        <row r="431">
          <cell r="J431" t="str">
            <v>RF2564</v>
          </cell>
          <cell r="K431">
            <v>601.63</v>
          </cell>
        </row>
        <row r="432">
          <cell r="J432" t="str">
            <v>RF2598</v>
          </cell>
          <cell r="K432">
            <v>5207.79</v>
          </cell>
        </row>
        <row r="433">
          <cell r="J433" t="str">
            <v>RF2645</v>
          </cell>
          <cell r="K433">
            <v>4354.57</v>
          </cell>
        </row>
        <row r="434">
          <cell r="J434" t="str">
            <v>RF2776</v>
          </cell>
          <cell r="K434">
            <v>2920.89</v>
          </cell>
        </row>
        <row r="435">
          <cell r="J435" t="str">
            <v>RF2865</v>
          </cell>
          <cell r="K435">
            <v>166.52</v>
          </cell>
        </row>
        <row r="436">
          <cell r="J436" t="str">
            <v>RF3251</v>
          </cell>
          <cell r="K436">
            <v>1050.83</v>
          </cell>
        </row>
        <row r="437">
          <cell r="J437" t="str">
            <v>RF3497</v>
          </cell>
          <cell r="K437">
            <v>22.47</v>
          </cell>
        </row>
        <row r="438">
          <cell r="J438" t="str">
            <v>RG0028</v>
          </cell>
          <cell r="K438">
            <v>24281.71</v>
          </cell>
        </row>
        <row r="439">
          <cell r="J439" t="str">
            <v>RG0060</v>
          </cell>
          <cell r="K439">
            <v>80439.490000000005</v>
          </cell>
        </row>
        <row r="440">
          <cell r="J440" t="str">
            <v>RG0094</v>
          </cell>
          <cell r="K440">
            <v>19567.32</v>
          </cell>
        </row>
        <row r="441">
          <cell r="J441" t="str">
            <v>RG0117</v>
          </cell>
          <cell r="K441">
            <v>3560.53</v>
          </cell>
        </row>
        <row r="442">
          <cell r="J442" t="str">
            <v>RG0214</v>
          </cell>
          <cell r="K442">
            <v>23503.77</v>
          </cell>
        </row>
        <row r="443">
          <cell r="J443" t="str">
            <v>RG0298</v>
          </cell>
          <cell r="K443">
            <v>577.89</v>
          </cell>
        </row>
        <row r="444">
          <cell r="J444" t="str">
            <v>RG0353</v>
          </cell>
          <cell r="K444">
            <v>58620.160000000003</v>
          </cell>
        </row>
        <row r="445">
          <cell r="J445" t="str">
            <v>RG0507</v>
          </cell>
          <cell r="K445">
            <v>66503.94</v>
          </cell>
        </row>
        <row r="446">
          <cell r="J446" t="str">
            <v>RG0515</v>
          </cell>
          <cell r="K446">
            <v>362.51</v>
          </cell>
        </row>
        <row r="447">
          <cell r="J447" t="str">
            <v>RG0701</v>
          </cell>
          <cell r="K447">
            <v>242.87</v>
          </cell>
        </row>
        <row r="448">
          <cell r="J448" t="str">
            <v>RG0727</v>
          </cell>
          <cell r="K448">
            <v>43671.61</v>
          </cell>
        </row>
        <row r="449">
          <cell r="J449" t="str">
            <v>RG0793</v>
          </cell>
          <cell r="K449">
            <v>49.03</v>
          </cell>
        </row>
        <row r="450">
          <cell r="J450" t="str">
            <v>RG0816</v>
          </cell>
          <cell r="K450">
            <v>3298.88</v>
          </cell>
        </row>
        <row r="451">
          <cell r="J451" t="str">
            <v>RG0971</v>
          </cell>
          <cell r="K451">
            <v>1663.48</v>
          </cell>
        </row>
        <row r="452">
          <cell r="J452" t="str">
            <v>RG0997</v>
          </cell>
          <cell r="K452">
            <v>46869.279999999999</v>
          </cell>
        </row>
        <row r="453">
          <cell r="J453" t="str">
            <v>RG1074</v>
          </cell>
          <cell r="K453">
            <v>2179.33</v>
          </cell>
        </row>
        <row r="454">
          <cell r="J454" t="str">
            <v>RG1090</v>
          </cell>
          <cell r="K454">
            <v>862.71</v>
          </cell>
        </row>
        <row r="455">
          <cell r="J455" t="str">
            <v>RG1105</v>
          </cell>
          <cell r="K455">
            <v>4499.4799999999996</v>
          </cell>
        </row>
        <row r="456">
          <cell r="J456" t="str">
            <v>RG1121</v>
          </cell>
          <cell r="K456">
            <v>2357</v>
          </cell>
        </row>
        <row r="457">
          <cell r="J457" t="str">
            <v>RG1155</v>
          </cell>
          <cell r="K457">
            <v>10273.11</v>
          </cell>
        </row>
        <row r="458">
          <cell r="J458" t="str">
            <v>RG1163</v>
          </cell>
          <cell r="K458">
            <v>2347.58</v>
          </cell>
        </row>
        <row r="459">
          <cell r="J459" t="str">
            <v>RG1171</v>
          </cell>
          <cell r="K459">
            <v>13528.13</v>
          </cell>
        </row>
        <row r="460">
          <cell r="J460" t="str">
            <v>RG1189</v>
          </cell>
          <cell r="K460">
            <v>5002.5200000000004</v>
          </cell>
        </row>
        <row r="461">
          <cell r="J461" t="str">
            <v>RG1375</v>
          </cell>
          <cell r="K461">
            <v>71065.16</v>
          </cell>
        </row>
        <row r="462">
          <cell r="J462" t="str">
            <v>RG1391</v>
          </cell>
          <cell r="K462">
            <v>4051.34</v>
          </cell>
        </row>
        <row r="463">
          <cell r="J463" t="str">
            <v>RG1414</v>
          </cell>
          <cell r="K463">
            <v>960.6</v>
          </cell>
        </row>
        <row r="464">
          <cell r="J464" t="str">
            <v>RG1448</v>
          </cell>
          <cell r="K464">
            <v>151.93</v>
          </cell>
        </row>
        <row r="465">
          <cell r="J465" t="str">
            <v>RG1480</v>
          </cell>
          <cell r="K465">
            <v>14200.21</v>
          </cell>
        </row>
        <row r="466">
          <cell r="J466" t="str">
            <v>RG1498</v>
          </cell>
          <cell r="K466">
            <v>44526.080000000002</v>
          </cell>
        </row>
        <row r="467">
          <cell r="J467" t="str">
            <v>RG1511</v>
          </cell>
          <cell r="K467">
            <v>18824.169999999998</v>
          </cell>
        </row>
        <row r="468">
          <cell r="J468" t="str">
            <v>RG1595</v>
          </cell>
          <cell r="K468">
            <v>782.41</v>
          </cell>
        </row>
        <row r="469">
          <cell r="J469" t="str">
            <v>RG1600</v>
          </cell>
          <cell r="K469">
            <v>116828.75</v>
          </cell>
        </row>
        <row r="470">
          <cell r="J470" t="str">
            <v>RG1618</v>
          </cell>
          <cell r="K470">
            <v>13995.32</v>
          </cell>
        </row>
        <row r="471">
          <cell r="J471" t="str">
            <v>RG1650</v>
          </cell>
          <cell r="K471">
            <v>10770.36</v>
          </cell>
        </row>
        <row r="472">
          <cell r="J472" t="str">
            <v>RG1668</v>
          </cell>
          <cell r="K472">
            <v>1551.78</v>
          </cell>
        </row>
        <row r="473">
          <cell r="J473" t="str">
            <v>RG1676</v>
          </cell>
          <cell r="K473">
            <v>10259.200000000001</v>
          </cell>
        </row>
        <row r="474">
          <cell r="J474" t="str">
            <v>RG1723</v>
          </cell>
          <cell r="K474">
            <v>1702.11</v>
          </cell>
        </row>
        <row r="475">
          <cell r="J475" t="str">
            <v>RG1757</v>
          </cell>
          <cell r="K475">
            <v>0</v>
          </cell>
        </row>
        <row r="476">
          <cell r="J476" t="str">
            <v>RG1781</v>
          </cell>
          <cell r="K476">
            <v>5334.31</v>
          </cell>
        </row>
        <row r="477">
          <cell r="J477" t="str">
            <v>RG1804</v>
          </cell>
          <cell r="K477">
            <v>7915.61</v>
          </cell>
        </row>
        <row r="478">
          <cell r="J478" t="str">
            <v>RG1896</v>
          </cell>
          <cell r="K478">
            <v>1811.06</v>
          </cell>
        </row>
        <row r="479">
          <cell r="J479" t="str">
            <v>RG1927</v>
          </cell>
          <cell r="K479">
            <v>45345.02</v>
          </cell>
        </row>
        <row r="480">
          <cell r="J480" t="str">
            <v>RG1977</v>
          </cell>
          <cell r="K480">
            <v>98962.55</v>
          </cell>
        </row>
        <row r="481">
          <cell r="J481" t="str">
            <v>RG2004</v>
          </cell>
          <cell r="K481">
            <v>21.06</v>
          </cell>
        </row>
        <row r="482">
          <cell r="J482" t="str">
            <v>RG2012</v>
          </cell>
          <cell r="K482">
            <v>5241.3599999999997</v>
          </cell>
        </row>
        <row r="483">
          <cell r="J483" t="str">
            <v>RG2054</v>
          </cell>
          <cell r="K483">
            <v>31740.09</v>
          </cell>
        </row>
        <row r="484">
          <cell r="J484" t="str">
            <v>RG2193</v>
          </cell>
          <cell r="K484">
            <v>29692.81</v>
          </cell>
        </row>
        <row r="485">
          <cell r="J485" t="str">
            <v>RG2232</v>
          </cell>
          <cell r="K485">
            <v>10377.299999999999</v>
          </cell>
        </row>
        <row r="486">
          <cell r="J486" t="str">
            <v>RG2240</v>
          </cell>
          <cell r="K486">
            <v>3598.15</v>
          </cell>
        </row>
        <row r="487">
          <cell r="J487" t="str">
            <v>RG2355</v>
          </cell>
          <cell r="K487">
            <v>9918.16</v>
          </cell>
        </row>
        <row r="488">
          <cell r="J488" t="str">
            <v>RH0013</v>
          </cell>
          <cell r="K488">
            <v>70349.87</v>
          </cell>
        </row>
        <row r="489">
          <cell r="J489" t="str">
            <v>RH0021</v>
          </cell>
          <cell r="K489">
            <v>22661.21</v>
          </cell>
        </row>
        <row r="490">
          <cell r="J490" t="str">
            <v>RH0039</v>
          </cell>
          <cell r="K490">
            <v>11968.74</v>
          </cell>
        </row>
        <row r="491">
          <cell r="J491" t="str">
            <v>RH0047</v>
          </cell>
          <cell r="K491">
            <v>13765.85</v>
          </cell>
        </row>
        <row r="492">
          <cell r="J492" t="str">
            <v>RH0055</v>
          </cell>
          <cell r="K492">
            <v>3307.23</v>
          </cell>
        </row>
        <row r="493">
          <cell r="J493" t="str">
            <v>RH0071</v>
          </cell>
          <cell r="K493">
            <v>28263.51</v>
          </cell>
        </row>
        <row r="494">
          <cell r="J494" t="str">
            <v>RH0097</v>
          </cell>
          <cell r="K494">
            <v>9071.94</v>
          </cell>
        </row>
        <row r="495">
          <cell r="J495" t="str">
            <v>RH0102</v>
          </cell>
          <cell r="K495">
            <v>1068.8399999999999</v>
          </cell>
        </row>
        <row r="496">
          <cell r="J496" t="str">
            <v>RH0110</v>
          </cell>
          <cell r="K496">
            <v>1181.6199999999999</v>
          </cell>
        </row>
        <row r="497">
          <cell r="J497" t="str">
            <v>RH0128</v>
          </cell>
          <cell r="K497">
            <v>347.77</v>
          </cell>
        </row>
        <row r="498">
          <cell r="J498" t="str">
            <v>RH0160</v>
          </cell>
          <cell r="K498">
            <v>20667.13</v>
          </cell>
        </row>
        <row r="499">
          <cell r="J499" t="str">
            <v>RH0186</v>
          </cell>
          <cell r="K499">
            <v>2244.94</v>
          </cell>
        </row>
        <row r="500">
          <cell r="J500" t="str">
            <v>RH0233</v>
          </cell>
          <cell r="K500">
            <v>132412.45000000001</v>
          </cell>
        </row>
        <row r="501">
          <cell r="J501" t="str">
            <v>RH0241</v>
          </cell>
          <cell r="K501">
            <v>220593.96</v>
          </cell>
        </row>
        <row r="502">
          <cell r="J502" t="str">
            <v>RH0283</v>
          </cell>
          <cell r="K502">
            <v>81533.119999999995</v>
          </cell>
        </row>
        <row r="503">
          <cell r="J503" t="str">
            <v>RH0291</v>
          </cell>
          <cell r="K503">
            <v>528.66</v>
          </cell>
        </row>
        <row r="504">
          <cell r="J504" t="str">
            <v>RH0306</v>
          </cell>
          <cell r="K504">
            <v>212550.81</v>
          </cell>
        </row>
        <row r="505">
          <cell r="J505" t="str">
            <v>RH0314</v>
          </cell>
          <cell r="K505">
            <v>4040.56</v>
          </cell>
        </row>
        <row r="506">
          <cell r="J506" t="str">
            <v>RH0322</v>
          </cell>
          <cell r="K506">
            <v>812.97</v>
          </cell>
        </row>
        <row r="507">
          <cell r="J507" t="str">
            <v>RH0330</v>
          </cell>
          <cell r="K507">
            <v>67383.28</v>
          </cell>
        </row>
        <row r="508">
          <cell r="J508" t="str">
            <v>RH0348</v>
          </cell>
          <cell r="K508">
            <v>90.25</v>
          </cell>
        </row>
        <row r="509">
          <cell r="J509" t="str">
            <v>RH0356</v>
          </cell>
          <cell r="K509">
            <v>762.5</v>
          </cell>
        </row>
        <row r="510">
          <cell r="J510" t="str">
            <v>RH0380</v>
          </cell>
          <cell r="K510">
            <v>910.75</v>
          </cell>
        </row>
        <row r="511">
          <cell r="J511" t="str">
            <v>RH0398</v>
          </cell>
          <cell r="K511">
            <v>33794.839999999997</v>
          </cell>
        </row>
        <row r="512">
          <cell r="J512" t="str">
            <v>RH0411</v>
          </cell>
          <cell r="K512">
            <v>77060.3</v>
          </cell>
        </row>
        <row r="513">
          <cell r="J513" t="str">
            <v>RH0576</v>
          </cell>
          <cell r="K513">
            <v>28100.47</v>
          </cell>
        </row>
        <row r="514">
          <cell r="J514" t="str">
            <v>RH0615</v>
          </cell>
          <cell r="K514">
            <v>2454.5</v>
          </cell>
        </row>
        <row r="515">
          <cell r="J515" t="str">
            <v>RH0649</v>
          </cell>
          <cell r="K515">
            <v>1707.55</v>
          </cell>
        </row>
        <row r="516">
          <cell r="J516" t="str">
            <v>RH0699</v>
          </cell>
          <cell r="K516">
            <v>1310.91</v>
          </cell>
        </row>
        <row r="517">
          <cell r="J517" t="str">
            <v>RH0704</v>
          </cell>
          <cell r="K517">
            <v>113.79</v>
          </cell>
        </row>
        <row r="518">
          <cell r="J518" t="str">
            <v>RH0754</v>
          </cell>
          <cell r="K518">
            <v>1599.19</v>
          </cell>
        </row>
        <row r="519">
          <cell r="J519" t="str">
            <v>RH0762</v>
          </cell>
          <cell r="K519">
            <v>815.19</v>
          </cell>
        </row>
        <row r="520">
          <cell r="J520" t="str">
            <v>RH0770</v>
          </cell>
          <cell r="K520">
            <v>1381.89</v>
          </cell>
        </row>
        <row r="521">
          <cell r="J521" t="str">
            <v>RH0788</v>
          </cell>
          <cell r="K521">
            <v>101.58</v>
          </cell>
        </row>
        <row r="522">
          <cell r="J522" t="str">
            <v>RH0843</v>
          </cell>
          <cell r="K522">
            <v>849.52</v>
          </cell>
        </row>
        <row r="523">
          <cell r="J523" t="str">
            <v>RH0851</v>
          </cell>
          <cell r="K523">
            <v>125.66</v>
          </cell>
        </row>
        <row r="524">
          <cell r="J524" t="str">
            <v>RI0333</v>
          </cell>
          <cell r="K524">
            <v>113.67</v>
          </cell>
        </row>
        <row r="525">
          <cell r="J525" t="str">
            <v>RI0472</v>
          </cell>
          <cell r="K525">
            <v>619.96</v>
          </cell>
        </row>
        <row r="526">
          <cell r="J526" t="str">
            <v>RJ0205</v>
          </cell>
          <cell r="K526">
            <v>2877.31</v>
          </cell>
        </row>
        <row r="527">
          <cell r="J527" t="str">
            <v>RJ0263</v>
          </cell>
          <cell r="K527">
            <v>1221.31</v>
          </cell>
        </row>
        <row r="528">
          <cell r="J528" t="str">
            <v>RJ0336</v>
          </cell>
          <cell r="K528">
            <v>0</v>
          </cell>
        </row>
        <row r="529">
          <cell r="J529" t="str">
            <v>RJ0611</v>
          </cell>
          <cell r="K529">
            <v>3168.17</v>
          </cell>
        </row>
        <row r="530">
          <cell r="J530" t="str">
            <v>RJ0700</v>
          </cell>
          <cell r="K530">
            <v>10099.040000000001</v>
          </cell>
        </row>
        <row r="531">
          <cell r="J531" t="str">
            <v>RJ0726</v>
          </cell>
          <cell r="K531">
            <v>11357.16</v>
          </cell>
        </row>
        <row r="532">
          <cell r="J532" t="str">
            <v>RJ0946</v>
          </cell>
          <cell r="K532">
            <v>882.62</v>
          </cell>
        </row>
        <row r="533">
          <cell r="J533" t="str">
            <v>RJ0954</v>
          </cell>
          <cell r="K533">
            <v>442.15</v>
          </cell>
        </row>
        <row r="534">
          <cell r="J534" t="str">
            <v>RJ0988</v>
          </cell>
          <cell r="K534">
            <v>0</v>
          </cell>
        </row>
        <row r="535">
          <cell r="J535" t="str">
            <v>RJ1162</v>
          </cell>
          <cell r="K535">
            <v>6153.13</v>
          </cell>
        </row>
        <row r="536">
          <cell r="J536" t="str">
            <v>RJ1382</v>
          </cell>
          <cell r="K536">
            <v>2002.95</v>
          </cell>
        </row>
        <row r="537">
          <cell r="J537" t="str">
            <v>RJ1405</v>
          </cell>
          <cell r="K537">
            <v>81.84</v>
          </cell>
        </row>
        <row r="538">
          <cell r="J538" t="str">
            <v>RJ1560</v>
          </cell>
          <cell r="K538">
            <v>2077.6799999999998</v>
          </cell>
        </row>
        <row r="539">
          <cell r="J539" t="str">
            <v>RJ1586</v>
          </cell>
          <cell r="K539">
            <v>1129.02</v>
          </cell>
        </row>
        <row r="540">
          <cell r="J540" t="str">
            <v>RJ1683</v>
          </cell>
          <cell r="K540">
            <v>12425.66</v>
          </cell>
        </row>
        <row r="541">
          <cell r="J541" t="str">
            <v>RJ1714</v>
          </cell>
          <cell r="K541">
            <v>204.92</v>
          </cell>
        </row>
        <row r="542">
          <cell r="J542" t="str">
            <v>RJ1730</v>
          </cell>
          <cell r="K542">
            <v>773.69</v>
          </cell>
        </row>
        <row r="543">
          <cell r="J543" t="str">
            <v>RJ1780</v>
          </cell>
          <cell r="K543">
            <v>769.51</v>
          </cell>
        </row>
        <row r="544">
          <cell r="J544" t="str">
            <v>RJ2029</v>
          </cell>
          <cell r="K544">
            <v>12242.72</v>
          </cell>
        </row>
        <row r="545">
          <cell r="J545" t="str">
            <v>RJ2045</v>
          </cell>
          <cell r="K545">
            <v>319.08999999999997</v>
          </cell>
        </row>
        <row r="546">
          <cell r="J546" t="str">
            <v>RJ2126</v>
          </cell>
          <cell r="K546">
            <v>35978.15</v>
          </cell>
        </row>
        <row r="547">
          <cell r="J547" t="str">
            <v>RJ2451</v>
          </cell>
          <cell r="K547">
            <v>40.39</v>
          </cell>
        </row>
        <row r="548">
          <cell r="J548" t="str">
            <v>RJ2477</v>
          </cell>
          <cell r="K548">
            <v>81978.03</v>
          </cell>
        </row>
        <row r="549">
          <cell r="J549" t="str">
            <v>RJ2485</v>
          </cell>
          <cell r="K549">
            <v>5074.0200000000004</v>
          </cell>
        </row>
        <row r="550">
          <cell r="J550" t="str">
            <v>RJ2493</v>
          </cell>
          <cell r="K550">
            <v>111.03</v>
          </cell>
        </row>
        <row r="551">
          <cell r="J551" t="str">
            <v>RJ2752</v>
          </cell>
          <cell r="K551">
            <v>1538.46</v>
          </cell>
        </row>
        <row r="552">
          <cell r="J552" t="str">
            <v>RJ2786</v>
          </cell>
          <cell r="K552">
            <v>592.51</v>
          </cell>
        </row>
        <row r="553">
          <cell r="J553" t="str">
            <v>RJ2817</v>
          </cell>
          <cell r="K553">
            <v>523.16999999999996</v>
          </cell>
        </row>
        <row r="554">
          <cell r="J554" t="str">
            <v>RJ2875</v>
          </cell>
          <cell r="K554">
            <v>141.18</v>
          </cell>
        </row>
        <row r="555">
          <cell r="J555" t="str">
            <v>RJ2906</v>
          </cell>
          <cell r="K555">
            <v>419.91</v>
          </cell>
        </row>
        <row r="556">
          <cell r="J556" t="str">
            <v>RJ3449</v>
          </cell>
          <cell r="K556">
            <v>936.1</v>
          </cell>
        </row>
        <row r="557">
          <cell r="J557" t="str">
            <v>RJ3465</v>
          </cell>
          <cell r="K557">
            <v>0</v>
          </cell>
        </row>
        <row r="558">
          <cell r="J558" t="str">
            <v>RJ3562</v>
          </cell>
          <cell r="K558">
            <v>193.04</v>
          </cell>
        </row>
        <row r="559">
          <cell r="J559" t="str">
            <v>RJ3619</v>
          </cell>
          <cell r="K559">
            <v>1959.73</v>
          </cell>
        </row>
        <row r="560">
          <cell r="J560" t="str">
            <v>RJ3774</v>
          </cell>
          <cell r="K560">
            <v>2798.69</v>
          </cell>
        </row>
        <row r="561">
          <cell r="J561" t="str">
            <v>RJ3889</v>
          </cell>
          <cell r="K561">
            <v>937.96</v>
          </cell>
        </row>
        <row r="562">
          <cell r="J562" t="str">
            <v>RJ3944</v>
          </cell>
          <cell r="K562">
            <v>2061.7800000000002</v>
          </cell>
        </row>
        <row r="563">
          <cell r="J563" t="str">
            <v>RJ3994</v>
          </cell>
          <cell r="K563">
            <v>6623.92</v>
          </cell>
        </row>
        <row r="564">
          <cell r="J564" t="str">
            <v>RJ4152</v>
          </cell>
          <cell r="K564">
            <v>2934.51</v>
          </cell>
        </row>
        <row r="565">
          <cell r="J565" t="str">
            <v>RJ4160</v>
          </cell>
          <cell r="K565">
            <v>4102.47</v>
          </cell>
        </row>
        <row r="566">
          <cell r="J566" t="str">
            <v>RJ4186</v>
          </cell>
          <cell r="K566">
            <v>0</v>
          </cell>
        </row>
        <row r="567">
          <cell r="J567" t="str">
            <v>RJ4267</v>
          </cell>
          <cell r="K567">
            <v>4264</v>
          </cell>
        </row>
        <row r="568">
          <cell r="J568" t="str">
            <v>RJ4275</v>
          </cell>
          <cell r="K568">
            <v>477.74</v>
          </cell>
        </row>
        <row r="569">
          <cell r="J569" t="str">
            <v>RJ4403</v>
          </cell>
          <cell r="K569">
            <v>15091.87</v>
          </cell>
        </row>
        <row r="570">
          <cell r="J570" t="str">
            <v>RJ4429</v>
          </cell>
          <cell r="K570">
            <v>12011.05</v>
          </cell>
        </row>
        <row r="571">
          <cell r="J571" t="str">
            <v>RJ4487</v>
          </cell>
          <cell r="K571">
            <v>1350.04</v>
          </cell>
        </row>
        <row r="572">
          <cell r="J572" t="str">
            <v>RK0347</v>
          </cell>
          <cell r="K572">
            <v>1697196.87</v>
          </cell>
        </row>
        <row r="573">
          <cell r="J573" t="str">
            <v>RK0355</v>
          </cell>
          <cell r="K573">
            <v>0</v>
          </cell>
        </row>
        <row r="574">
          <cell r="J574" t="str">
            <v>RK0973</v>
          </cell>
          <cell r="K574">
            <v>3313.32</v>
          </cell>
        </row>
        <row r="575">
          <cell r="J575" t="str">
            <v>RK1042</v>
          </cell>
          <cell r="K575">
            <v>8293.02</v>
          </cell>
        </row>
        <row r="576">
          <cell r="J576" t="str">
            <v>RK1050</v>
          </cell>
          <cell r="K576">
            <v>5727.09</v>
          </cell>
        </row>
        <row r="577">
          <cell r="J577" t="str">
            <v>RK1173</v>
          </cell>
          <cell r="K577">
            <v>118715.12</v>
          </cell>
        </row>
        <row r="578">
          <cell r="J578" t="str">
            <v>RK1393</v>
          </cell>
          <cell r="K578">
            <v>63396.25</v>
          </cell>
        </row>
        <row r="579">
          <cell r="J579" t="str">
            <v>RQ3856</v>
          </cell>
          <cell r="K579">
            <v>766.93</v>
          </cell>
        </row>
        <row r="580">
          <cell r="J580" t="str">
            <v>RV0031</v>
          </cell>
          <cell r="K580">
            <v>0</v>
          </cell>
        </row>
        <row r="581">
          <cell r="J581" t="str">
            <v>RW0296</v>
          </cell>
          <cell r="K581">
            <v>124763.47</v>
          </cell>
        </row>
        <row r="582">
          <cell r="J582" t="str">
            <v>RW1991</v>
          </cell>
          <cell r="K582">
            <v>6805.54</v>
          </cell>
        </row>
        <row r="583">
          <cell r="J583" t="str">
            <v>RY2228</v>
          </cell>
          <cell r="K583">
            <v>0</v>
          </cell>
        </row>
        <row r="584">
          <cell r="J584" t="str">
            <v>SA0828</v>
          </cell>
          <cell r="K584">
            <v>525.5</v>
          </cell>
        </row>
        <row r="585">
          <cell r="J585" t="str">
            <v>SB0130</v>
          </cell>
          <cell r="K585">
            <v>0</v>
          </cell>
        </row>
        <row r="586">
          <cell r="J586" t="str">
            <v>SE0383</v>
          </cell>
          <cell r="K586">
            <v>83042.66</v>
          </cell>
        </row>
        <row r="587">
          <cell r="J587" t="str">
            <v>SG0127</v>
          </cell>
          <cell r="K587">
            <v>0</v>
          </cell>
        </row>
        <row r="588">
          <cell r="J588" t="str">
            <v>SG1254</v>
          </cell>
          <cell r="K588">
            <v>0</v>
          </cell>
        </row>
        <row r="589">
          <cell r="J589" t="str">
            <v>SK0721</v>
          </cell>
          <cell r="K589">
            <v>0</v>
          </cell>
        </row>
        <row r="590">
          <cell r="J590" t="str">
            <v>SK1086</v>
          </cell>
          <cell r="K590">
            <v>0</v>
          </cell>
        </row>
        <row r="591">
          <cell r="J591" t="str">
            <v>SL0237</v>
          </cell>
          <cell r="K591">
            <v>0</v>
          </cell>
        </row>
        <row r="592">
          <cell r="J592" t="str">
            <v>SP0946</v>
          </cell>
          <cell r="K592">
            <v>227.39</v>
          </cell>
        </row>
        <row r="593">
          <cell r="J593" t="str">
            <v>SR1265</v>
          </cell>
          <cell r="K593">
            <v>0</v>
          </cell>
        </row>
        <row r="594">
          <cell r="J594" t="str">
            <v>SX0738</v>
          </cell>
          <cell r="K594">
            <v>4233.54</v>
          </cell>
        </row>
        <row r="595">
          <cell r="J595" t="str">
            <v>TF0215</v>
          </cell>
          <cell r="K595">
            <v>12562.48</v>
          </cell>
        </row>
        <row r="596">
          <cell r="J596" t="str">
            <v>TF0516</v>
          </cell>
          <cell r="K596">
            <v>0</v>
          </cell>
        </row>
        <row r="597">
          <cell r="J597" t="str">
            <v>TI0353</v>
          </cell>
          <cell r="K597">
            <v>0</v>
          </cell>
        </row>
        <row r="598">
          <cell r="J598" t="str">
            <v>TM0509</v>
          </cell>
          <cell r="K598">
            <v>0</v>
          </cell>
        </row>
        <row r="599">
          <cell r="J599" t="str">
            <v>TR0172</v>
          </cell>
          <cell r="K599">
            <v>0</v>
          </cell>
        </row>
        <row r="600">
          <cell r="J600" t="str">
            <v>TV0328</v>
          </cell>
          <cell r="K600">
            <v>100119.95</v>
          </cell>
        </row>
        <row r="601">
          <cell r="J601" t="str">
            <v>TZ3221</v>
          </cell>
          <cell r="K601">
            <v>8.3000000000000007</v>
          </cell>
        </row>
        <row r="602">
          <cell r="J602" t="str">
            <v>UB2128</v>
          </cell>
          <cell r="K602">
            <v>2824.76</v>
          </cell>
        </row>
        <row r="603">
          <cell r="J603" t="str">
            <v>UB2869</v>
          </cell>
          <cell r="K603">
            <v>44883.18</v>
          </cell>
        </row>
        <row r="604">
          <cell r="J604" t="str">
            <v>UH0881</v>
          </cell>
          <cell r="K604">
            <v>103.52</v>
          </cell>
        </row>
        <row r="605">
          <cell r="J605" t="str">
            <v>UH1065</v>
          </cell>
          <cell r="K605">
            <v>652.52</v>
          </cell>
        </row>
        <row r="606">
          <cell r="J606" t="str">
            <v>UP0186</v>
          </cell>
          <cell r="K606">
            <v>10391</v>
          </cell>
        </row>
        <row r="607">
          <cell r="J607" t="str">
            <v>VIC0001</v>
          </cell>
          <cell r="K607">
            <v>517.65</v>
          </cell>
        </row>
        <row r="608">
          <cell r="J608" t="str">
            <v>RG1579</v>
          </cell>
          <cell r="K608">
            <v>12</v>
          </cell>
        </row>
        <row r="609">
          <cell r="J609" t="str">
            <v>RI0503</v>
          </cell>
          <cell r="K609">
            <v>0</v>
          </cell>
        </row>
        <row r="610">
          <cell r="J610" t="str">
            <v>RJ0912</v>
          </cell>
          <cell r="K610">
            <v>126.46</v>
          </cell>
        </row>
        <row r="611">
          <cell r="J611" t="str">
            <v>RJ3635</v>
          </cell>
          <cell r="K611">
            <v>52279.91</v>
          </cell>
        </row>
        <row r="612">
          <cell r="J612" t="str">
            <v>RJ3643</v>
          </cell>
          <cell r="K612">
            <v>60190.7</v>
          </cell>
        </row>
        <row r="613">
          <cell r="J613" t="str">
            <v>RJ3685</v>
          </cell>
          <cell r="K613">
            <v>44032.68</v>
          </cell>
        </row>
        <row r="614">
          <cell r="J614" t="str">
            <v>RJ3790</v>
          </cell>
          <cell r="K614">
            <v>8896.35</v>
          </cell>
        </row>
        <row r="615">
          <cell r="J615" t="str">
            <v>RJ3805</v>
          </cell>
          <cell r="K615">
            <v>68920.429999999993</v>
          </cell>
        </row>
        <row r="616">
          <cell r="J616" t="str">
            <v>RJ3960</v>
          </cell>
          <cell r="K616">
            <v>464.79</v>
          </cell>
        </row>
        <row r="617">
          <cell r="J617" t="str">
            <v>RJ4110</v>
          </cell>
          <cell r="K617">
            <v>143192.09</v>
          </cell>
        </row>
        <row r="618">
          <cell r="J618" t="str">
            <v>RJ4128</v>
          </cell>
          <cell r="K618">
            <v>3250.8</v>
          </cell>
        </row>
        <row r="619">
          <cell r="J619" t="str">
            <v>RJ4136</v>
          </cell>
          <cell r="K619">
            <v>23977.82</v>
          </cell>
        </row>
        <row r="620">
          <cell r="J620" t="str">
            <v>RJ4178</v>
          </cell>
          <cell r="K620">
            <v>198218.18</v>
          </cell>
        </row>
        <row r="621">
          <cell r="J621" t="str">
            <v>RJ4526</v>
          </cell>
          <cell r="K621">
            <v>5765.47</v>
          </cell>
        </row>
        <row r="622">
          <cell r="J622" t="str">
            <v>RJ4615</v>
          </cell>
          <cell r="K622">
            <v>442.81</v>
          </cell>
        </row>
        <row r="623">
          <cell r="J623" t="str">
            <v>RJ4665</v>
          </cell>
          <cell r="K623">
            <v>121.43</v>
          </cell>
        </row>
        <row r="624">
          <cell r="J624" t="str">
            <v>RJ4681</v>
          </cell>
          <cell r="K624">
            <v>1485.82</v>
          </cell>
        </row>
        <row r="625">
          <cell r="J625" t="str">
            <v>RJ4720</v>
          </cell>
          <cell r="K625">
            <v>4695.2</v>
          </cell>
        </row>
        <row r="626">
          <cell r="J626" t="str">
            <v>RJ4754</v>
          </cell>
          <cell r="K626">
            <v>510.35</v>
          </cell>
        </row>
        <row r="627">
          <cell r="J627" t="str">
            <v>RJ4869</v>
          </cell>
          <cell r="K627">
            <v>522.17999999999995</v>
          </cell>
        </row>
        <row r="628">
          <cell r="J628" t="str">
            <v>RJ4916</v>
          </cell>
          <cell r="K628">
            <v>1148.72</v>
          </cell>
        </row>
        <row r="629">
          <cell r="J629" t="str">
            <v>RJ4940</v>
          </cell>
          <cell r="K629">
            <v>902.33</v>
          </cell>
        </row>
        <row r="630">
          <cell r="J630" t="str">
            <v>RJ4974</v>
          </cell>
          <cell r="K630">
            <v>3029.13</v>
          </cell>
        </row>
        <row r="631">
          <cell r="J631" t="str">
            <v>RJ5043</v>
          </cell>
          <cell r="K631">
            <v>12770.59</v>
          </cell>
        </row>
        <row r="632">
          <cell r="J632" t="str">
            <v>RJ5051</v>
          </cell>
          <cell r="K632">
            <v>231.66</v>
          </cell>
        </row>
        <row r="633">
          <cell r="J633" t="str">
            <v>RJ5108</v>
          </cell>
          <cell r="K633">
            <v>31.23</v>
          </cell>
        </row>
        <row r="634">
          <cell r="J634" t="str">
            <v>RJ5124</v>
          </cell>
          <cell r="K634">
            <v>1066.49</v>
          </cell>
        </row>
        <row r="635">
          <cell r="J635" t="str">
            <v>RJ5158</v>
          </cell>
          <cell r="K635">
            <v>84.86</v>
          </cell>
        </row>
        <row r="636">
          <cell r="J636" t="str">
            <v>RJ5166</v>
          </cell>
          <cell r="K636">
            <v>5206.97</v>
          </cell>
        </row>
        <row r="637">
          <cell r="J637" t="str">
            <v>RK0020</v>
          </cell>
          <cell r="K637">
            <v>2809.26</v>
          </cell>
        </row>
        <row r="638">
          <cell r="J638" t="str">
            <v>RK0101</v>
          </cell>
          <cell r="K638">
            <v>6759.5</v>
          </cell>
        </row>
        <row r="639">
          <cell r="J639" t="str">
            <v>RK0224</v>
          </cell>
          <cell r="K639">
            <v>13418.43</v>
          </cell>
        </row>
        <row r="640">
          <cell r="J640" t="str">
            <v>RK0818</v>
          </cell>
          <cell r="K640">
            <v>96401.16</v>
          </cell>
        </row>
        <row r="641">
          <cell r="J641" t="str">
            <v>RK1018</v>
          </cell>
          <cell r="K641">
            <v>4099.43</v>
          </cell>
        </row>
        <row r="642">
          <cell r="J642" t="str">
            <v>RK1026</v>
          </cell>
          <cell r="K642">
            <v>6763.67</v>
          </cell>
        </row>
        <row r="643">
          <cell r="J643" t="str">
            <v>RK1432</v>
          </cell>
          <cell r="K643">
            <v>329.96</v>
          </cell>
        </row>
        <row r="644">
          <cell r="J644" t="str">
            <v>RK1636</v>
          </cell>
          <cell r="K644">
            <v>0</v>
          </cell>
        </row>
        <row r="645">
          <cell r="J645" t="str">
            <v>RL0031</v>
          </cell>
          <cell r="K645">
            <v>11758.97</v>
          </cell>
        </row>
        <row r="646">
          <cell r="J646" t="str">
            <v>RL0049</v>
          </cell>
          <cell r="K646">
            <v>78486.13</v>
          </cell>
        </row>
        <row r="647">
          <cell r="J647" t="str">
            <v>RL0154</v>
          </cell>
          <cell r="K647">
            <v>0</v>
          </cell>
        </row>
        <row r="648">
          <cell r="J648" t="str">
            <v>RL0188</v>
          </cell>
          <cell r="K648">
            <v>64108.58</v>
          </cell>
        </row>
        <row r="649">
          <cell r="J649" t="str">
            <v>RL0316</v>
          </cell>
          <cell r="K649">
            <v>17608.919999999998</v>
          </cell>
        </row>
        <row r="650">
          <cell r="J650" t="str">
            <v>RL0421</v>
          </cell>
          <cell r="K650">
            <v>90446.399999999994</v>
          </cell>
        </row>
        <row r="651">
          <cell r="J651" t="str">
            <v>RL0617</v>
          </cell>
          <cell r="K651">
            <v>31786.880000000001</v>
          </cell>
        </row>
        <row r="652">
          <cell r="J652" t="str">
            <v>RM0084</v>
          </cell>
          <cell r="K652">
            <v>6226.85</v>
          </cell>
        </row>
        <row r="653">
          <cell r="J653" t="str">
            <v>RM0238</v>
          </cell>
          <cell r="K653">
            <v>0</v>
          </cell>
        </row>
        <row r="654">
          <cell r="J654" t="str">
            <v>RM0393</v>
          </cell>
          <cell r="K654">
            <v>40491.26</v>
          </cell>
        </row>
        <row r="655">
          <cell r="J655" t="str">
            <v>RM0408</v>
          </cell>
          <cell r="K655">
            <v>106.42</v>
          </cell>
        </row>
        <row r="656">
          <cell r="J656" t="str">
            <v>RM0474</v>
          </cell>
          <cell r="K656">
            <v>6651.3</v>
          </cell>
        </row>
        <row r="657">
          <cell r="J657" t="str">
            <v>RM0652</v>
          </cell>
          <cell r="K657">
            <v>3391.66</v>
          </cell>
        </row>
        <row r="658">
          <cell r="J658" t="str">
            <v>RM1006</v>
          </cell>
          <cell r="K658">
            <v>12169.15</v>
          </cell>
        </row>
        <row r="659">
          <cell r="J659" t="str">
            <v>RM1022</v>
          </cell>
          <cell r="K659">
            <v>2406.15</v>
          </cell>
        </row>
        <row r="660">
          <cell r="J660" t="str">
            <v>RN0011</v>
          </cell>
          <cell r="K660">
            <v>32391.48</v>
          </cell>
        </row>
        <row r="661">
          <cell r="J661" t="str">
            <v>RN0061</v>
          </cell>
          <cell r="K661">
            <v>3591.36</v>
          </cell>
        </row>
        <row r="662">
          <cell r="J662" t="str">
            <v>RN0257</v>
          </cell>
          <cell r="K662">
            <v>245.41</v>
          </cell>
        </row>
        <row r="663">
          <cell r="J663" t="str">
            <v>RN0320</v>
          </cell>
          <cell r="K663">
            <v>243.06</v>
          </cell>
        </row>
        <row r="664">
          <cell r="J664" t="str">
            <v>RN0346</v>
          </cell>
          <cell r="K664">
            <v>142.24</v>
          </cell>
        </row>
        <row r="665">
          <cell r="J665" t="str">
            <v>RN0370</v>
          </cell>
          <cell r="K665">
            <v>293561.53999999998</v>
          </cell>
        </row>
        <row r="666">
          <cell r="J666" t="str">
            <v>RN0443</v>
          </cell>
          <cell r="K666">
            <v>35993.449999999997</v>
          </cell>
        </row>
        <row r="667">
          <cell r="J667" t="str">
            <v>RN0493</v>
          </cell>
          <cell r="K667">
            <v>574.91999999999996</v>
          </cell>
        </row>
        <row r="668">
          <cell r="J668" t="str">
            <v>RN0760</v>
          </cell>
          <cell r="K668">
            <v>0</v>
          </cell>
        </row>
        <row r="669">
          <cell r="J669" t="str">
            <v>RN0817</v>
          </cell>
          <cell r="K669">
            <v>18624.32</v>
          </cell>
        </row>
        <row r="670">
          <cell r="J670" t="str">
            <v>RN0922</v>
          </cell>
          <cell r="K670">
            <v>855.38</v>
          </cell>
        </row>
        <row r="671">
          <cell r="J671" t="str">
            <v>RN1376</v>
          </cell>
          <cell r="K671">
            <v>37876.199999999997</v>
          </cell>
        </row>
        <row r="672">
          <cell r="J672" t="str">
            <v>RN1392</v>
          </cell>
          <cell r="K672">
            <v>76192.86</v>
          </cell>
        </row>
        <row r="673">
          <cell r="J673" t="str">
            <v>RN1431</v>
          </cell>
          <cell r="K673">
            <v>1287.92</v>
          </cell>
        </row>
        <row r="674">
          <cell r="J674" t="str">
            <v>RN1902</v>
          </cell>
          <cell r="K674">
            <v>960.37</v>
          </cell>
        </row>
        <row r="675">
          <cell r="J675" t="str">
            <v>RN1978</v>
          </cell>
          <cell r="K675">
            <v>65265.49</v>
          </cell>
        </row>
        <row r="676">
          <cell r="J676" t="str">
            <v>RN2047</v>
          </cell>
          <cell r="K676">
            <v>16204.33</v>
          </cell>
        </row>
        <row r="677">
          <cell r="J677" t="str">
            <v>RN2144</v>
          </cell>
          <cell r="K677">
            <v>21988.17</v>
          </cell>
        </row>
        <row r="678">
          <cell r="J678" t="str">
            <v>RP0033</v>
          </cell>
          <cell r="K678">
            <v>7490.06</v>
          </cell>
        </row>
        <row r="679">
          <cell r="J679" t="str">
            <v>RP0106</v>
          </cell>
          <cell r="K679">
            <v>56639.49</v>
          </cell>
        </row>
        <row r="680">
          <cell r="J680" t="str">
            <v>RP1063</v>
          </cell>
          <cell r="K680">
            <v>6896.04</v>
          </cell>
        </row>
        <row r="681">
          <cell r="J681" t="str">
            <v>RP1071</v>
          </cell>
          <cell r="K681">
            <v>25501.73</v>
          </cell>
        </row>
        <row r="682">
          <cell r="J682" t="str">
            <v>RP1144</v>
          </cell>
          <cell r="K682">
            <v>0</v>
          </cell>
        </row>
        <row r="683">
          <cell r="J683" t="str">
            <v>RP1526</v>
          </cell>
          <cell r="K683">
            <v>12095.68</v>
          </cell>
        </row>
        <row r="684">
          <cell r="J684" t="str">
            <v>RP2190</v>
          </cell>
          <cell r="K684">
            <v>20838.95</v>
          </cell>
        </row>
        <row r="685">
          <cell r="J685" t="str">
            <v>RP2530</v>
          </cell>
          <cell r="K685">
            <v>6832.08</v>
          </cell>
        </row>
        <row r="686">
          <cell r="J686" t="str">
            <v>RP2637</v>
          </cell>
          <cell r="K686">
            <v>0</v>
          </cell>
        </row>
        <row r="687">
          <cell r="J687" t="str">
            <v>RP2700</v>
          </cell>
          <cell r="K687">
            <v>15500.82</v>
          </cell>
        </row>
        <row r="688">
          <cell r="J688" t="str">
            <v>RP2718</v>
          </cell>
          <cell r="K688">
            <v>199.5</v>
          </cell>
        </row>
        <row r="689">
          <cell r="J689" t="str">
            <v>RP2857</v>
          </cell>
          <cell r="K689">
            <v>56912.22</v>
          </cell>
        </row>
        <row r="690">
          <cell r="J690" t="str">
            <v>RP2881</v>
          </cell>
          <cell r="K690">
            <v>19441.03</v>
          </cell>
        </row>
        <row r="691">
          <cell r="J691" t="str">
            <v>RP2912</v>
          </cell>
          <cell r="K691">
            <v>32.409999999999997</v>
          </cell>
        </row>
        <row r="692">
          <cell r="J692" t="str">
            <v>RQ0010</v>
          </cell>
          <cell r="K692">
            <v>13982.42</v>
          </cell>
        </row>
        <row r="693">
          <cell r="J693" t="str">
            <v>RQ0028</v>
          </cell>
          <cell r="K693">
            <v>2754.79</v>
          </cell>
        </row>
        <row r="694">
          <cell r="J694" t="str">
            <v>RQ0117</v>
          </cell>
          <cell r="K694">
            <v>16</v>
          </cell>
        </row>
        <row r="695">
          <cell r="J695" t="str">
            <v>RQ0133</v>
          </cell>
          <cell r="K695">
            <v>1379.08</v>
          </cell>
        </row>
        <row r="696">
          <cell r="J696" t="str">
            <v>RQ0159</v>
          </cell>
          <cell r="K696">
            <v>79466.100000000006</v>
          </cell>
        </row>
        <row r="697">
          <cell r="J697" t="str">
            <v>RQ0167</v>
          </cell>
          <cell r="K697">
            <v>27933.89</v>
          </cell>
        </row>
        <row r="698">
          <cell r="J698" t="str">
            <v>RQ0191</v>
          </cell>
          <cell r="K698">
            <v>1927.87</v>
          </cell>
        </row>
        <row r="699">
          <cell r="J699" t="str">
            <v>RQ0222</v>
          </cell>
          <cell r="K699">
            <v>7646.07</v>
          </cell>
        </row>
        <row r="700">
          <cell r="J700" t="str">
            <v>RQ0230</v>
          </cell>
          <cell r="K700">
            <v>1274.08</v>
          </cell>
        </row>
        <row r="701">
          <cell r="J701" t="str">
            <v>RQ0256</v>
          </cell>
          <cell r="K701">
            <v>4713.53</v>
          </cell>
        </row>
        <row r="702">
          <cell r="J702" t="str">
            <v>RQ0311</v>
          </cell>
          <cell r="K702">
            <v>1028.8599999999999</v>
          </cell>
        </row>
        <row r="703">
          <cell r="J703" t="str">
            <v>RQ0337</v>
          </cell>
          <cell r="K703">
            <v>1709.56</v>
          </cell>
        </row>
        <row r="704">
          <cell r="J704" t="str">
            <v>RQ0434</v>
          </cell>
          <cell r="K704">
            <v>16570.650000000001</v>
          </cell>
        </row>
        <row r="705">
          <cell r="J705" t="str">
            <v>RQ0468</v>
          </cell>
          <cell r="K705">
            <v>869.61</v>
          </cell>
        </row>
        <row r="706">
          <cell r="J706" t="str">
            <v>RQ0531</v>
          </cell>
          <cell r="K706">
            <v>1782.74</v>
          </cell>
        </row>
        <row r="707">
          <cell r="J707" t="str">
            <v>RQ0549</v>
          </cell>
          <cell r="K707">
            <v>108107.78</v>
          </cell>
        </row>
        <row r="708">
          <cell r="J708" t="str">
            <v>RQ0565</v>
          </cell>
          <cell r="K708">
            <v>3165.36</v>
          </cell>
        </row>
        <row r="709">
          <cell r="J709" t="str">
            <v>RQ0638</v>
          </cell>
          <cell r="K709">
            <v>31.78</v>
          </cell>
        </row>
        <row r="710">
          <cell r="J710" t="str">
            <v>RQ0662</v>
          </cell>
          <cell r="K710">
            <v>0.01</v>
          </cell>
        </row>
        <row r="711">
          <cell r="J711" t="str">
            <v>RQ0701</v>
          </cell>
          <cell r="K711">
            <v>5305.78</v>
          </cell>
        </row>
        <row r="712">
          <cell r="J712" t="str">
            <v>RQ0785</v>
          </cell>
          <cell r="K712">
            <v>1648.69</v>
          </cell>
        </row>
        <row r="713">
          <cell r="J713" t="str">
            <v>RQ1317</v>
          </cell>
          <cell r="K713">
            <v>2615.34</v>
          </cell>
        </row>
        <row r="714">
          <cell r="J714" t="str">
            <v>RQ1391</v>
          </cell>
          <cell r="K714">
            <v>8191.74</v>
          </cell>
        </row>
        <row r="715">
          <cell r="J715" t="str">
            <v>RQ1422</v>
          </cell>
          <cell r="K715">
            <v>1596.53</v>
          </cell>
        </row>
        <row r="716">
          <cell r="J716" t="str">
            <v>RQ1896</v>
          </cell>
          <cell r="K716">
            <v>3412.59</v>
          </cell>
        </row>
        <row r="717">
          <cell r="J717" t="str">
            <v>RQ1977</v>
          </cell>
          <cell r="K717">
            <v>1330.65</v>
          </cell>
        </row>
        <row r="718">
          <cell r="J718" t="str">
            <v>RQ2151</v>
          </cell>
          <cell r="K718">
            <v>2230.46</v>
          </cell>
        </row>
        <row r="719">
          <cell r="J719" t="str">
            <v>RQ2185</v>
          </cell>
          <cell r="K719">
            <v>61890.11</v>
          </cell>
        </row>
        <row r="720">
          <cell r="J720" t="str">
            <v>RQ2402</v>
          </cell>
          <cell r="K720">
            <v>1213.58</v>
          </cell>
        </row>
        <row r="721">
          <cell r="J721" t="str">
            <v>RQ2452</v>
          </cell>
          <cell r="K721">
            <v>1448.95</v>
          </cell>
        </row>
        <row r="722">
          <cell r="J722" t="str">
            <v>RQ2486</v>
          </cell>
          <cell r="K722">
            <v>850.28</v>
          </cell>
        </row>
        <row r="723">
          <cell r="J723" t="str">
            <v>RQ2575</v>
          </cell>
          <cell r="K723">
            <v>9131.92</v>
          </cell>
        </row>
        <row r="724">
          <cell r="J724" t="str">
            <v>RQ2680</v>
          </cell>
          <cell r="K724">
            <v>11832.53</v>
          </cell>
        </row>
        <row r="725">
          <cell r="J725" t="str">
            <v>RQ2842</v>
          </cell>
          <cell r="K725">
            <v>0</v>
          </cell>
        </row>
        <row r="726">
          <cell r="J726" t="str">
            <v>RQ2884</v>
          </cell>
          <cell r="K726">
            <v>14494.29</v>
          </cell>
        </row>
        <row r="727">
          <cell r="J727" t="str">
            <v>RQ3000</v>
          </cell>
          <cell r="K727">
            <v>3322.12</v>
          </cell>
        </row>
        <row r="728">
          <cell r="J728" t="str">
            <v>RQ3212</v>
          </cell>
          <cell r="K728">
            <v>2680.95</v>
          </cell>
        </row>
        <row r="729">
          <cell r="J729" t="str">
            <v>RQ3319</v>
          </cell>
          <cell r="K729">
            <v>43582.98</v>
          </cell>
        </row>
        <row r="730">
          <cell r="J730" t="str">
            <v>RQ3377</v>
          </cell>
          <cell r="K730">
            <v>11878.21</v>
          </cell>
        </row>
        <row r="731">
          <cell r="J731" t="str">
            <v>RQ3393</v>
          </cell>
          <cell r="K731">
            <v>7843.76</v>
          </cell>
        </row>
        <row r="732">
          <cell r="J732" t="str">
            <v>RQ3474</v>
          </cell>
          <cell r="K732">
            <v>581.21</v>
          </cell>
        </row>
        <row r="733">
          <cell r="J733" t="str">
            <v>RQ3725</v>
          </cell>
          <cell r="K733">
            <v>20484.740000000002</v>
          </cell>
        </row>
        <row r="734">
          <cell r="J734" t="str">
            <v>RQ3783</v>
          </cell>
          <cell r="K734">
            <v>27163.599999999999</v>
          </cell>
        </row>
        <row r="735">
          <cell r="J735" t="str">
            <v>RQ3822</v>
          </cell>
          <cell r="K735">
            <v>511.54</v>
          </cell>
        </row>
        <row r="736">
          <cell r="J736" t="str">
            <v>RQ3848</v>
          </cell>
          <cell r="K736">
            <v>828.43</v>
          </cell>
        </row>
        <row r="737">
          <cell r="J737" t="str">
            <v>RQ3864</v>
          </cell>
          <cell r="K737">
            <v>5627.19</v>
          </cell>
        </row>
        <row r="738">
          <cell r="J738" t="str">
            <v>RQ4014</v>
          </cell>
          <cell r="K738">
            <v>33853.82</v>
          </cell>
        </row>
        <row r="739">
          <cell r="J739" t="str">
            <v>RQ4056</v>
          </cell>
          <cell r="K739">
            <v>1490.97</v>
          </cell>
        </row>
        <row r="740">
          <cell r="J740" t="str">
            <v>RQ4218</v>
          </cell>
          <cell r="K740">
            <v>302372.77</v>
          </cell>
        </row>
        <row r="741">
          <cell r="J741" t="str">
            <v>RU0012</v>
          </cell>
          <cell r="K741">
            <v>294881.71999999997</v>
          </cell>
        </row>
        <row r="742">
          <cell r="J742" t="str">
            <v>RU0208</v>
          </cell>
          <cell r="K742">
            <v>58749.8</v>
          </cell>
        </row>
        <row r="743">
          <cell r="J743" t="str">
            <v>RU0258</v>
          </cell>
          <cell r="K743">
            <v>32726.62</v>
          </cell>
        </row>
        <row r="744">
          <cell r="J744" t="str">
            <v>RU0313</v>
          </cell>
          <cell r="K744">
            <v>1824.41</v>
          </cell>
        </row>
        <row r="745">
          <cell r="J745" t="str">
            <v>RU0452</v>
          </cell>
          <cell r="K745">
            <v>241090.45</v>
          </cell>
        </row>
        <row r="746">
          <cell r="J746" t="str">
            <v>RU0656</v>
          </cell>
          <cell r="K746">
            <v>43660.94</v>
          </cell>
        </row>
        <row r="747">
          <cell r="J747" t="str">
            <v>RU1238</v>
          </cell>
          <cell r="K747">
            <v>13698.33</v>
          </cell>
        </row>
        <row r="748">
          <cell r="J748" t="str">
            <v>RU1288</v>
          </cell>
          <cell r="K748">
            <v>50162.26</v>
          </cell>
        </row>
        <row r="749">
          <cell r="J749" t="str">
            <v>RU1995</v>
          </cell>
          <cell r="K749">
            <v>20140.11</v>
          </cell>
        </row>
        <row r="750">
          <cell r="J750" t="str">
            <v>RU2608</v>
          </cell>
          <cell r="K750">
            <v>46485.54</v>
          </cell>
        </row>
        <row r="751">
          <cell r="J751" t="str">
            <v>RU2682</v>
          </cell>
          <cell r="K751">
            <v>72801.08</v>
          </cell>
        </row>
        <row r="752">
          <cell r="J752" t="str">
            <v>RU2747</v>
          </cell>
          <cell r="K752">
            <v>858093.57</v>
          </cell>
        </row>
        <row r="753">
          <cell r="J753" t="str">
            <v>RU2797</v>
          </cell>
          <cell r="K753">
            <v>149656.47</v>
          </cell>
        </row>
        <row r="754">
          <cell r="J754" t="str">
            <v>RV3322</v>
          </cell>
          <cell r="K754">
            <v>205.38</v>
          </cell>
        </row>
        <row r="755">
          <cell r="J755" t="str">
            <v>RV3649</v>
          </cell>
          <cell r="K755">
            <v>1956.02</v>
          </cell>
        </row>
        <row r="756">
          <cell r="J756" t="str">
            <v>RW0115</v>
          </cell>
          <cell r="K756">
            <v>0</v>
          </cell>
        </row>
        <row r="757">
          <cell r="J757" t="str">
            <v>RW0149</v>
          </cell>
          <cell r="K757">
            <v>17086.62</v>
          </cell>
        </row>
        <row r="758">
          <cell r="J758" t="str">
            <v>RW0262</v>
          </cell>
          <cell r="K758">
            <v>383.85</v>
          </cell>
        </row>
        <row r="759">
          <cell r="J759" t="str">
            <v>RW0270</v>
          </cell>
          <cell r="K759">
            <v>62767</v>
          </cell>
        </row>
        <row r="760">
          <cell r="J760" t="str">
            <v>RW0547</v>
          </cell>
          <cell r="K760">
            <v>77429.899999999994</v>
          </cell>
        </row>
        <row r="761">
          <cell r="J761" t="str">
            <v>RW1014</v>
          </cell>
          <cell r="K761">
            <v>20.420000000000002</v>
          </cell>
        </row>
        <row r="762">
          <cell r="J762" t="str">
            <v>RW1072</v>
          </cell>
          <cell r="K762">
            <v>1967.23</v>
          </cell>
        </row>
        <row r="763">
          <cell r="J763" t="str">
            <v>RW1145</v>
          </cell>
          <cell r="K763">
            <v>864.7</v>
          </cell>
        </row>
        <row r="764">
          <cell r="J764" t="str">
            <v>RW1276</v>
          </cell>
          <cell r="K764">
            <v>22430.11</v>
          </cell>
        </row>
        <row r="765">
          <cell r="J765" t="str">
            <v>RW1713</v>
          </cell>
          <cell r="K765">
            <v>4690.0200000000004</v>
          </cell>
        </row>
        <row r="766">
          <cell r="J766" t="str">
            <v>RW1844</v>
          </cell>
          <cell r="K766">
            <v>121.04</v>
          </cell>
        </row>
        <row r="767">
          <cell r="J767" t="str">
            <v>RW1886</v>
          </cell>
          <cell r="K767">
            <v>204.38</v>
          </cell>
        </row>
        <row r="768">
          <cell r="J768" t="str">
            <v>RW1917</v>
          </cell>
          <cell r="K768">
            <v>257.5</v>
          </cell>
        </row>
        <row r="769">
          <cell r="J769" t="str">
            <v>RW1925</v>
          </cell>
          <cell r="K769">
            <v>3534.78</v>
          </cell>
        </row>
        <row r="770">
          <cell r="J770" t="str">
            <v>RW2311</v>
          </cell>
          <cell r="K770">
            <v>0</v>
          </cell>
        </row>
        <row r="771">
          <cell r="J771" t="str">
            <v>RW2345</v>
          </cell>
          <cell r="K771">
            <v>10507.24</v>
          </cell>
        </row>
        <row r="772">
          <cell r="J772" t="str">
            <v>RW2353</v>
          </cell>
          <cell r="K772">
            <v>66.48</v>
          </cell>
        </row>
        <row r="773">
          <cell r="J773" t="str">
            <v>RW2531</v>
          </cell>
          <cell r="K773">
            <v>0</v>
          </cell>
        </row>
        <row r="774">
          <cell r="J774" t="str">
            <v>RW2840</v>
          </cell>
          <cell r="K774">
            <v>1229.96</v>
          </cell>
        </row>
        <row r="775">
          <cell r="J775" t="str">
            <v>RX0045</v>
          </cell>
          <cell r="K775">
            <v>10874.5</v>
          </cell>
        </row>
        <row r="776">
          <cell r="J776" t="str">
            <v>RX0087</v>
          </cell>
          <cell r="K776">
            <v>433377.49</v>
          </cell>
        </row>
        <row r="777">
          <cell r="J777" t="str">
            <v>RX0370</v>
          </cell>
          <cell r="K777">
            <v>1005920.91</v>
          </cell>
        </row>
        <row r="778">
          <cell r="J778" t="str">
            <v>RX0401</v>
          </cell>
          <cell r="K778">
            <v>27915.02</v>
          </cell>
        </row>
        <row r="779">
          <cell r="J779" t="str">
            <v>RX0419</v>
          </cell>
          <cell r="K779">
            <v>102242.47</v>
          </cell>
        </row>
        <row r="780">
          <cell r="J780" t="str">
            <v>RX0477</v>
          </cell>
          <cell r="K780">
            <v>131170.42000000001</v>
          </cell>
        </row>
        <row r="781">
          <cell r="J781" t="str">
            <v>RX0540</v>
          </cell>
          <cell r="K781">
            <v>57378.48</v>
          </cell>
        </row>
        <row r="782">
          <cell r="J782" t="str">
            <v>RX0817</v>
          </cell>
          <cell r="K782">
            <v>3155.45</v>
          </cell>
        </row>
        <row r="783">
          <cell r="J783" t="str">
            <v>RX0883</v>
          </cell>
          <cell r="K783">
            <v>872.98</v>
          </cell>
        </row>
        <row r="784">
          <cell r="J784" t="str">
            <v>RX1083</v>
          </cell>
          <cell r="K784">
            <v>5098.45</v>
          </cell>
        </row>
        <row r="785">
          <cell r="J785" t="str">
            <v>RX1091</v>
          </cell>
          <cell r="K785">
            <v>119.68</v>
          </cell>
        </row>
        <row r="786">
          <cell r="J786" t="str">
            <v>RX1724</v>
          </cell>
          <cell r="K786">
            <v>7503.78</v>
          </cell>
        </row>
        <row r="787">
          <cell r="J787" t="str">
            <v>RX2487</v>
          </cell>
          <cell r="K787">
            <v>7034.24</v>
          </cell>
        </row>
        <row r="788">
          <cell r="J788" t="str">
            <v>RX2518</v>
          </cell>
          <cell r="K788">
            <v>4120.8999999999996</v>
          </cell>
        </row>
        <row r="789">
          <cell r="J789" t="str">
            <v>RX2584</v>
          </cell>
          <cell r="K789">
            <v>3205.88</v>
          </cell>
        </row>
        <row r="790">
          <cell r="J790" t="str">
            <v>RY1167</v>
          </cell>
          <cell r="K790">
            <v>1340.85</v>
          </cell>
        </row>
        <row r="791">
          <cell r="J791" t="str">
            <v>RY4872</v>
          </cell>
          <cell r="K791">
            <v>890314.08</v>
          </cell>
        </row>
        <row r="792">
          <cell r="J792" t="str">
            <v>RY4898</v>
          </cell>
          <cell r="K792">
            <v>671588.44</v>
          </cell>
        </row>
        <row r="793">
          <cell r="J793" t="str">
            <v>RZ0017</v>
          </cell>
          <cell r="K793">
            <v>30844.41</v>
          </cell>
        </row>
        <row r="794">
          <cell r="J794" t="str">
            <v>RZ0025</v>
          </cell>
          <cell r="K794">
            <v>664.88</v>
          </cell>
        </row>
        <row r="795">
          <cell r="J795" t="str">
            <v>RZ0033</v>
          </cell>
          <cell r="K795">
            <v>36804.51</v>
          </cell>
        </row>
        <row r="796">
          <cell r="J796" t="str">
            <v>RZ0041</v>
          </cell>
          <cell r="K796">
            <v>132422.68</v>
          </cell>
        </row>
        <row r="797">
          <cell r="J797" t="str">
            <v>RZ0059</v>
          </cell>
          <cell r="K797">
            <v>80133.03</v>
          </cell>
        </row>
        <row r="798">
          <cell r="J798" t="str">
            <v>RZ0067</v>
          </cell>
          <cell r="K798">
            <v>2866.21</v>
          </cell>
        </row>
        <row r="799">
          <cell r="J799" t="str">
            <v>RZ0083</v>
          </cell>
          <cell r="K799">
            <v>71217.2</v>
          </cell>
        </row>
        <row r="800">
          <cell r="J800" t="str">
            <v>RZ0091</v>
          </cell>
          <cell r="K800">
            <v>4889.1000000000004</v>
          </cell>
        </row>
        <row r="801">
          <cell r="J801" t="str">
            <v>RZ0122</v>
          </cell>
          <cell r="K801">
            <v>145.96</v>
          </cell>
        </row>
        <row r="802">
          <cell r="J802" t="str">
            <v>RZ0172</v>
          </cell>
          <cell r="K802">
            <v>16051.69</v>
          </cell>
        </row>
        <row r="803">
          <cell r="J803" t="str">
            <v>RZ0237</v>
          </cell>
          <cell r="K803">
            <v>365.26</v>
          </cell>
        </row>
        <row r="804">
          <cell r="J804" t="str">
            <v>RZ0245</v>
          </cell>
          <cell r="K804">
            <v>8072.31</v>
          </cell>
        </row>
        <row r="805">
          <cell r="J805" t="str">
            <v>RZ0253</v>
          </cell>
          <cell r="K805">
            <v>4125.6000000000004</v>
          </cell>
        </row>
        <row r="806">
          <cell r="J806" t="str">
            <v>RZ0261</v>
          </cell>
          <cell r="K806">
            <v>6256.35</v>
          </cell>
        </row>
        <row r="807">
          <cell r="J807" t="str">
            <v>RZ0287</v>
          </cell>
          <cell r="K807">
            <v>1213.42</v>
          </cell>
        </row>
        <row r="808">
          <cell r="J808" t="str">
            <v>RZ0300</v>
          </cell>
          <cell r="K808">
            <v>5639.66</v>
          </cell>
        </row>
        <row r="809">
          <cell r="J809" t="str">
            <v>SA0022</v>
          </cell>
          <cell r="K809">
            <v>5912.83</v>
          </cell>
        </row>
        <row r="810">
          <cell r="J810" t="str">
            <v>SA0030</v>
          </cell>
          <cell r="K810">
            <v>70134.5</v>
          </cell>
        </row>
        <row r="811">
          <cell r="J811" t="str">
            <v>SA0072</v>
          </cell>
          <cell r="K811">
            <v>15426.5</v>
          </cell>
        </row>
        <row r="812">
          <cell r="J812" t="str">
            <v>SA0080</v>
          </cell>
          <cell r="K812">
            <v>5851.66</v>
          </cell>
        </row>
        <row r="813">
          <cell r="J813" t="str">
            <v>SA0103</v>
          </cell>
          <cell r="K813">
            <v>26684.09</v>
          </cell>
        </row>
        <row r="814">
          <cell r="J814" t="str">
            <v>SA0111</v>
          </cell>
          <cell r="K814">
            <v>754.72</v>
          </cell>
        </row>
        <row r="815">
          <cell r="J815" t="str">
            <v>SA0129</v>
          </cell>
          <cell r="K815">
            <v>1232.9100000000001</v>
          </cell>
        </row>
        <row r="816">
          <cell r="J816" t="str">
            <v>SA0145</v>
          </cell>
          <cell r="K816">
            <v>336.84</v>
          </cell>
        </row>
        <row r="817">
          <cell r="J817" t="str">
            <v>SA0218</v>
          </cell>
          <cell r="K817">
            <v>14744.65</v>
          </cell>
        </row>
        <row r="818">
          <cell r="J818" t="str">
            <v>SA0226</v>
          </cell>
          <cell r="K818">
            <v>11808.14</v>
          </cell>
        </row>
        <row r="819">
          <cell r="J819" t="str">
            <v>SA0292</v>
          </cell>
          <cell r="K819">
            <v>762.74</v>
          </cell>
        </row>
        <row r="820">
          <cell r="J820" t="str">
            <v>SA0307</v>
          </cell>
          <cell r="K820">
            <v>1951.77</v>
          </cell>
        </row>
        <row r="821">
          <cell r="J821" t="str">
            <v>SA0315</v>
          </cell>
          <cell r="K821">
            <v>45466.48</v>
          </cell>
        </row>
        <row r="822">
          <cell r="J822" t="str">
            <v>SA0349</v>
          </cell>
          <cell r="K822">
            <v>9973.82</v>
          </cell>
        </row>
        <row r="823">
          <cell r="J823" t="str">
            <v>SA0454</v>
          </cell>
          <cell r="K823">
            <v>804.66</v>
          </cell>
        </row>
        <row r="824">
          <cell r="J824" t="str">
            <v>SA0721</v>
          </cell>
          <cell r="K824">
            <v>128273.07</v>
          </cell>
        </row>
        <row r="825">
          <cell r="J825" t="str">
            <v>SA0836</v>
          </cell>
          <cell r="K825">
            <v>17438.66</v>
          </cell>
        </row>
        <row r="826">
          <cell r="J826" t="str">
            <v>SA0852</v>
          </cell>
          <cell r="K826">
            <v>3251.2</v>
          </cell>
        </row>
        <row r="827">
          <cell r="J827" t="str">
            <v>SA0860</v>
          </cell>
          <cell r="K827">
            <v>4114.34</v>
          </cell>
        </row>
        <row r="828">
          <cell r="J828" t="str">
            <v>SA0878</v>
          </cell>
          <cell r="K828">
            <v>9543.09</v>
          </cell>
        </row>
        <row r="829">
          <cell r="J829" t="str">
            <v>SA0925</v>
          </cell>
          <cell r="K829">
            <v>1036.23</v>
          </cell>
        </row>
        <row r="830">
          <cell r="J830" t="str">
            <v>SA0933</v>
          </cell>
          <cell r="K830">
            <v>4311.8999999999996</v>
          </cell>
        </row>
        <row r="831">
          <cell r="J831" t="str">
            <v>SA0941</v>
          </cell>
          <cell r="K831">
            <v>641.55999999999995</v>
          </cell>
        </row>
        <row r="832">
          <cell r="J832" t="str">
            <v>SA0959</v>
          </cell>
          <cell r="K832">
            <v>2102.5300000000002</v>
          </cell>
        </row>
        <row r="833">
          <cell r="J833" t="str">
            <v>SA0967</v>
          </cell>
          <cell r="K833">
            <v>2639.71</v>
          </cell>
        </row>
        <row r="834">
          <cell r="J834" t="str">
            <v>SA0991</v>
          </cell>
          <cell r="K834">
            <v>10060.780000000001</v>
          </cell>
        </row>
        <row r="835">
          <cell r="J835" t="str">
            <v>SA1028</v>
          </cell>
          <cell r="K835">
            <v>109846.59</v>
          </cell>
        </row>
        <row r="836">
          <cell r="J836" t="str">
            <v>SA1036</v>
          </cell>
          <cell r="K836">
            <v>14085.51</v>
          </cell>
        </row>
        <row r="837">
          <cell r="J837" t="str">
            <v>SA1044</v>
          </cell>
          <cell r="K837">
            <v>8761.2099999999991</v>
          </cell>
        </row>
        <row r="838">
          <cell r="J838" t="str">
            <v>SA1060</v>
          </cell>
          <cell r="K838">
            <v>1028.7</v>
          </cell>
        </row>
        <row r="839">
          <cell r="J839" t="str">
            <v>SA1109</v>
          </cell>
          <cell r="K839">
            <v>1351.14</v>
          </cell>
        </row>
        <row r="840">
          <cell r="J840" t="str">
            <v>SA1117</v>
          </cell>
          <cell r="K840">
            <v>989.86</v>
          </cell>
        </row>
        <row r="841">
          <cell r="J841" t="str">
            <v>SB0033</v>
          </cell>
          <cell r="K841">
            <v>55313.21</v>
          </cell>
        </row>
        <row r="842">
          <cell r="J842" t="str">
            <v>SB0172</v>
          </cell>
          <cell r="K842">
            <v>30379.08</v>
          </cell>
        </row>
        <row r="843">
          <cell r="J843" t="str">
            <v>SB0261</v>
          </cell>
          <cell r="K843">
            <v>121371.16</v>
          </cell>
        </row>
        <row r="844">
          <cell r="J844" t="str">
            <v>SB0279</v>
          </cell>
          <cell r="K844">
            <v>397977.99</v>
          </cell>
        </row>
        <row r="845">
          <cell r="J845" t="str">
            <v>SB0318</v>
          </cell>
          <cell r="K845">
            <v>104394.37</v>
          </cell>
        </row>
        <row r="846">
          <cell r="J846" t="str">
            <v>SB0326</v>
          </cell>
          <cell r="K846">
            <v>974124.72</v>
          </cell>
        </row>
        <row r="847">
          <cell r="J847" t="str">
            <v>SB0334</v>
          </cell>
          <cell r="K847">
            <v>15126.76</v>
          </cell>
        </row>
        <row r="848">
          <cell r="J848" t="str">
            <v>SB0342</v>
          </cell>
          <cell r="K848">
            <v>2006.8</v>
          </cell>
        </row>
        <row r="849">
          <cell r="J849" t="str">
            <v>SB0376</v>
          </cell>
          <cell r="K849">
            <v>43057.5</v>
          </cell>
        </row>
        <row r="850">
          <cell r="J850" t="str">
            <v>SB0407</v>
          </cell>
          <cell r="K850">
            <v>61515.19</v>
          </cell>
        </row>
        <row r="851">
          <cell r="J851" t="str">
            <v>SB0415</v>
          </cell>
          <cell r="K851">
            <v>18712.23</v>
          </cell>
        </row>
        <row r="852">
          <cell r="J852" t="str">
            <v>SB0423</v>
          </cell>
          <cell r="K852">
            <v>208906.3</v>
          </cell>
        </row>
        <row r="853">
          <cell r="J853" t="str">
            <v>SB0431</v>
          </cell>
          <cell r="K853">
            <v>30272.75</v>
          </cell>
        </row>
        <row r="854">
          <cell r="J854" t="str">
            <v>SB0449</v>
          </cell>
          <cell r="K854">
            <v>260760.43</v>
          </cell>
        </row>
        <row r="855">
          <cell r="J855" t="str">
            <v>SB0457</v>
          </cell>
          <cell r="K855">
            <v>31840.9</v>
          </cell>
        </row>
        <row r="856">
          <cell r="J856" t="str">
            <v>SB0473</v>
          </cell>
          <cell r="K856">
            <v>145263.34</v>
          </cell>
        </row>
        <row r="857">
          <cell r="J857" t="str">
            <v>SB0499</v>
          </cell>
          <cell r="K857">
            <v>21569.3</v>
          </cell>
        </row>
        <row r="858">
          <cell r="J858" t="str">
            <v>SB0504</v>
          </cell>
          <cell r="K858">
            <v>3492.18</v>
          </cell>
        </row>
        <row r="859">
          <cell r="J859" t="str">
            <v>SB0520</v>
          </cell>
          <cell r="K859">
            <v>43461.69</v>
          </cell>
        </row>
        <row r="860">
          <cell r="J860" t="str">
            <v>SB0635</v>
          </cell>
          <cell r="K860">
            <v>5.5</v>
          </cell>
        </row>
        <row r="861">
          <cell r="J861" t="str">
            <v>SB0643</v>
          </cell>
          <cell r="K861">
            <v>88878.23</v>
          </cell>
        </row>
        <row r="862">
          <cell r="J862" t="str">
            <v>SB0669</v>
          </cell>
          <cell r="K862">
            <v>241958.95</v>
          </cell>
        </row>
        <row r="863">
          <cell r="J863" t="str">
            <v>SB0685</v>
          </cell>
          <cell r="K863">
            <v>53201.06</v>
          </cell>
        </row>
        <row r="864">
          <cell r="J864" t="str">
            <v>SB0693</v>
          </cell>
          <cell r="K864">
            <v>10314.870000000001</v>
          </cell>
        </row>
        <row r="865">
          <cell r="J865" t="str">
            <v>SB0716</v>
          </cell>
          <cell r="K865">
            <v>4823.87</v>
          </cell>
        </row>
        <row r="866">
          <cell r="J866" t="str">
            <v>SB0782</v>
          </cell>
          <cell r="K866">
            <v>0</v>
          </cell>
        </row>
        <row r="867">
          <cell r="J867" t="str">
            <v>SB0790</v>
          </cell>
          <cell r="K867">
            <v>41404.26</v>
          </cell>
        </row>
        <row r="868">
          <cell r="J868" t="str">
            <v>SB0839</v>
          </cell>
          <cell r="K868">
            <v>59965.97</v>
          </cell>
        </row>
        <row r="869">
          <cell r="J869" t="str">
            <v>SB0863</v>
          </cell>
          <cell r="K869">
            <v>6045.51</v>
          </cell>
        </row>
        <row r="870">
          <cell r="J870" t="str">
            <v>SB0944</v>
          </cell>
          <cell r="K870">
            <v>16141.6</v>
          </cell>
        </row>
        <row r="871">
          <cell r="J871" t="str">
            <v>SB0952</v>
          </cell>
          <cell r="K871">
            <v>5721.56</v>
          </cell>
        </row>
        <row r="872">
          <cell r="J872" t="str">
            <v>SB0960</v>
          </cell>
          <cell r="K872">
            <v>6253.6</v>
          </cell>
        </row>
        <row r="873">
          <cell r="J873" t="str">
            <v>SB0978</v>
          </cell>
          <cell r="K873">
            <v>8229.7999999999993</v>
          </cell>
        </row>
        <row r="874">
          <cell r="J874" t="str">
            <v>SB0986</v>
          </cell>
          <cell r="K874">
            <v>102120.77</v>
          </cell>
        </row>
        <row r="875">
          <cell r="J875" t="str">
            <v>SB1021</v>
          </cell>
          <cell r="K875">
            <v>2055.5500000000002</v>
          </cell>
        </row>
        <row r="876">
          <cell r="J876" t="str">
            <v>SB1055</v>
          </cell>
          <cell r="K876">
            <v>163614.54</v>
          </cell>
        </row>
        <row r="877">
          <cell r="J877" t="str">
            <v>SB1089</v>
          </cell>
          <cell r="K877">
            <v>6348.68</v>
          </cell>
        </row>
        <row r="878">
          <cell r="J878" t="str">
            <v>SB1097</v>
          </cell>
          <cell r="K878">
            <v>411.26</v>
          </cell>
        </row>
        <row r="879">
          <cell r="J879" t="str">
            <v>SB1110</v>
          </cell>
          <cell r="K879">
            <v>5199.22</v>
          </cell>
        </row>
        <row r="880">
          <cell r="J880" t="str">
            <v>SB1128</v>
          </cell>
          <cell r="K880">
            <v>9024.57</v>
          </cell>
        </row>
        <row r="881">
          <cell r="J881" t="str">
            <v>SB1144</v>
          </cell>
          <cell r="K881">
            <v>9692.2199999999993</v>
          </cell>
        </row>
        <row r="882">
          <cell r="J882" t="str">
            <v>SB1160</v>
          </cell>
          <cell r="K882">
            <v>529.45000000000005</v>
          </cell>
        </row>
        <row r="883">
          <cell r="J883" t="str">
            <v>SB1178</v>
          </cell>
          <cell r="K883">
            <v>23408.65</v>
          </cell>
        </row>
        <row r="884">
          <cell r="J884" t="str">
            <v>SB1186</v>
          </cell>
          <cell r="K884">
            <v>945.76</v>
          </cell>
        </row>
        <row r="885">
          <cell r="J885" t="str">
            <v>SB1194</v>
          </cell>
          <cell r="K885">
            <v>14339.68</v>
          </cell>
        </row>
        <row r="886">
          <cell r="J886" t="str">
            <v>SB1217</v>
          </cell>
          <cell r="K886">
            <v>29800.75</v>
          </cell>
        </row>
        <row r="887">
          <cell r="J887" t="str">
            <v>SB1225</v>
          </cell>
          <cell r="K887">
            <v>28711.040000000001</v>
          </cell>
        </row>
        <row r="888">
          <cell r="J888" t="str">
            <v>SB1306</v>
          </cell>
          <cell r="K888">
            <v>2424.9499999999998</v>
          </cell>
        </row>
        <row r="889">
          <cell r="J889" t="str">
            <v>SB1372</v>
          </cell>
          <cell r="K889">
            <v>82.47</v>
          </cell>
        </row>
        <row r="890">
          <cell r="J890" t="str">
            <v>SB1403</v>
          </cell>
          <cell r="K890">
            <v>4488.96</v>
          </cell>
        </row>
        <row r="891">
          <cell r="J891" t="str">
            <v>SB1437</v>
          </cell>
          <cell r="K891">
            <v>6775.02</v>
          </cell>
        </row>
        <row r="892">
          <cell r="J892" t="str">
            <v>SB1453</v>
          </cell>
          <cell r="K892">
            <v>3248.96</v>
          </cell>
        </row>
        <row r="893">
          <cell r="J893" t="str">
            <v>SB1495</v>
          </cell>
          <cell r="K893">
            <v>729.92</v>
          </cell>
        </row>
        <row r="894">
          <cell r="J894" t="str">
            <v>SB1526</v>
          </cell>
          <cell r="K894">
            <v>38.39</v>
          </cell>
        </row>
        <row r="895">
          <cell r="J895" t="str">
            <v>SB1534</v>
          </cell>
          <cell r="K895">
            <v>465.24</v>
          </cell>
        </row>
        <row r="896">
          <cell r="J896" t="str">
            <v>SE0066</v>
          </cell>
          <cell r="K896">
            <v>11327.34</v>
          </cell>
        </row>
        <row r="897">
          <cell r="J897" t="str">
            <v>SE0074</v>
          </cell>
          <cell r="K897">
            <v>109266.9</v>
          </cell>
        </row>
        <row r="898">
          <cell r="J898" t="str">
            <v>SE0202</v>
          </cell>
          <cell r="K898">
            <v>10.42</v>
          </cell>
        </row>
        <row r="899">
          <cell r="J899" t="str">
            <v>SE0228</v>
          </cell>
          <cell r="K899">
            <v>3901.51</v>
          </cell>
        </row>
        <row r="900">
          <cell r="J900" t="str">
            <v>SE0260</v>
          </cell>
          <cell r="K900">
            <v>228.61</v>
          </cell>
        </row>
        <row r="901">
          <cell r="J901" t="str">
            <v>SE0286</v>
          </cell>
          <cell r="K901">
            <v>1736.9</v>
          </cell>
        </row>
        <row r="902">
          <cell r="J902" t="str">
            <v>SE0503</v>
          </cell>
          <cell r="K902">
            <v>19951.32</v>
          </cell>
        </row>
        <row r="903">
          <cell r="J903" t="str">
            <v>SE0600</v>
          </cell>
          <cell r="K903">
            <v>1390.08</v>
          </cell>
        </row>
        <row r="904">
          <cell r="J904" t="str">
            <v>SE0618</v>
          </cell>
          <cell r="K904">
            <v>37718.28</v>
          </cell>
        </row>
        <row r="905">
          <cell r="J905" t="str">
            <v>SE0692</v>
          </cell>
          <cell r="K905">
            <v>1466.79</v>
          </cell>
        </row>
        <row r="906">
          <cell r="J906" t="str">
            <v>SE0707</v>
          </cell>
          <cell r="K906">
            <v>64689.37</v>
          </cell>
        </row>
        <row r="907">
          <cell r="J907" t="str">
            <v>SE0862</v>
          </cell>
          <cell r="K907">
            <v>27239.05</v>
          </cell>
        </row>
        <row r="908">
          <cell r="J908" t="str">
            <v>SE0870</v>
          </cell>
          <cell r="K908">
            <v>21945.38</v>
          </cell>
        </row>
        <row r="909">
          <cell r="J909" t="str">
            <v>SE0896</v>
          </cell>
          <cell r="K909">
            <v>25258.46</v>
          </cell>
        </row>
        <row r="910">
          <cell r="J910" t="str">
            <v>SE1135</v>
          </cell>
          <cell r="K910">
            <v>16286.16</v>
          </cell>
        </row>
        <row r="911">
          <cell r="J911" t="str">
            <v>SE1177</v>
          </cell>
          <cell r="K911">
            <v>2052.42</v>
          </cell>
        </row>
        <row r="912">
          <cell r="J912" t="str">
            <v>SE1185</v>
          </cell>
          <cell r="K912">
            <v>1277.05</v>
          </cell>
        </row>
        <row r="913">
          <cell r="J913" t="str">
            <v>SE1208</v>
          </cell>
          <cell r="K913">
            <v>15611.32</v>
          </cell>
        </row>
        <row r="914">
          <cell r="J914" t="str">
            <v>SE1232</v>
          </cell>
          <cell r="K914">
            <v>2646.26</v>
          </cell>
        </row>
        <row r="915">
          <cell r="J915" t="str">
            <v>SE1313</v>
          </cell>
          <cell r="K915">
            <v>26278.05</v>
          </cell>
        </row>
        <row r="916">
          <cell r="J916" t="str">
            <v>SE1371</v>
          </cell>
          <cell r="K916">
            <v>853611.17</v>
          </cell>
        </row>
        <row r="917">
          <cell r="J917" t="str">
            <v>SE1428</v>
          </cell>
          <cell r="K917">
            <v>678.91</v>
          </cell>
        </row>
        <row r="918">
          <cell r="J918" t="str">
            <v>SF0019</v>
          </cell>
          <cell r="K918">
            <v>65.92</v>
          </cell>
        </row>
        <row r="919">
          <cell r="J919" t="str">
            <v>SF0158</v>
          </cell>
          <cell r="K919">
            <v>243.98</v>
          </cell>
        </row>
        <row r="920">
          <cell r="J920" t="str">
            <v>SF0166</v>
          </cell>
          <cell r="K920">
            <v>1211.7</v>
          </cell>
        </row>
        <row r="921">
          <cell r="J921" t="str">
            <v>SF0174</v>
          </cell>
          <cell r="K921">
            <v>73988.31</v>
          </cell>
        </row>
        <row r="922">
          <cell r="J922" t="str">
            <v>SF0271</v>
          </cell>
          <cell r="K922">
            <v>28427.71</v>
          </cell>
        </row>
        <row r="923">
          <cell r="J923" t="str">
            <v>SF0302</v>
          </cell>
          <cell r="K923">
            <v>440.16</v>
          </cell>
        </row>
        <row r="924">
          <cell r="J924" t="str">
            <v>SF0336</v>
          </cell>
          <cell r="K924">
            <v>1515333.87</v>
          </cell>
        </row>
        <row r="925">
          <cell r="J925" t="str">
            <v>SF0360</v>
          </cell>
          <cell r="K925">
            <v>19757.43</v>
          </cell>
        </row>
        <row r="926">
          <cell r="J926" t="str">
            <v>SF0506</v>
          </cell>
          <cell r="K926">
            <v>1373.57</v>
          </cell>
        </row>
        <row r="927">
          <cell r="J927" t="str">
            <v>SF0530</v>
          </cell>
          <cell r="K927">
            <v>117666.29</v>
          </cell>
        </row>
        <row r="928">
          <cell r="J928" t="str">
            <v>SF0556</v>
          </cell>
          <cell r="K928">
            <v>169834.18</v>
          </cell>
        </row>
        <row r="929">
          <cell r="J929" t="str">
            <v>SF0580</v>
          </cell>
          <cell r="K929">
            <v>1714.95</v>
          </cell>
        </row>
        <row r="930">
          <cell r="J930" t="str">
            <v>SF0603</v>
          </cell>
          <cell r="K930">
            <v>164762.65</v>
          </cell>
        </row>
        <row r="931">
          <cell r="J931" t="str">
            <v>SF0637</v>
          </cell>
          <cell r="K931">
            <v>10543.78</v>
          </cell>
        </row>
        <row r="932">
          <cell r="J932" t="str">
            <v>SF0661</v>
          </cell>
          <cell r="K932">
            <v>17745.47</v>
          </cell>
        </row>
        <row r="933">
          <cell r="J933" t="str">
            <v>SF0726</v>
          </cell>
          <cell r="K933">
            <v>44709.69</v>
          </cell>
        </row>
        <row r="934">
          <cell r="J934" t="str">
            <v>SF0742</v>
          </cell>
          <cell r="K934">
            <v>28663.49</v>
          </cell>
        </row>
        <row r="935">
          <cell r="J935" t="str">
            <v>SF0912</v>
          </cell>
          <cell r="K935">
            <v>230934.1</v>
          </cell>
        </row>
        <row r="936">
          <cell r="J936" t="str">
            <v>SF0920</v>
          </cell>
          <cell r="K936">
            <v>240464.32</v>
          </cell>
        </row>
        <row r="937">
          <cell r="J937" t="str">
            <v>SF0938</v>
          </cell>
          <cell r="K937">
            <v>2675.65</v>
          </cell>
        </row>
        <row r="938">
          <cell r="J938" t="str">
            <v>SG0012</v>
          </cell>
          <cell r="K938">
            <v>89928.54</v>
          </cell>
        </row>
        <row r="939">
          <cell r="J939" t="str">
            <v>SG0054</v>
          </cell>
          <cell r="K939">
            <v>102973.08</v>
          </cell>
        </row>
        <row r="940">
          <cell r="J940" t="str">
            <v>SG0070</v>
          </cell>
          <cell r="K940">
            <v>48097.46</v>
          </cell>
        </row>
        <row r="941">
          <cell r="J941" t="str">
            <v>SG0096</v>
          </cell>
          <cell r="K941">
            <v>172234.4</v>
          </cell>
        </row>
        <row r="942">
          <cell r="J942" t="str">
            <v>SG0101</v>
          </cell>
          <cell r="K942">
            <v>1756535.14</v>
          </cell>
        </row>
        <row r="943">
          <cell r="J943" t="str">
            <v>SG0119</v>
          </cell>
          <cell r="K943">
            <v>6736.7</v>
          </cell>
        </row>
        <row r="944">
          <cell r="J944" t="str">
            <v>SG0169</v>
          </cell>
          <cell r="K944">
            <v>140.6</v>
          </cell>
        </row>
        <row r="945">
          <cell r="J945" t="str">
            <v>SG0193</v>
          </cell>
          <cell r="K945">
            <v>1059.8800000000001</v>
          </cell>
        </row>
        <row r="946">
          <cell r="J946" t="str">
            <v>SG0216</v>
          </cell>
          <cell r="K946">
            <v>4728.53</v>
          </cell>
        </row>
        <row r="947">
          <cell r="J947" t="str">
            <v>SG0224</v>
          </cell>
          <cell r="K947">
            <v>10176.81</v>
          </cell>
        </row>
        <row r="948">
          <cell r="J948" t="str">
            <v>SG0240</v>
          </cell>
          <cell r="K948">
            <v>17060.830000000002</v>
          </cell>
        </row>
        <row r="949">
          <cell r="J949" t="str">
            <v>SG0258</v>
          </cell>
          <cell r="K949">
            <v>47246.32</v>
          </cell>
        </row>
        <row r="950">
          <cell r="J950" t="str">
            <v>SG0266</v>
          </cell>
          <cell r="K950">
            <v>55136.56</v>
          </cell>
        </row>
        <row r="951">
          <cell r="J951" t="str">
            <v>SG0355</v>
          </cell>
          <cell r="K951">
            <v>335.27</v>
          </cell>
        </row>
        <row r="952">
          <cell r="J952" t="str">
            <v>SG0698</v>
          </cell>
          <cell r="K952">
            <v>15618.57</v>
          </cell>
        </row>
        <row r="953">
          <cell r="J953" t="str">
            <v>SG0711</v>
          </cell>
          <cell r="K953">
            <v>17222.86</v>
          </cell>
        </row>
        <row r="954">
          <cell r="J954" t="str">
            <v>SG0753</v>
          </cell>
          <cell r="K954">
            <v>945.34</v>
          </cell>
        </row>
        <row r="955">
          <cell r="J955" t="str">
            <v>SG0779</v>
          </cell>
          <cell r="K955">
            <v>91935.34</v>
          </cell>
        </row>
        <row r="956">
          <cell r="J956" t="str">
            <v>SG0842</v>
          </cell>
          <cell r="K956">
            <v>949.53</v>
          </cell>
        </row>
        <row r="957">
          <cell r="J957" t="str">
            <v>SG0876</v>
          </cell>
          <cell r="K957">
            <v>44.23</v>
          </cell>
        </row>
        <row r="958">
          <cell r="J958" t="str">
            <v>SG0884</v>
          </cell>
          <cell r="K958">
            <v>5774.17</v>
          </cell>
        </row>
        <row r="959">
          <cell r="J959" t="str">
            <v>SG0892</v>
          </cell>
          <cell r="K959">
            <v>2838.65</v>
          </cell>
        </row>
        <row r="960">
          <cell r="J960" t="str">
            <v>SG0999</v>
          </cell>
          <cell r="K960">
            <v>5913.69</v>
          </cell>
        </row>
        <row r="961">
          <cell r="J961" t="str">
            <v>SG1000</v>
          </cell>
          <cell r="K961">
            <v>29510.87</v>
          </cell>
        </row>
        <row r="962">
          <cell r="J962" t="str">
            <v>SG1042</v>
          </cell>
          <cell r="K962">
            <v>50807.41</v>
          </cell>
        </row>
        <row r="963">
          <cell r="J963" t="str">
            <v>SG1107</v>
          </cell>
          <cell r="K963">
            <v>222015.83</v>
          </cell>
        </row>
        <row r="964">
          <cell r="J964" t="str">
            <v>SG1131</v>
          </cell>
          <cell r="K964">
            <v>679.37</v>
          </cell>
        </row>
        <row r="965">
          <cell r="J965" t="str">
            <v>SG1149</v>
          </cell>
          <cell r="K965">
            <v>5522.47</v>
          </cell>
        </row>
        <row r="966">
          <cell r="J966" t="str">
            <v>SG1165</v>
          </cell>
          <cell r="K966">
            <v>49832.72</v>
          </cell>
        </row>
        <row r="967">
          <cell r="J967" t="str">
            <v>SG1173</v>
          </cell>
          <cell r="K967">
            <v>60714.55</v>
          </cell>
        </row>
        <row r="968">
          <cell r="J968" t="str">
            <v>SG1181</v>
          </cell>
          <cell r="K968">
            <v>2491.0500000000002</v>
          </cell>
        </row>
        <row r="969">
          <cell r="J969" t="str">
            <v>SG1199</v>
          </cell>
          <cell r="K969">
            <v>13439.99</v>
          </cell>
        </row>
        <row r="970">
          <cell r="J970" t="str">
            <v>SG1204</v>
          </cell>
          <cell r="K970">
            <v>25036.33</v>
          </cell>
        </row>
        <row r="971">
          <cell r="J971" t="str">
            <v>SG1238</v>
          </cell>
          <cell r="K971">
            <v>28326.01</v>
          </cell>
        </row>
        <row r="972">
          <cell r="J972" t="str">
            <v>SG1270</v>
          </cell>
          <cell r="K972">
            <v>654.71</v>
          </cell>
        </row>
        <row r="973">
          <cell r="J973" t="str">
            <v>SG1288</v>
          </cell>
          <cell r="K973">
            <v>1983.24</v>
          </cell>
        </row>
        <row r="974">
          <cell r="J974" t="str">
            <v>SG1301</v>
          </cell>
          <cell r="K974">
            <v>2190.87</v>
          </cell>
        </row>
        <row r="975">
          <cell r="J975" t="str">
            <v>SG1343</v>
          </cell>
          <cell r="K975">
            <v>4540.51</v>
          </cell>
        </row>
        <row r="976">
          <cell r="J976" t="str">
            <v>SG1474</v>
          </cell>
          <cell r="K976">
            <v>1043.6500000000001</v>
          </cell>
        </row>
        <row r="977">
          <cell r="J977" t="str">
            <v>SG1513</v>
          </cell>
          <cell r="K977">
            <v>14490.28</v>
          </cell>
        </row>
        <row r="978">
          <cell r="J978" t="str">
            <v>SG1521</v>
          </cell>
          <cell r="K978">
            <v>69809.3</v>
          </cell>
        </row>
        <row r="979">
          <cell r="J979" t="str">
            <v>SG1589</v>
          </cell>
          <cell r="K979">
            <v>10068.870000000001</v>
          </cell>
        </row>
        <row r="980">
          <cell r="J980" t="str">
            <v>SG1602</v>
          </cell>
          <cell r="K980">
            <v>1163.55</v>
          </cell>
        </row>
        <row r="981">
          <cell r="J981" t="str">
            <v>SG1678</v>
          </cell>
          <cell r="K981">
            <v>18376.240000000002</v>
          </cell>
        </row>
        <row r="982">
          <cell r="J982" t="str">
            <v>SG1694</v>
          </cell>
          <cell r="K982">
            <v>35498.26</v>
          </cell>
        </row>
        <row r="983">
          <cell r="J983" t="str">
            <v>SG1725</v>
          </cell>
          <cell r="K983">
            <v>5780.18</v>
          </cell>
        </row>
        <row r="984">
          <cell r="J984" t="str">
            <v>SG1767</v>
          </cell>
          <cell r="K984">
            <v>6086.12</v>
          </cell>
        </row>
        <row r="985">
          <cell r="J985" t="str">
            <v>SG1783</v>
          </cell>
          <cell r="K985">
            <v>10738.37</v>
          </cell>
        </row>
        <row r="986">
          <cell r="J986" t="str">
            <v>SG1864</v>
          </cell>
          <cell r="K986">
            <v>4486.88</v>
          </cell>
        </row>
        <row r="987">
          <cell r="J987" t="str">
            <v>SG1953</v>
          </cell>
          <cell r="K987">
            <v>1233.57</v>
          </cell>
        </row>
        <row r="988">
          <cell r="J988" t="str">
            <v>SG2056</v>
          </cell>
          <cell r="K988">
            <v>78413.77</v>
          </cell>
        </row>
        <row r="989">
          <cell r="J989" t="str">
            <v>SG2072</v>
          </cell>
          <cell r="K989">
            <v>19305.79</v>
          </cell>
        </row>
        <row r="990">
          <cell r="J990" t="str">
            <v>SH0057</v>
          </cell>
          <cell r="K990">
            <v>16985.11</v>
          </cell>
        </row>
        <row r="991">
          <cell r="J991" t="str">
            <v>SH0104</v>
          </cell>
          <cell r="K991">
            <v>14042.3</v>
          </cell>
        </row>
        <row r="992">
          <cell r="J992" t="str">
            <v>SH0112</v>
          </cell>
          <cell r="K992">
            <v>55223.81</v>
          </cell>
        </row>
        <row r="993">
          <cell r="J993" t="str">
            <v>SH0154</v>
          </cell>
          <cell r="K993">
            <v>603.07000000000005</v>
          </cell>
        </row>
        <row r="994">
          <cell r="J994" t="str">
            <v>SH0243</v>
          </cell>
          <cell r="K994">
            <v>2405.81</v>
          </cell>
        </row>
        <row r="995">
          <cell r="J995" t="str">
            <v>SH0269</v>
          </cell>
          <cell r="K995">
            <v>5121.03</v>
          </cell>
        </row>
        <row r="996">
          <cell r="J996" t="str">
            <v>SH0308</v>
          </cell>
          <cell r="K996">
            <v>4204.6400000000003</v>
          </cell>
        </row>
        <row r="997">
          <cell r="J997" t="str">
            <v>SH0528</v>
          </cell>
          <cell r="K997">
            <v>6381.73</v>
          </cell>
        </row>
        <row r="998">
          <cell r="J998" t="str">
            <v>SH0560</v>
          </cell>
          <cell r="K998">
            <v>1634.51</v>
          </cell>
        </row>
        <row r="999">
          <cell r="J999" t="str">
            <v>SH0578</v>
          </cell>
          <cell r="K999">
            <v>1107.24</v>
          </cell>
        </row>
        <row r="1000">
          <cell r="J1000" t="str">
            <v>SH0609</v>
          </cell>
          <cell r="K1000">
            <v>427.17</v>
          </cell>
        </row>
        <row r="1001">
          <cell r="J1001" t="str">
            <v>SH0633</v>
          </cell>
          <cell r="K1001">
            <v>7873.96</v>
          </cell>
        </row>
        <row r="1002">
          <cell r="J1002" t="str">
            <v>SH0667</v>
          </cell>
          <cell r="K1002">
            <v>9873.1200000000008</v>
          </cell>
        </row>
        <row r="1003">
          <cell r="J1003" t="str">
            <v>SH0683</v>
          </cell>
          <cell r="K1003">
            <v>14629.51</v>
          </cell>
        </row>
        <row r="1004">
          <cell r="J1004" t="str">
            <v>SH0714</v>
          </cell>
          <cell r="K1004">
            <v>2306.62</v>
          </cell>
        </row>
        <row r="1005">
          <cell r="J1005" t="str">
            <v>SH0722</v>
          </cell>
          <cell r="K1005">
            <v>3034.49</v>
          </cell>
        </row>
        <row r="1006">
          <cell r="J1006" t="str">
            <v>SH0730</v>
          </cell>
          <cell r="K1006">
            <v>0</v>
          </cell>
        </row>
        <row r="1007">
          <cell r="J1007" t="str">
            <v>SH0811</v>
          </cell>
          <cell r="K1007">
            <v>732.77</v>
          </cell>
        </row>
        <row r="1008">
          <cell r="J1008" t="str">
            <v>SH1045</v>
          </cell>
          <cell r="K1008">
            <v>17684.77</v>
          </cell>
        </row>
        <row r="1009">
          <cell r="J1009" t="str">
            <v>SH1079</v>
          </cell>
          <cell r="K1009">
            <v>108651.95</v>
          </cell>
        </row>
        <row r="1010">
          <cell r="J1010" t="str">
            <v>SH1192</v>
          </cell>
          <cell r="K1010">
            <v>0</v>
          </cell>
        </row>
        <row r="1011">
          <cell r="J1011" t="str">
            <v>SH1215</v>
          </cell>
          <cell r="K1011">
            <v>14727.97</v>
          </cell>
        </row>
        <row r="1012">
          <cell r="J1012" t="str">
            <v>SH1281</v>
          </cell>
          <cell r="K1012">
            <v>14476.81</v>
          </cell>
        </row>
        <row r="1013">
          <cell r="J1013" t="str">
            <v>SH1647</v>
          </cell>
          <cell r="K1013">
            <v>9669.51</v>
          </cell>
        </row>
        <row r="1014">
          <cell r="J1014" t="str">
            <v>SH1710</v>
          </cell>
          <cell r="K1014">
            <v>12287.64</v>
          </cell>
        </row>
        <row r="1015">
          <cell r="J1015" t="str">
            <v>SH1922</v>
          </cell>
          <cell r="K1015">
            <v>18359.580000000002</v>
          </cell>
        </row>
        <row r="1016">
          <cell r="J1016" t="str">
            <v>SH1956</v>
          </cell>
          <cell r="K1016">
            <v>2786.27</v>
          </cell>
        </row>
        <row r="1017">
          <cell r="J1017" t="str">
            <v>SH2198</v>
          </cell>
          <cell r="K1017">
            <v>7456.7</v>
          </cell>
        </row>
        <row r="1018">
          <cell r="J1018" t="str">
            <v>SH2203</v>
          </cell>
          <cell r="K1018">
            <v>27129.41</v>
          </cell>
        </row>
        <row r="1019">
          <cell r="J1019" t="str">
            <v>SH2287</v>
          </cell>
          <cell r="K1019">
            <v>1663.55</v>
          </cell>
        </row>
        <row r="1020">
          <cell r="J1020" t="str">
            <v>SJ0841</v>
          </cell>
          <cell r="K1020">
            <v>518.76</v>
          </cell>
        </row>
        <row r="1021">
          <cell r="J1021" t="str">
            <v>SK0048</v>
          </cell>
          <cell r="K1021">
            <v>6107.68</v>
          </cell>
        </row>
        <row r="1022">
          <cell r="J1022" t="str">
            <v>SK0072</v>
          </cell>
          <cell r="K1022">
            <v>11036.55</v>
          </cell>
        </row>
        <row r="1023">
          <cell r="J1023" t="str">
            <v>SK0129</v>
          </cell>
          <cell r="K1023">
            <v>4960.47</v>
          </cell>
        </row>
        <row r="1024">
          <cell r="J1024" t="str">
            <v>SK0218</v>
          </cell>
          <cell r="K1024">
            <v>650.62</v>
          </cell>
        </row>
        <row r="1025">
          <cell r="J1025" t="str">
            <v>SK0234</v>
          </cell>
          <cell r="K1025">
            <v>13156.85</v>
          </cell>
        </row>
        <row r="1026">
          <cell r="J1026" t="str">
            <v>SK0242</v>
          </cell>
          <cell r="K1026">
            <v>2061.6799999999998</v>
          </cell>
        </row>
        <row r="1027">
          <cell r="J1027" t="str">
            <v>SK0292</v>
          </cell>
          <cell r="K1027">
            <v>10158.370000000001</v>
          </cell>
        </row>
        <row r="1028">
          <cell r="J1028" t="str">
            <v>SK0307</v>
          </cell>
          <cell r="K1028">
            <v>14774.99</v>
          </cell>
        </row>
        <row r="1029">
          <cell r="J1029" t="str">
            <v>SK0462</v>
          </cell>
          <cell r="K1029">
            <v>14259.38</v>
          </cell>
        </row>
        <row r="1030">
          <cell r="J1030" t="str">
            <v>SK0551</v>
          </cell>
          <cell r="K1030">
            <v>16527.990000000002</v>
          </cell>
        </row>
        <row r="1031">
          <cell r="J1031" t="str">
            <v>SK0624</v>
          </cell>
          <cell r="K1031">
            <v>5673.09</v>
          </cell>
        </row>
        <row r="1032">
          <cell r="J1032" t="str">
            <v>SK0640</v>
          </cell>
          <cell r="K1032">
            <v>21768.03</v>
          </cell>
        </row>
        <row r="1033">
          <cell r="J1033" t="str">
            <v>SK0682</v>
          </cell>
          <cell r="K1033">
            <v>1773.93</v>
          </cell>
        </row>
        <row r="1034">
          <cell r="J1034" t="str">
            <v>SK0690</v>
          </cell>
          <cell r="K1034">
            <v>54914.36</v>
          </cell>
        </row>
        <row r="1035">
          <cell r="J1035" t="str">
            <v>SK0739</v>
          </cell>
          <cell r="K1035">
            <v>4901.58</v>
          </cell>
        </row>
        <row r="1036">
          <cell r="J1036" t="str">
            <v>SK0747</v>
          </cell>
          <cell r="K1036">
            <v>12645.29</v>
          </cell>
        </row>
        <row r="1037">
          <cell r="J1037" t="str">
            <v>SK0836</v>
          </cell>
          <cell r="K1037">
            <v>32.24</v>
          </cell>
        </row>
        <row r="1038">
          <cell r="J1038" t="str">
            <v>SK0844</v>
          </cell>
          <cell r="K1038">
            <v>11129.79</v>
          </cell>
        </row>
        <row r="1039">
          <cell r="J1039" t="str">
            <v>SK0878</v>
          </cell>
          <cell r="K1039">
            <v>0</v>
          </cell>
        </row>
        <row r="1040">
          <cell r="J1040" t="str">
            <v>SK1044</v>
          </cell>
          <cell r="K1040">
            <v>3187.02</v>
          </cell>
        </row>
        <row r="1041">
          <cell r="J1041" t="str">
            <v>SK1214</v>
          </cell>
          <cell r="K1041">
            <v>244.68</v>
          </cell>
        </row>
        <row r="1042">
          <cell r="J1042" t="str">
            <v>SK1395</v>
          </cell>
          <cell r="K1042">
            <v>4517.59</v>
          </cell>
        </row>
        <row r="1043">
          <cell r="J1043" t="str">
            <v>SK4165</v>
          </cell>
          <cell r="K1043">
            <v>17553.46</v>
          </cell>
        </row>
        <row r="1044">
          <cell r="J1044" t="str">
            <v>SL0017</v>
          </cell>
          <cell r="K1044">
            <v>249695.7</v>
          </cell>
        </row>
        <row r="1045">
          <cell r="J1045" t="str">
            <v>SL0041</v>
          </cell>
          <cell r="K1045">
            <v>1793.66</v>
          </cell>
        </row>
        <row r="1046">
          <cell r="J1046" t="str">
            <v>SL0059</v>
          </cell>
          <cell r="K1046">
            <v>26631.34</v>
          </cell>
        </row>
        <row r="1047">
          <cell r="J1047" t="str">
            <v>SL0091</v>
          </cell>
          <cell r="K1047">
            <v>11453.45</v>
          </cell>
        </row>
        <row r="1048">
          <cell r="J1048" t="str">
            <v>SL0114</v>
          </cell>
          <cell r="K1048">
            <v>2431.64</v>
          </cell>
        </row>
        <row r="1049">
          <cell r="J1049" t="str">
            <v>SL0130</v>
          </cell>
          <cell r="K1049">
            <v>10246.02</v>
          </cell>
        </row>
        <row r="1050">
          <cell r="J1050" t="str">
            <v>SL0156</v>
          </cell>
          <cell r="K1050">
            <v>1486.71</v>
          </cell>
        </row>
        <row r="1051">
          <cell r="J1051" t="str">
            <v>SL0164</v>
          </cell>
          <cell r="K1051">
            <v>23727.73</v>
          </cell>
        </row>
        <row r="1052">
          <cell r="J1052" t="str">
            <v>SL0198</v>
          </cell>
          <cell r="K1052">
            <v>7821.08</v>
          </cell>
        </row>
        <row r="1053">
          <cell r="J1053" t="str">
            <v>SL0261</v>
          </cell>
          <cell r="K1053">
            <v>1256.71</v>
          </cell>
        </row>
        <row r="1054">
          <cell r="J1054" t="str">
            <v>SL0300</v>
          </cell>
          <cell r="K1054">
            <v>682.88</v>
          </cell>
        </row>
        <row r="1055">
          <cell r="J1055" t="str">
            <v>SL0318</v>
          </cell>
          <cell r="K1055">
            <v>5168.29</v>
          </cell>
        </row>
        <row r="1056">
          <cell r="J1056" t="str">
            <v>SL0326</v>
          </cell>
          <cell r="K1056">
            <v>12580.55</v>
          </cell>
        </row>
        <row r="1057">
          <cell r="J1057" t="str">
            <v>SL0334</v>
          </cell>
          <cell r="K1057">
            <v>12624.92</v>
          </cell>
        </row>
        <row r="1058">
          <cell r="J1058" t="str">
            <v>SL0350</v>
          </cell>
          <cell r="K1058">
            <v>2365.56</v>
          </cell>
        </row>
        <row r="1059">
          <cell r="J1059" t="str">
            <v>SL0368</v>
          </cell>
          <cell r="K1059">
            <v>9171.7800000000007</v>
          </cell>
        </row>
        <row r="1060">
          <cell r="J1060" t="str">
            <v>SL0376</v>
          </cell>
          <cell r="K1060">
            <v>1902.21</v>
          </cell>
        </row>
        <row r="1061">
          <cell r="J1061" t="str">
            <v>SL0384</v>
          </cell>
          <cell r="K1061">
            <v>7047.58</v>
          </cell>
        </row>
        <row r="1062">
          <cell r="J1062" t="str">
            <v>SL0392</v>
          </cell>
          <cell r="K1062">
            <v>59.4</v>
          </cell>
        </row>
        <row r="1063">
          <cell r="J1063" t="str">
            <v>SL0407</v>
          </cell>
          <cell r="K1063">
            <v>3513.32</v>
          </cell>
        </row>
        <row r="1064">
          <cell r="J1064" t="str">
            <v>SL0423</v>
          </cell>
          <cell r="K1064">
            <v>76016.990000000005</v>
          </cell>
        </row>
        <row r="1065">
          <cell r="J1065" t="str">
            <v>SL0457</v>
          </cell>
          <cell r="K1065">
            <v>41.3</v>
          </cell>
        </row>
        <row r="1066">
          <cell r="J1066" t="str">
            <v>SL0465</v>
          </cell>
          <cell r="K1066">
            <v>12800.35</v>
          </cell>
        </row>
        <row r="1067">
          <cell r="J1067" t="str">
            <v>SL0481</v>
          </cell>
          <cell r="K1067">
            <v>13207.36</v>
          </cell>
        </row>
        <row r="1068">
          <cell r="J1068" t="str">
            <v>SN0039</v>
          </cell>
          <cell r="K1068">
            <v>419587.44</v>
          </cell>
        </row>
        <row r="1069">
          <cell r="J1069" t="str">
            <v>SN0356</v>
          </cell>
          <cell r="K1069">
            <v>32595.05</v>
          </cell>
        </row>
        <row r="1070">
          <cell r="J1070" t="str">
            <v>SN0461</v>
          </cell>
          <cell r="K1070">
            <v>185436.22</v>
          </cell>
        </row>
        <row r="1071">
          <cell r="J1071" t="str">
            <v>SN0592</v>
          </cell>
          <cell r="K1071">
            <v>2742.99</v>
          </cell>
        </row>
        <row r="1072">
          <cell r="J1072" t="str">
            <v>SP0043</v>
          </cell>
          <cell r="K1072">
            <v>30540.06</v>
          </cell>
        </row>
        <row r="1073">
          <cell r="J1073" t="str">
            <v>SP0124</v>
          </cell>
          <cell r="K1073">
            <v>4820.3100000000004</v>
          </cell>
        </row>
        <row r="1074">
          <cell r="J1074" t="str">
            <v>SP0190</v>
          </cell>
          <cell r="K1074">
            <v>18202.14</v>
          </cell>
        </row>
        <row r="1075">
          <cell r="J1075" t="str">
            <v>SP0336</v>
          </cell>
          <cell r="K1075">
            <v>0</v>
          </cell>
        </row>
        <row r="1076">
          <cell r="J1076" t="str">
            <v>SP0409</v>
          </cell>
          <cell r="K1076">
            <v>9857.9599999999991</v>
          </cell>
        </row>
        <row r="1077">
          <cell r="J1077" t="str">
            <v>SP0459</v>
          </cell>
          <cell r="K1077">
            <v>4888.21</v>
          </cell>
        </row>
        <row r="1078">
          <cell r="J1078" t="str">
            <v>SP0514</v>
          </cell>
          <cell r="K1078">
            <v>21073.11</v>
          </cell>
        </row>
        <row r="1079">
          <cell r="J1079" t="str">
            <v>SP0522</v>
          </cell>
          <cell r="K1079">
            <v>234.94</v>
          </cell>
        </row>
        <row r="1080">
          <cell r="J1080" t="str">
            <v>SP0603</v>
          </cell>
          <cell r="K1080">
            <v>6539.94</v>
          </cell>
        </row>
        <row r="1081">
          <cell r="J1081" t="str">
            <v>SP0653</v>
          </cell>
          <cell r="K1081">
            <v>2552.38</v>
          </cell>
        </row>
        <row r="1082">
          <cell r="J1082" t="str">
            <v>SP0679</v>
          </cell>
          <cell r="K1082">
            <v>2549.27</v>
          </cell>
        </row>
        <row r="1083">
          <cell r="J1083" t="str">
            <v>SP0768</v>
          </cell>
          <cell r="K1083">
            <v>193.53</v>
          </cell>
        </row>
        <row r="1084">
          <cell r="J1084" t="str">
            <v>SP0849</v>
          </cell>
          <cell r="K1084">
            <v>20606.34</v>
          </cell>
        </row>
        <row r="1085">
          <cell r="J1085" t="str">
            <v>SP1007</v>
          </cell>
          <cell r="K1085">
            <v>7049.32</v>
          </cell>
        </row>
        <row r="1086">
          <cell r="J1086" t="str">
            <v>SP1031</v>
          </cell>
          <cell r="K1086">
            <v>1906.71</v>
          </cell>
        </row>
        <row r="1087">
          <cell r="J1087" t="str">
            <v>SP1057</v>
          </cell>
          <cell r="K1087">
            <v>2964.62</v>
          </cell>
        </row>
        <row r="1088">
          <cell r="J1088" t="str">
            <v>SP1104</v>
          </cell>
          <cell r="K1088">
            <v>3015.04</v>
          </cell>
        </row>
        <row r="1089">
          <cell r="J1089" t="str">
            <v>SQ0012</v>
          </cell>
          <cell r="K1089">
            <v>176664.49</v>
          </cell>
        </row>
        <row r="1090">
          <cell r="J1090" t="str">
            <v>SQ0054</v>
          </cell>
          <cell r="K1090">
            <v>104790.8</v>
          </cell>
        </row>
        <row r="1091">
          <cell r="J1091" t="str">
            <v>SQ0088</v>
          </cell>
          <cell r="K1091">
            <v>30251.9</v>
          </cell>
        </row>
        <row r="1092">
          <cell r="J1092" t="str">
            <v>SQ0096</v>
          </cell>
          <cell r="K1092">
            <v>91883.08</v>
          </cell>
        </row>
        <row r="1093">
          <cell r="J1093" t="str">
            <v>SQ0567</v>
          </cell>
          <cell r="K1093">
            <v>34.74</v>
          </cell>
        </row>
        <row r="1094">
          <cell r="J1094" t="str">
            <v>SQ0575</v>
          </cell>
          <cell r="K1094">
            <v>2123.5</v>
          </cell>
        </row>
        <row r="1095">
          <cell r="J1095" t="str">
            <v>SQ1563</v>
          </cell>
          <cell r="K1095">
            <v>22551.51</v>
          </cell>
        </row>
        <row r="1096">
          <cell r="J1096" t="str">
            <v>SR0015</v>
          </cell>
          <cell r="K1096">
            <v>135567.65</v>
          </cell>
        </row>
        <row r="1097">
          <cell r="J1097" t="str">
            <v>SR0023</v>
          </cell>
          <cell r="K1097">
            <v>39086.82</v>
          </cell>
        </row>
        <row r="1098">
          <cell r="J1098" t="str">
            <v>SR0057</v>
          </cell>
          <cell r="K1098">
            <v>122080.67</v>
          </cell>
        </row>
        <row r="1099">
          <cell r="J1099" t="str">
            <v>SR0073</v>
          </cell>
          <cell r="K1099">
            <v>4058.73</v>
          </cell>
        </row>
        <row r="1100">
          <cell r="J1100" t="str">
            <v>SR0081</v>
          </cell>
          <cell r="K1100">
            <v>178.49</v>
          </cell>
        </row>
        <row r="1101">
          <cell r="J1101" t="str">
            <v>SR1003</v>
          </cell>
          <cell r="K1101">
            <v>104970.34</v>
          </cell>
        </row>
        <row r="1102">
          <cell r="J1102" t="str">
            <v>SR1142</v>
          </cell>
          <cell r="K1102">
            <v>111593.08</v>
          </cell>
        </row>
        <row r="1103">
          <cell r="J1103" t="str">
            <v>SR1249</v>
          </cell>
          <cell r="K1103">
            <v>1346.23</v>
          </cell>
        </row>
        <row r="1104">
          <cell r="J1104" t="str">
            <v>SR1273</v>
          </cell>
          <cell r="K1104">
            <v>91506.54</v>
          </cell>
        </row>
        <row r="1105">
          <cell r="J1105" t="str">
            <v>SR1299</v>
          </cell>
          <cell r="K1105">
            <v>31622.16</v>
          </cell>
        </row>
        <row r="1106">
          <cell r="J1106" t="str">
            <v>SR1312</v>
          </cell>
          <cell r="K1106">
            <v>2685.27</v>
          </cell>
        </row>
        <row r="1107">
          <cell r="J1107" t="str">
            <v>SS0018</v>
          </cell>
          <cell r="K1107">
            <v>180965.96</v>
          </cell>
        </row>
        <row r="1108">
          <cell r="J1108" t="str">
            <v>SS0343</v>
          </cell>
          <cell r="K1108">
            <v>196126.73</v>
          </cell>
        </row>
        <row r="1109">
          <cell r="J1109" t="str">
            <v>SS0806</v>
          </cell>
          <cell r="K1109">
            <v>995.1</v>
          </cell>
        </row>
        <row r="1110">
          <cell r="J1110" t="str">
            <v>ST0011</v>
          </cell>
          <cell r="K1110">
            <v>2474.92</v>
          </cell>
        </row>
        <row r="1111">
          <cell r="J1111" t="str">
            <v>ST0037</v>
          </cell>
          <cell r="K1111">
            <v>11443.64</v>
          </cell>
        </row>
        <row r="1112">
          <cell r="J1112" t="str">
            <v>ST0045</v>
          </cell>
          <cell r="K1112">
            <v>6480.85</v>
          </cell>
        </row>
        <row r="1113">
          <cell r="J1113" t="str">
            <v>ST0079</v>
          </cell>
          <cell r="K1113">
            <v>1555.18</v>
          </cell>
        </row>
        <row r="1114">
          <cell r="J1114" t="str">
            <v>ST0100</v>
          </cell>
          <cell r="K1114">
            <v>6260.3</v>
          </cell>
        </row>
        <row r="1115">
          <cell r="J1115" t="str">
            <v>ST0118</v>
          </cell>
          <cell r="K1115">
            <v>1428.69</v>
          </cell>
        </row>
        <row r="1116">
          <cell r="J1116" t="str">
            <v>ST0176</v>
          </cell>
          <cell r="K1116">
            <v>2019.44</v>
          </cell>
        </row>
        <row r="1117">
          <cell r="J1117" t="str">
            <v>ST0207</v>
          </cell>
          <cell r="K1117">
            <v>8145.84</v>
          </cell>
        </row>
        <row r="1118">
          <cell r="J1118" t="str">
            <v>ST0223</v>
          </cell>
          <cell r="K1118">
            <v>2533.64</v>
          </cell>
        </row>
        <row r="1119">
          <cell r="J1119" t="str">
            <v>ST0231</v>
          </cell>
          <cell r="K1119">
            <v>3402.92</v>
          </cell>
        </row>
        <row r="1120">
          <cell r="J1120" t="str">
            <v>ST0273</v>
          </cell>
          <cell r="K1120">
            <v>1561.79</v>
          </cell>
        </row>
        <row r="1121">
          <cell r="J1121" t="str">
            <v>ST0362</v>
          </cell>
          <cell r="K1121">
            <v>6185.69</v>
          </cell>
        </row>
        <row r="1122">
          <cell r="J1122" t="str">
            <v>ST0427</v>
          </cell>
          <cell r="K1122">
            <v>72806.27</v>
          </cell>
        </row>
        <row r="1123">
          <cell r="J1123" t="str">
            <v>ST0532</v>
          </cell>
          <cell r="K1123">
            <v>4913.97</v>
          </cell>
        </row>
        <row r="1124">
          <cell r="J1124" t="str">
            <v>ST0582</v>
          </cell>
          <cell r="K1124">
            <v>6390.34</v>
          </cell>
        </row>
        <row r="1125">
          <cell r="J1125" t="str">
            <v>SU0030</v>
          </cell>
          <cell r="K1125">
            <v>374896.53</v>
          </cell>
        </row>
        <row r="1126">
          <cell r="J1126" t="str">
            <v>SU1141</v>
          </cell>
          <cell r="K1126">
            <v>120852.59</v>
          </cell>
        </row>
        <row r="1127">
          <cell r="J1127" t="str">
            <v>SU1175</v>
          </cell>
          <cell r="K1127">
            <v>22536.82</v>
          </cell>
        </row>
        <row r="1128">
          <cell r="J1128" t="str">
            <v>SU1329</v>
          </cell>
          <cell r="K1128">
            <v>172609.17</v>
          </cell>
        </row>
        <row r="1129">
          <cell r="J1129" t="str">
            <v>SU1557</v>
          </cell>
          <cell r="K1129">
            <v>102.94</v>
          </cell>
        </row>
        <row r="1130">
          <cell r="J1130" t="str">
            <v>SU1573</v>
          </cell>
          <cell r="K1130">
            <v>13303.86</v>
          </cell>
        </row>
        <row r="1131">
          <cell r="J1131" t="str">
            <v>SU1581</v>
          </cell>
          <cell r="K1131">
            <v>1582649.92</v>
          </cell>
        </row>
        <row r="1132">
          <cell r="J1132" t="str">
            <v>SU1599</v>
          </cell>
          <cell r="K1132">
            <v>189690.16</v>
          </cell>
        </row>
        <row r="1133">
          <cell r="J1133" t="str">
            <v>SV0229</v>
          </cell>
          <cell r="K1133">
            <v>2151695.58</v>
          </cell>
        </row>
        <row r="1134">
          <cell r="J1134" t="str">
            <v>SW0010</v>
          </cell>
          <cell r="K1134">
            <v>55282.28</v>
          </cell>
        </row>
        <row r="1135">
          <cell r="J1135" t="str">
            <v>SW0086</v>
          </cell>
          <cell r="K1135">
            <v>7855.96</v>
          </cell>
        </row>
        <row r="1136">
          <cell r="J1136" t="str">
            <v>SX0021</v>
          </cell>
          <cell r="K1136">
            <v>11590.38</v>
          </cell>
        </row>
        <row r="1137">
          <cell r="J1137" t="str">
            <v>SX0089</v>
          </cell>
          <cell r="K1137">
            <v>5142.93</v>
          </cell>
        </row>
        <row r="1138">
          <cell r="J1138" t="str">
            <v>SX0128</v>
          </cell>
          <cell r="K1138">
            <v>0</v>
          </cell>
        </row>
        <row r="1139">
          <cell r="J1139" t="str">
            <v>SX0160</v>
          </cell>
          <cell r="K1139">
            <v>1370.43</v>
          </cell>
        </row>
        <row r="1140">
          <cell r="J1140" t="str">
            <v>SX0186</v>
          </cell>
          <cell r="K1140">
            <v>755.62</v>
          </cell>
        </row>
        <row r="1141">
          <cell r="J1141" t="str">
            <v>SX0403</v>
          </cell>
          <cell r="K1141">
            <v>4186.49</v>
          </cell>
        </row>
        <row r="1142">
          <cell r="J1142" t="str">
            <v>SX0615</v>
          </cell>
          <cell r="K1142">
            <v>1904.1</v>
          </cell>
        </row>
        <row r="1143">
          <cell r="J1143" t="str">
            <v>SX0699</v>
          </cell>
          <cell r="K1143">
            <v>50345.79</v>
          </cell>
        </row>
        <row r="1144">
          <cell r="J1144" t="str">
            <v>SX0762</v>
          </cell>
          <cell r="K1144">
            <v>545.63</v>
          </cell>
        </row>
        <row r="1145">
          <cell r="J1145" t="str">
            <v>SX0801</v>
          </cell>
          <cell r="K1145">
            <v>11127.86</v>
          </cell>
        </row>
        <row r="1146">
          <cell r="J1146" t="str">
            <v>SX0843</v>
          </cell>
          <cell r="K1146">
            <v>19926.73</v>
          </cell>
        </row>
        <row r="1147">
          <cell r="J1147" t="str">
            <v>SY0024</v>
          </cell>
          <cell r="K1147">
            <v>69544.12</v>
          </cell>
        </row>
        <row r="1148">
          <cell r="J1148" t="str">
            <v>SY0040</v>
          </cell>
          <cell r="K1148">
            <v>8424.59</v>
          </cell>
        </row>
        <row r="1149">
          <cell r="J1149" t="str">
            <v>SY0105</v>
          </cell>
          <cell r="K1149">
            <v>170886.15</v>
          </cell>
        </row>
        <row r="1150">
          <cell r="J1150" t="str">
            <v>SY0147</v>
          </cell>
          <cell r="K1150">
            <v>5978.08</v>
          </cell>
        </row>
        <row r="1151">
          <cell r="J1151" t="str">
            <v>SY0163</v>
          </cell>
          <cell r="K1151">
            <v>229</v>
          </cell>
        </row>
        <row r="1152">
          <cell r="J1152" t="str">
            <v>SY0189</v>
          </cell>
          <cell r="K1152">
            <v>96477.74</v>
          </cell>
        </row>
        <row r="1153">
          <cell r="J1153" t="str">
            <v>SY0260</v>
          </cell>
          <cell r="K1153">
            <v>165.08</v>
          </cell>
        </row>
        <row r="1154">
          <cell r="J1154" t="str">
            <v>SY0325</v>
          </cell>
          <cell r="K1154">
            <v>13897.29</v>
          </cell>
        </row>
        <row r="1155">
          <cell r="J1155" t="str">
            <v>SY0464</v>
          </cell>
          <cell r="K1155">
            <v>318.77999999999997</v>
          </cell>
        </row>
        <row r="1156">
          <cell r="J1156" t="str">
            <v>SY0472</v>
          </cell>
          <cell r="K1156">
            <v>70919.25</v>
          </cell>
        </row>
        <row r="1157">
          <cell r="J1157" t="str">
            <v>SY0480</v>
          </cell>
          <cell r="K1157">
            <v>5610.69</v>
          </cell>
        </row>
        <row r="1158">
          <cell r="J1158" t="str">
            <v>SY0503</v>
          </cell>
          <cell r="K1158">
            <v>40.950000000000003</v>
          </cell>
        </row>
        <row r="1159">
          <cell r="J1159" t="str">
            <v>SY0511</v>
          </cell>
          <cell r="K1159">
            <v>842.03</v>
          </cell>
        </row>
        <row r="1160">
          <cell r="J1160" t="str">
            <v>SY0545</v>
          </cell>
          <cell r="K1160">
            <v>43877.7</v>
          </cell>
        </row>
        <row r="1161">
          <cell r="J1161" t="str">
            <v>SY0561</v>
          </cell>
          <cell r="K1161">
            <v>25786.78</v>
          </cell>
        </row>
        <row r="1162">
          <cell r="J1162" t="str">
            <v>SY0587</v>
          </cell>
          <cell r="K1162">
            <v>2183.38</v>
          </cell>
        </row>
        <row r="1163">
          <cell r="J1163" t="str">
            <v>SY0595</v>
          </cell>
          <cell r="K1163">
            <v>521.45000000000005</v>
          </cell>
        </row>
        <row r="1164">
          <cell r="J1164" t="str">
            <v>SY0618</v>
          </cell>
          <cell r="K1164">
            <v>4082.25</v>
          </cell>
        </row>
        <row r="1165">
          <cell r="J1165" t="str">
            <v>SY0626</v>
          </cell>
          <cell r="K1165">
            <v>419.49</v>
          </cell>
        </row>
        <row r="1166">
          <cell r="J1166" t="str">
            <v>SZ0051</v>
          </cell>
          <cell r="K1166">
            <v>312.19</v>
          </cell>
        </row>
        <row r="1167">
          <cell r="J1167" t="str">
            <v>SZ0124</v>
          </cell>
          <cell r="K1167">
            <v>1873.94</v>
          </cell>
        </row>
        <row r="1168">
          <cell r="J1168" t="str">
            <v>SZ0750</v>
          </cell>
          <cell r="K1168">
            <v>0.11</v>
          </cell>
        </row>
        <row r="1169">
          <cell r="J1169" t="str">
            <v>TA0090</v>
          </cell>
          <cell r="K1169">
            <v>5122.43</v>
          </cell>
        </row>
        <row r="1170">
          <cell r="J1170" t="str">
            <v>TA0286</v>
          </cell>
          <cell r="K1170">
            <v>610.92999999999995</v>
          </cell>
        </row>
        <row r="1171">
          <cell r="J1171" t="str">
            <v>TA0406</v>
          </cell>
          <cell r="K1171">
            <v>2500.29</v>
          </cell>
        </row>
        <row r="1172">
          <cell r="J1172" t="str">
            <v>TA0503</v>
          </cell>
          <cell r="K1172">
            <v>8957.48</v>
          </cell>
        </row>
        <row r="1173">
          <cell r="J1173" t="str">
            <v>TA0812</v>
          </cell>
          <cell r="K1173">
            <v>3205.71</v>
          </cell>
        </row>
        <row r="1174">
          <cell r="J1174" t="str">
            <v>TA1224</v>
          </cell>
          <cell r="K1174">
            <v>3795.23</v>
          </cell>
        </row>
        <row r="1175">
          <cell r="J1175" t="str">
            <v>TB0019</v>
          </cell>
          <cell r="K1175">
            <v>47357.48</v>
          </cell>
        </row>
        <row r="1176">
          <cell r="J1176" t="str">
            <v>TB0027</v>
          </cell>
          <cell r="K1176">
            <v>87641.86</v>
          </cell>
        </row>
        <row r="1177">
          <cell r="J1177" t="str">
            <v>TB0035</v>
          </cell>
          <cell r="K1177">
            <v>71448.399999999994</v>
          </cell>
        </row>
        <row r="1178">
          <cell r="J1178" t="str">
            <v>TB0051</v>
          </cell>
          <cell r="K1178">
            <v>19752.509999999998</v>
          </cell>
        </row>
        <row r="1179">
          <cell r="J1179" t="str">
            <v>TB0085</v>
          </cell>
          <cell r="K1179">
            <v>81206.39</v>
          </cell>
        </row>
        <row r="1180">
          <cell r="J1180" t="str">
            <v>TB0093</v>
          </cell>
          <cell r="K1180">
            <v>0.94</v>
          </cell>
        </row>
        <row r="1181">
          <cell r="J1181" t="str">
            <v>TB0108</v>
          </cell>
          <cell r="K1181">
            <v>54810.8</v>
          </cell>
        </row>
        <row r="1182">
          <cell r="J1182" t="str">
            <v>TB0116</v>
          </cell>
          <cell r="K1182">
            <v>172218.44</v>
          </cell>
        </row>
        <row r="1183">
          <cell r="J1183" t="str">
            <v>TB0132</v>
          </cell>
          <cell r="K1183">
            <v>126.95</v>
          </cell>
        </row>
        <row r="1184">
          <cell r="J1184" t="str">
            <v>TB0166</v>
          </cell>
          <cell r="K1184">
            <v>122001.93</v>
          </cell>
        </row>
        <row r="1185">
          <cell r="J1185" t="str">
            <v>TB0182</v>
          </cell>
          <cell r="K1185">
            <v>3940.44</v>
          </cell>
        </row>
        <row r="1186">
          <cell r="J1186" t="str">
            <v>TB0205</v>
          </cell>
          <cell r="K1186">
            <v>1287.43</v>
          </cell>
        </row>
        <row r="1187">
          <cell r="J1187" t="str">
            <v>TB0213</v>
          </cell>
          <cell r="K1187">
            <v>34962.019999999997</v>
          </cell>
        </row>
        <row r="1188">
          <cell r="J1188" t="str">
            <v>TB0239</v>
          </cell>
          <cell r="K1188">
            <v>29837.25</v>
          </cell>
        </row>
        <row r="1189">
          <cell r="J1189" t="str">
            <v>TB0328</v>
          </cell>
          <cell r="K1189">
            <v>12.35</v>
          </cell>
        </row>
        <row r="1190">
          <cell r="J1190" t="str">
            <v>TB0378</v>
          </cell>
          <cell r="K1190">
            <v>158.55000000000001</v>
          </cell>
        </row>
        <row r="1191">
          <cell r="J1191" t="str">
            <v>TC0012</v>
          </cell>
          <cell r="K1191">
            <v>37571.39</v>
          </cell>
        </row>
        <row r="1192">
          <cell r="J1192" t="str">
            <v>TC0020</v>
          </cell>
          <cell r="K1192">
            <v>27085.63</v>
          </cell>
        </row>
        <row r="1193">
          <cell r="J1193" t="str">
            <v>TC0038</v>
          </cell>
          <cell r="K1193">
            <v>100884.14</v>
          </cell>
        </row>
        <row r="1194">
          <cell r="J1194" t="str">
            <v>TC0046</v>
          </cell>
          <cell r="K1194">
            <v>42054.81</v>
          </cell>
        </row>
        <row r="1195">
          <cell r="J1195" t="str">
            <v>TC0054</v>
          </cell>
          <cell r="K1195">
            <v>861.12</v>
          </cell>
        </row>
        <row r="1196">
          <cell r="J1196" t="str">
            <v>TC0070</v>
          </cell>
          <cell r="K1196">
            <v>76465.31</v>
          </cell>
        </row>
        <row r="1197">
          <cell r="J1197" t="str">
            <v>TC0088</v>
          </cell>
          <cell r="K1197">
            <v>121409.82</v>
          </cell>
        </row>
        <row r="1198">
          <cell r="J1198" t="str">
            <v>TC0151</v>
          </cell>
          <cell r="K1198">
            <v>43090.01</v>
          </cell>
        </row>
        <row r="1199">
          <cell r="J1199" t="str">
            <v>TC0169</v>
          </cell>
          <cell r="K1199">
            <v>364.77</v>
          </cell>
        </row>
        <row r="1200">
          <cell r="J1200" t="str">
            <v>TC0177</v>
          </cell>
          <cell r="K1200">
            <v>1644.45</v>
          </cell>
        </row>
        <row r="1201">
          <cell r="J1201" t="str">
            <v>TC0216</v>
          </cell>
          <cell r="K1201">
            <v>2737.22</v>
          </cell>
        </row>
        <row r="1202">
          <cell r="J1202" t="str">
            <v>TC0266</v>
          </cell>
          <cell r="K1202">
            <v>28278.58</v>
          </cell>
        </row>
        <row r="1203">
          <cell r="J1203" t="str">
            <v>TC0274</v>
          </cell>
          <cell r="K1203">
            <v>437.93</v>
          </cell>
        </row>
        <row r="1204">
          <cell r="J1204" t="str">
            <v>TC0305</v>
          </cell>
          <cell r="K1204">
            <v>139113.37</v>
          </cell>
        </row>
        <row r="1205">
          <cell r="J1205" t="str">
            <v>TC0321</v>
          </cell>
          <cell r="K1205">
            <v>775395.79</v>
          </cell>
        </row>
        <row r="1206">
          <cell r="J1206" t="str">
            <v>TC0339</v>
          </cell>
          <cell r="K1206">
            <v>10656.38</v>
          </cell>
        </row>
        <row r="1207">
          <cell r="J1207" t="str">
            <v>TC0444</v>
          </cell>
          <cell r="K1207">
            <v>128154.57</v>
          </cell>
        </row>
        <row r="1208">
          <cell r="J1208" t="str">
            <v>TC0517</v>
          </cell>
          <cell r="K1208">
            <v>42058.54</v>
          </cell>
        </row>
        <row r="1209">
          <cell r="J1209" t="str">
            <v>TC0533</v>
          </cell>
          <cell r="K1209">
            <v>33138.199999999997</v>
          </cell>
        </row>
        <row r="1210">
          <cell r="J1210" t="str">
            <v>TC0559</v>
          </cell>
          <cell r="K1210">
            <v>3307.22</v>
          </cell>
        </row>
        <row r="1211">
          <cell r="J1211" t="str">
            <v>TC0591</v>
          </cell>
          <cell r="K1211">
            <v>3490.11</v>
          </cell>
        </row>
        <row r="1212">
          <cell r="J1212" t="str">
            <v>TC0622</v>
          </cell>
          <cell r="K1212">
            <v>625.84</v>
          </cell>
        </row>
        <row r="1213">
          <cell r="J1213" t="str">
            <v>TD0023</v>
          </cell>
          <cell r="K1213">
            <v>2780.68</v>
          </cell>
        </row>
        <row r="1214">
          <cell r="J1214" t="str">
            <v>TD0049</v>
          </cell>
          <cell r="K1214">
            <v>1439.92</v>
          </cell>
        </row>
        <row r="1215">
          <cell r="J1215" t="str">
            <v>TD0065</v>
          </cell>
          <cell r="K1215">
            <v>105014.63</v>
          </cell>
        </row>
        <row r="1216">
          <cell r="J1216" t="str">
            <v>TD0138</v>
          </cell>
          <cell r="K1216">
            <v>30872.720000000001</v>
          </cell>
        </row>
        <row r="1217">
          <cell r="J1217" t="str">
            <v>TD0162</v>
          </cell>
          <cell r="K1217">
            <v>34490.26</v>
          </cell>
        </row>
        <row r="1218">
          <cell r="J1218" t="str">
            <v>TD0170</v>
          </cell>
          <cell r="K1218">
            <v>45701.91</v>
          </cell>
        </row>
        <row r="1219">
          <cell r="J1219" t="str">
            <v>TD0201</v>
          </cell>
          <cell r="K1219">
            <v>17552.98</v>
          </cell>
        </row>
        <row r="1220">
          <cell r="J1220" t="str">
            <v>TD0219</v>
          </cell>
          <cell r="K1220">
            <v>12121.75</v>
          </cell>
        </row>
        <row r="1221">
          <cell r="J1221" t="str">
            <v>TD0235</v>
          </cell>
          <cell r="K1221">
            <v>21054.06</v>
          </cell>
        </row>
        <row r="1222">
          <cell r="J1222" t="str">
            <v>TE0026</v>
          </cell>
          <cell r="K1222">
            <v>957.52</v>
          </cell>
        </row>
        <row r="1223">
          <cell r="J1223" t="str">
            <v>TE0034</v>
          </cell>
          <cell r="K1223">
            <v>1.94</v>
          </cell>
        </row>
        <row r="1224">
          <cell r="J1224" t="str">
            <v>TE0042</v>
          </cell>
          <cell r="K1224">
            <v>3294.46</v>
          </cell>
        </row>
        <row r="1225">
          <cell r="J1225" t="str">
            <v>TE0076</v>
          </cell>
          <cell r="K1225">
            <v>10900.2</v>
          </cell>
        </row>
        <row r="1226">
          <cell r="J1226" t="str">
            <v>TE0084</v>
          </cell>
          <cell r="K1226">
            <v>2451.9499999999998</v>
          </cell>
        </row>
        <row r="1227">
          <cell r="J1227" t="str">
            <v>TE0092</v>
          </cell>
          <cell r="K1227">
            <v>2839.89</v>
          </cell>
        </row>
        <row r="1228">
          <cell r="J1228" t="str">
            <v>TE0115</v>
          </cell>
          <cell r="K1228">
            <v>14239</v>
          </cell>
        </row>
        <row r="1229">
          <cell r="J1229" t="str">
            <v>TE0123</v>
          </cell>
          <cell r="K1229">
            <v>3438.69</v>
          </cell>
        </row>
        <row r="1230">
          <cell r="J1230" t="str">
            <v>TE0131</v>
          </cell>
          <cell r="K1230">
            <v>965.69</v>
          </cell>
        </row>
        <row r="1231">
          <cell r="J1231" t="str">
            <v>TE0149</v>
          </cell>
          <cell r="K1231">
            <v>11457.09</v>
          </cell>
        </row>
        <row r="1232">
          <cell r="J1232" t="str">
            <v>TE0157</v>
          </cell>
          <cell r="K1232">
            <v>15833.05</v>
          </cell>
        </row>
        <row r="1233">
          <cell r="J1233" t="str">
            <v>TE0165</v>
          </cell>
          <cell r="K1233">
            <v>218.35</v>
          </cell>
        </row>
        <row r="1234">
          <cell r="J1234" t="str">
            <v>TE0181</v>
          </cell>
          <cell r="K1234">
            <v>22737.67</v>
          </cell>
        </row>
        <row r="1235">
          <cell r="J1235" t="str">
            <v>TE0199</v>
          </cell>
          <cell r="K1235">
            <v>9791.81</v>
          </cell>
        </row>
        <row r="1236">
          <cell r="J1236" t="str">
            <v>TE0220</v>
          </cell>
          <cell r="K1236">
            <v>13540.88</v>
          </cell>
        </row>
        <row r="1237">
          <cell r="J1237" t="str">
            <v>TE0246</v>
          </cell>
          <cell r="K1237">
            <v>6807.13</v>
          </cell>
        </row>
        <row r="1238">
          <cell r="J1238" t="str">
            <v>TE0270</v>
          </cell>
          <cell r="K1238">
            <v>3876.15</v>
          </cell>
        </row>
        <row r="1239">
          <cell r="J1239" t="str">
            <v>TE0288</v>
          </cell>
          <cell r="K1239">
            <v>0</v>
          </cell>
        </row>
        <row r="1240">
          <cell r="J1240" t="str">
            <v>TE0319</v>
          </cell>
          <cell r="K1240">
            <v>148.85</v>
          </cell>
        </row>
        <row r="1241">
          <cell r="J1241" t="str">
            <v>TE0335</v>
          </cell>
          <cell r="K1241">
            <v>0</v>
          </cell>
        </row>
        <row r="1242">
          <cell r="J1242" t="str">
            <v>TE0343</v>
          </cell>
          <cell r="K1242">
            <v>8702.42</v>
          </cell>
        </row>
        <row r="1243">
          <cell r="J1243" t="str">
            <v>TE0416</v>
          </cell>
          <cell r="K1243">
            <v>226.08</v>
          </cell>
        </row>
        <row r="1244">
          <cell r="J1244" t="str">
            <v>TE0424</v>
          </cell>
          <cell r="K1244">
            <v>5957.27</v>
          </cell>
        </row>
        <row r="1245">
          <cell r="J1245" t="str">
            <v>TE0432</v>
          </cell>
          <cell r="K1245">
            <v>5813.61</v>
          </cell>
        </row>
        <row r="1246">
          <cell r="J1246" t="str">
            <v>TE0458</v>
          </cell>
          <cell r="K1246">
            <v>738.08</v>
          </cell>
        </row>
        <row r="1247">
          <cell r="J1247" t="str">
            <v>TE0466</v>
          </cell>
          <cell r="K1247">
            <v>17835.560000000001</v>
          </cell>
        </row>
        <row r="1248">
          <cell r="J1248" t="str">
            <v>TE0474</v>
          </cell>
          <cell r="K1248">
            <v>1070.3399999999999</v>
          </cell>
        </row>
        <row r="1249">
          <cell r="J1249" t="str">
            <v>TE0505</v>
          </cell>
          <cell r="K1249">
            <v>30941.99</v>
          </cell>
        </row>
        <row r="1250">
          <cell r="J1250" t="str">
            <v>TE0513</v>
          </cell>
          <cell r="K1250">
            <v>1376.1</v>
          </cell>
        </row>
        <row r="1251">
          <cell r="J1251" t="str">
            <v>TE0563</v>
          </cell>
          <cell r="K1251">
            <v>23627.93</v>
          </cell>
        </row>
        <row r="1252">
          <cell r="J1252" t="str">
            <v>TE0589</v>
          </cell>
          <cell r="K1252">
            <v>4871.92</v>
          </cell>
        </row>
        <row r="1253">
          <cell r="J1253" t="str">
            <v>TE0602</v>
          </cell>
          <cell r="K1253">
            <v>3468.12</v>
          </cell>
        </row>
        <row r="1254">
          <cell r="J1254" t="str">
            <v>TE0628</v>
          </cell>
          <cell r="K1254">
            <v>792.54</v>
          </cell>
        </row>
        <row r="1255">
          <cell r="J1255" t="str">
            <v>TE0636</v>
          </cell>
          <cell r="K1255">
            <v>103.54</v>
          </cell>
        </row>
        <row r="1256">
          <cell r="J1256" t="str">
            <v>TE0644</v>
          </cell>
          <cell r="K1256">
            <v>35.020000000000003</v>
          </cell>
        </row>
        <row r="1257">
          <cell r="J1257" t="str">
            <v>TE0652</v>
          </cell>
          <cell r="K1257">
            <v>1068.3699999999999</v>
          </cell>
        </row>
        <row r="1258">
          <cell r="J1258" t="str">
            <v>TE0660</v>
          </cell>
          <cell r="K1258">
            <v>679.6</v>
          </cell>
        </row>
        <row r="1259">
          <cell r="J1259" t="str">
            <v>TE0678</v>
          </cell>
          <cell r="K1259">
            <v>4201.51</v>
          </cell>
        </row>
        <row r="1260">
          <cell r="J1260" t="str">
            <v>TE0709</v>
          </cell>
          <cell r="K1260">
            <v>165.33</v>
          </cell>
        </row>
        <row r="1261">
          <cell r="J1261" t="str">
            <v>TE0717</v>
          </cell>
          <cell r="K1261">
            <v>881.71</v>
          </cell>
        </row>
        <row r="1262">
          <cell r="J1262" t="str">
            <v>TE0725</v>
          </cell>
          <cell r="K1262">
            <v>24316.61</v>
          </cell>
        </row>
        <row r="1263">
          <cell r="J1263" t="str">
            <v>TE0733</v>
          </cell>
          <cell r="K1263">
            <v>17611.599999999999</v>
          </cell>
        </row>
        <row r="1264">
          <cell r="J1264" t="str">
            <v>TE0741</v>
          </cell>
          <cell r="K1264">
            <v>51.05</v>
          </cell>
        </row>
        <row r="1265">
          <cell r="J1265" t="str">
            <v>TE0783</v>
          </cell>
          <cell r="K1265">
            <v>46.38</v>
          </cell>
        </row>
        <row r="1266">
          <cell r="J1266" t="str">
            <v>TF0045</v>
          </cell>
          <cell r="K1266">
            <v>3598.05</v>
          </cell>
        </row>
        <row r="1267">
          <cell r="J1267" t="str">
            <v>TF0079</v>
          </cell>
          <cell r="K1267">
            <v>1908.58</v>
          </cell>
        </row>
        <row r="1268">
          <cell r="J1268" t="str">
            <v>TF0100</v>
          </cell>
          <cell r="K1268">
            <v>120255.62</v>
          </cell>
        </row>
        <row r="1269">
          <cell r="J1269" t="str">
            <v>TF0126</v>
          </cell>
          <cell r="K1269">
            <v>217.79</v>
          </cell>
        </row>
        <row r="1270">
          <cell r="J1270" t="str">
            <v>TF0150</v>
          </cell>
          <cell r="K1270">
            <v>16781.72</v>
          </cell>
        </row>
        <row r="1271">
          <cell r="J1271" t="str">
            <v>TF0168</v>
          </cell>
          <cell r="K1271">
            <v>13945.3</v>
          </cell>
        </row>
        <row r="1272">
          <cell r="J1272" t="str">
            <v>TF0192</v>
          </cell>
          <cell r="K1272">
            <v>4546.1000000000004</v>
          </cell>
        </row>
        <row r="1273">
          <cell r="J1273" t="str">
            <v>TF0223</v>
          </cell>
          <cell r="K1273">
            <v>3567.66</v>
          </cell>
        </row>
        <row r="1274">
          <cell r="J1274" t="str">
            <v>TF0281</v>
          </cell>
          <cell r="K1274">
            <v>41742.28</v>
          </cell>
        </row>
        <row r="1275">
          <cell r="J1275" t="str">
            <v>TF0304</v>
          </cell>
          <cell r="K1275">
            <v>7007.18</v>
          </cell>
        </row>
        <row r="1276">
          <cell r="J1276" t="str">
            <v>TF0312</v>
          </cell>
          <cell r="K1276">
            <v>34760.730000000003</v>
          </cell>
        </row>
        <row r="1277">
          <cell r="J1277" t="str">
            <v>TF0320</v>
          </cell>
          <cell r="K1277">
            <v>3335.39</v>
          </cell>
        </row>
        <row r="1278">
          <cell r="J1278" t="str">
            <v>TF0338</v>
          </cell>
          <cell r="K1278">
            <v>2063.31</v>
          </cell>
        </row>
        <row r="1279">
          <cell r="J1279" t="str">
            <v>TF0419</v>
          </cell>
          <cell r="K1279">
            <v>18991.400000000001</v>
          </cell>
        </row>
        <row r="1280">
          <cell r="J1280" t="str">
            <v>TF0427</v>
          </cell>
          <cell r="K1280">
            <v>1692.58</v>
          </cell>
        </row>
        <row r="1281">
          <cell r="J1281" t="str">
            <v>TF0435</v>
          </cell>
          <cell r="K1281">
            <v>17011.37</v>
          </cell>
        </row>
        <row r="1282">
          <cell r="J1282" t="str">
            <v>TF0451</v>
          </cell>
          <cell r="K1282">
            <v>2685.75</v>
          </cell>
        </row>
        <row r="1283">
          <cell r="J1283" t="str">
            <v>TF0508</v>
          </cell>
          <cell r="K1283">
            <v>1419.76</v>
          </cell>
        </row>
        <row r="1284">
          <cell r="J1284" t="str">
            <v>TF0524</v>
          </cell>
          <cell r="K1284">
            <v>52798.59</v>
          </cell>
        </row>
        <row r="1285">
          <cell r="J1285" t="str">
            <v>TF0558</v>
          </cell>
          <cell r="K1285">
            <v>1618.3</v>
          </cell>
        </row>
        <row r="1286">
          <cell r="J1286" t="str">
            <v>TF0605</v>
          </cell>
          <cell r="K1286">
            <v>14915.36</v>
          </cell>
        </row>
        <row r="1287">
          <cell r="J1287" t="str">
            <v>TF0621</v>
          </cell>
          <cell r="K1287">
            <v>746.49</v>
          </cell>
        </row>
        <row r="1288">
          <cell r="J1288" t="str">
            <v>TF0655</v>
          </cell>
          <cell r="K1288">
            <v>0</v>
          </cell>
        </row>
        <row r="1289">
          <cell r="J1289" t="str">
            <v>TF0702</v>
          </cell>
          <cell r="K1289">
            <v>515.89</v>
          </cell>
        </row>
        <row r="1290">
          <cell r="J1290" t="str">
            <v>TF0778</v>
          </cell>
          <cell r="K1290">
            <v>4.97</v>
          </cell>
        </row>
        <row r="1291">
          <cell r="J1291" t="str">
            <v>TF0786</v>
          </cell>
          <cell r="K1291">
            <v>1049.98</v>
          </cell>
        </row>
        <row r="1292">
          <cell r="J1292" t="str">
            <v>TF0867</v>
          </cell>
          <cell r="K1292">
            <v>32772.080000000002</v>
          </cell>
        </row>
        <row r="1293">
          <cell r="J1293" t="str">
            <v>TF0875</v>
          </cell>
          <cell r="K1293">
            <v>38352.1</v>
          </cell>
        </row>
        <row r="1294">
          <cell r="J1294" t="str">
            <v>TF0891</v>
          </cell>
          <cell r="K1294">
            <v>3616.53</v>
          </cell>
        </row>
        <row r="1295">
          <cell r="J1295" t="str">
            <v>TF0914</v>
          </cell>
          <cell r="K1295">
            <v>5245.84</v>
          </cell>
        </row>
        <row r="1296">
          <cell r="J1296" t="str">
            <v>TG0129</v>
          </cell>
          <cell r="K1296">
            <v>3484</v>
          </cell>
        </row>
        <row r="1297">
          <cell r="J1297" t="str">
            <v>TG0187</v>
          </cell>
          <cell r="K1297">
            <v>1601.24</v>
          </cell>
        </row>
        <row r="1298">
          <cell r="J1298" t="str">
            <v>TG0226</v>
          </cell>
          <cell r="K1298">
            <v>144.5</v>
          </cell>
        </row>
        <row r="1299">
          <cell r="J1299" t="str">
            <v>TG0292</v>
          </cell>
          <cell r="K1299">
            <v>5484.84</v>
          </cell>
        </row>
        <row r="1300">
          <cell r="J1300" t="str">
            <v>TG0496</v>
          </cell>
          <cell r="K1300">
            <v>20401.759999999998</v>
          </cell>
        </row>
        <row r="1301">
          <cell r="J1301" t="str">
            <v>TG0713</v>
          </cell>
          <cell r="K1301">
            <v>4393.7700000000004</v>
          </cell>
        </row>
        <row r="1302">
          <cell r="J1302" t="str">
            <v>TG0886</v>
          </cell>
          <cell r="K1302">
            <v>16681.2</v>
          </cell>
        </row>
        <row r="1303">
          <cell r="J1303" t="str">
            <v>TG1125</v>
          </cell>
          <cell r="K1303">
            <v>0</v>
          </cell>
        </row>
        <row r="1304">
          <cell r="J1304" t="str">
            <v>TH0025</v>
          </cell>
          <cell r="K1304">
            <v>2918.23</v>
          </cell>
        </row>
        <row r="1305">
          <cell r="J1305" t="str">
            <v>TH0067</v>
          </cell>
          <cell r="K1305">
            <v>0</v>
          </cell>
        </row>
        <row r="1306">
          <cell r="J1306" t="str">
            <v>TH0091</v>
          </cell>
          <cell r="K1306">
            <v>69197.02</v>
          </cell>
        </row>
        <row r="1307">
          <cell r="J1307" t="str">
            <v>TH0114</v>
          </cell>
          <cell r="K1307">
            <v>101.11</v>
          </cell>
        </row>
        <row r="1308">
          <cell r="J1308" t="str">
            <v>TH0122</v>
          </cell>
          <cell r="K1308">
            <v>2889.43</v>
          </cell>
        </row>
        <row r="1309">
          <cell r="J1309" t="str">
            <v>TH0172</v>
          </cell>
          <cell r="K1309">
            <v>1481.75</v>
          </cell>
        </row>
        <row r="1310">
          <cell r="J1310" t="str">
            <v>TH0203</v>
          </cell>
          <cell r="K1310">
            <v>6234.25</v>
          </cell>
        </row>
        <row r="1311">
          <cell r="J1311" t="str">
            <v>TH0279</v>
          </cell>
          <cell r="K1311">
            <v>50223.99</v>
          </cell>
        </row>
        <row r="1312">
          <cell r="J1312" t="str">
            <v>TH0350</v>
          </cell>
          <cell r="K1312">
            <v>573.36</v>
          </cell>
        </row>
        <row r="1313">
          <cell r="J1313" t="str">
            <v>TH0384</v>
          </cell>
          <cell r="K1313">
            <v>4525.09</v>
          </cell>
        </row>
        <row r="1314">
          <cell r="J1314" t="str">
            <v>TH0392</v>
          </cell>
          <cell r="K1314">
            <v>1998.98</v>
          </cell>
        </row>
        <row r="1315">
          <cell r="J1315" t="str">
            <v>TJ0047</v>
          </cell>
          <cell r="K1315">
            <v>7381.89</v>
          </cell>
        </row>
        <row r="1316">
          <cell r="J1316" t="str">
            <v>TJ0136</v>
          </cell>
          <cell r="K1316">
            <v>3605.1</v>
          </cell>
        </row>
        <row r="1317">
          <cell r="J1317" t="str">
            <v>TJ0314</v>
          </cell>
          <cell r="K1317">
            <v>110398.96</v>
          </cell>
        </row>
        <row r="1318">
          <cell r="J1318" t="str">
            <v>TJ0322</v>
          </cell>
          <cell r="K1318">
            <v>0.49</v>
          </cell>
        </row>
        <row r="1319">
          <cell r="J1319" t="str">
            <v>TJ0330</v>
          </cell>
          <cell r="K1319">
            <v>14474.2</v>
          </cell>
        </row>
        <row r="1320">
          <cell r="J1320" t="str">
            <v>TJ0403</v>
          </cell>
          <cell r="K1320">
            <v>334.29</v>
          </cell>
        </row>
        <row r="1321">
          <cell r="J1321" t="str">
            <v>TJ0534</v>
          </cell>
          <cell r="K1321">
            <v>1104658.8</v>
          </cell>
        </row>
        <row r="1322">
          <cell r="J1322" t="str">
            <v>TK0016</v>
          </cell>
          <cell r="K1322">
            <v>50928.07</v>
          </cell>
        </row>
        <row r="1323">
          <cell r="J1323" t="str">
            <v>TK0024</v>
          </cell>
          <cell r="K1323">
            <v>69630.41</v>
          </cell>
        </row>
        <row r="1324">
          <cell r="J1324" t="str">
            <v>TK0032</v>
          </cell>
          <cell r="K1324">
            <v>35739.53</v>
          </cell>
        </row>
        <row r="1325">
          <cell r="J1325" t="str">
            <v>TK0040</v>
          </cell>
          <cell r="K1325">
            <v>181909.25</v>
          </cell>
        </row>
        <row r="1326">
          <cell r="J1326" t="str">
            <v>TK0074</v>
          </cell>
          <cell r="K1326">
            <v>4070.64</v>
          </cell>
        </row>
        <row r="1327">
          <cell r="J1327" t="str">
            <v>TK0082</v>
          </cell>
          <cell r="K1327">
            <v>49786.74</v>
          </cell>
        </row>
        <row r="1328">
          <cell r="J1328" t="str">
            <v>TK0139</v>
          </cell>
          <cell r="K1328">
            <v>15223.77</v>
          </cell>
        </row>
        <row r="1329">
          <cell r="J1329" t="str">
            <v>TK0202</v>
          </cell>
          <cell r="K1329">
            <v>12617.03</v>
          </cell>
        </row>
        <row r="1330">
          <cell r="J1330" t="str">
            <v>TK0210</v>
          </cell>
          <cell r="K1330">
            <v>8293.98</v>
          </cell>
        </row>
        <row r="1331">
          <cell r="J1331" t="str">
            <v>TK0228</v>
          </cell>
          <cell r="K1331">
            <v>5299.37</v>
          </cell>
        </row>
        <row r="1332">
          <cell r="J1332" t="str">
            <v>TK0252</v>
          </cell>
          <cell r="K1332">
            <v>120.5</v>
          </cell>
        </row>
        <row r="1333">
          <cell r="J1333" t="str">
            <v>TL0027</v>
          </cell>
          <cell r="K1333">
            <v>4529.6899999999996</v>
          </cell>
        </row>
        <row r="1334">
          <cell r="J1334" t="str">
            <v>TL0035</v>
          </cell>
          <cell r="K1334">
            <v>99008.42</v>
          </cell>
        </row>
        <row r="1335">
          <cell r="J1335" t="str">
            <v>TL0077</v>
          </cell>
          <cell r="K1335">
            <v>46383.12</v>
          </cell>
        </row>
        <row r="1336">
          <cell r="J1336" t="str">
            <v>TL0158</v>
          </cell>
          <cell r="K1336">
            <v>86.11</v>
          </cell>
        </row>
        <row r="1337">
          <cell r="J1337" t="str">
            <v>TM0038</v>
          </cell>
          <cell r="K1337">
            <v>2039.04</v>
          </cell>
        </row>
        <row r="1338">
          <cell r="J1338" t="str">
            <v>TM0062</v>
          </cell>
          <cell r="K1338">
            <v>130.66</v>
          </cell>
        </row>
        <row r="1339">
          <cell r="J1339" t="str">
            <v>TP0011</v>
          </cell>
          <cell r="K1339">
            <v>713448.37</v>
          </cell>
        </row>
        <row r="1340">
          <cell r="J1340" t="str">
            <v>TP0029</v>
          </cell>
          <cell r="K1340">
            <v>738898.46</v>
          </cell>
        </row>
        <row r="1341">
          <cell r="J1341" t="str">
            <v>TP0037</v>
          </cell>
          <cell r="K1341">
            <v>13103.97</v>
          </cell>
        </row>
        <row r="1342">
          <cell r="J1342" t="str">
            <v>TP0043</v>
          </cell>
          <cell r="K1342">
            <v>22067.08</v>
          </cell>
        </row>
        <row r="1343">
          <cell r="J1343" t="str">
            <v>TP0045</v>
          </cell>
          <cell r="K1343">
            <v>6850.57</v>
          </cell>
        </row>
        <row r="1344">
          <cell r="J1344" t="str">
            <v>TP1009</v>
          </cell>
          <cell r="K1344">
            <v>1359.73</v>
          </cell>
        </row>
        <row r="1345">
          <cell r="J1345" t="str">
            <v>TS0010</v>
          </cell>
          <cell r="K1345">
            <v>953.06</v>
          </cell>
        </row>
        <row r="1346">
          <cell r="J1346" t="str">
            <v>TS0248</v>
          </cell>
          <cell r="K1346">
            <v>6840.28</v>
          </cell>
        </row>
        <row r="1347">
          <cell r="J1347" t="str">
            <v>TS0264</v>
          </cell>
          <cell r="K1347">
            <v>2811.26</v>
          </cell>
        </row>
        <row r="1348">
          <cell r="J1348" t="str">
            <v>TS0418</v>
          </cell>
          <cell r="K1348">
            <v>294.89999999999998</v>
          </cell>
        </row>
        <row r="1349">
          <cell r="J1349" t="str">
            <v>TS0492</v>
          </cell>
          <cell r="K1349">
            <v>395.5</v>
          </cell>
        </row>
        <row r="1350">
          <cell r="J1350" t="str">
            <v>TS0531</v>
          </cell>
          <cell r="K1350">
            <v>1460.46</v>
          </cell>
        </row>
        <row r="1351">
          <cell r="J1351" t="str">
            <v>TT0013</v>
          </cell>
          <cell r="K1351">
            <v>235.95</v>
          </cell>
        </row>
        <row r="1352">
          <cell r="J1352" t="str">
            <v>TT0021</v>
          </cell>
          <cell r="K1352">
            <v>10600.81</v>
          </cell>
        </row>
        <row r="1353">
          <cell r="J1353" t="str">
            <v>TT0039</v>
          </cell>
          <cell r="K1353">
            <v>19784.87</v>
          </cell>
        </row>
        <row r="1354">
          <cell r="J1354" t="str">
            <v>TT0047</v>
          </cell>
          <cell r="K1354">
            <v>25630.25</v>
          </cell>
        </row>
        <row r="1355">
          <cell r="J1355" t="str">
            <v>TT0055</v>
          </cell>
          <cell r="K1355">
            <v>2119.75</v>
          </cell>
        </row>
        <row r="1356">
          <cell r="J1356" t="str">
            <v>TT0071</v>
          </cell>
          <cell r="K1356">
            <v>2115.54</v>
          </cell>
        </row>
        <row r="1357">
          <cell r="J1357" t="str">
            <v>TT0110</v>
          </cell>
          <cell r="K1357">
            <v>24217.88</v>
          </cell>
        </row>
        <row r="1358">
          <cell r="J1358" t="str">
            <v>TT0136</v>
          </cell>
          <cell r="K1358">
            <v>0</v>
          </cell>
        </row>
        <row r="1359">
          <cell r="J1359" t="str">
            <v>TT0144</v>
          </cell>
          <cell r="K1359">
            <v>16634.12</v>
          </cell>
        </row>
        <row r="1360">
          <cell r="J1360" t="str">
            <v>TT0194</v>
          </cell>
          <cell r="K1360">
            <v>15574.52</v>
          </cell>
        </row>
        <row r="1361">
          <cell r="J1361" t="str">
            <v>TT0217</v>
          </cell>
          <cell r="K1361">
            <v>15944.43</v>
          </cell>
        </row>
        <row r="1362">
          <cell r="J1362" t="str">
            <v>TT0225</v>
          </cell>
          <cell r="K1362">
            <v>157.78</v>
          </cell>
        </row>
        <row r="1363">
          <cell r="J1363" t="str">
            <v>TT0233</v>
          </cell>
          <cell r="K1363">
            <v>5401.5</v>
          </cell>
        </row>
        <row r="1364">
          <cell r="J1364" t="str">
            <v>TT0291</v>
          </cell>
          <cell r="K1364">
            <v>27222.53</v>
          </cell>
        </row>
        <row r="1365">
          <cell r="J1365" t="str">
            <v>TT0306</v>
          </cell>
          <cell r="K1365">
            <v>2151.9299999999998</v>
          </cell>
        </row>
        <row r="1366">
          <cell r="J1366" t="str">
            <v>TT0330</v>
          </cell>
          <cell r="K1366">
            <v>16162.95</v>
          </cell>
        </row>
        <row r="1367">
          <cell r="J1367" t="str">
            <v>TT0348</v>
          </cell>
          <cell r="K1367">
            <v>4628.42</v>
          </cell>
        </row>
        <row r="1368">
          <cell r="J1368" t="str">
            <v>TT0356</v>
          </cell>
          <cell r="K1368">
            <v>9077.91</v>
          </cell>
        </row>
        <row r="1369">
          <cell r="J1369" t="str">
            <v>TT0380</v>
          </cell>
          <cell r="K1369">
            <v>6998.96</v>
          </cell>
        </row>
        <row r="1370">
          <cell r="J1370" t="str">
            <v>TU0731</v>
          </cell>
          <cell r="K1370">
            <v>5994.5</v>
          </cell>
        </row>
        <row r="1371">
          <cell r="J1371" t="str">
            <v>TU0765</v>
          </cell>
          <cell r="K1371">
            <v>292.98</v>
          </cell>
        </row>
        <row r="1372">
          <cell r="J1372" t="str">
            <v>TU0812</v>
          </cell>
          <cell r="K1372">
            <v>201.49</v>
          </cell>
        </row>
        <row r="1373">
          <cell r="J1373" t="str">
            <v>TU0862</v>
          </cell>
          <cell r="K1373">
            <v>3027.97</v>
          </cell>
        </row>
        <row r="1374">
          <cell r="J1374" t="str">
            <v>TU0888</v>
          </cell>
          <cell r="K1374">
            <v>169231.74</v>
          </cell>
        </row>
        <row r="1375">
          <cell r="J1375" t="str">
            <v>TU0919</v>
          </cell>
          <cell r="K1375">
            <v>0</v>
          </cell>
        </row>
        <row r="1376">
          <cell r="J1376" t="str">
            <v>TU0943</v>
          </cell>
          <cell r="K1376">
            <v>1537.55</v>
          </cell>
        </row>
        <row r="1377">
          <cell r="J1377" t="str">
            <v>TU1096</v>
          </cell>
          <cell r="K1377">
            <v>1706.37</v>
          </cell>
        </row>
        <row r="1378">
          <cell r="J1378" t="str">
            <v>TU1216</v>
          </cell>
          <cell r="K1378">
            <v>4318.2</v>
          </cell>
        </row>
        <row r="1379">
          <cell r="J1379" t="str">
            <v>TU1224</v>
          </cell>
          <cell r="K1379">
            <v>4538.0600000000004</v>
          </cell>
        </row>
        <row r="1380">
          <cell r="J1380" t="str">
            <v>TU1232</v>
          </cell>
          <cell r="K1380">
            <v>6478.44</v>
          </cell>
        </row>
        <row r="1381">
          <cell r="J1381" t="str">
            <v>TU1240</v>
          </cell>
          <cell r="K1381">
            <v>6841.29</v>
          </cell>
        </row>
        <row r="1382">
          <cell r="J1382" t="str">
            <v>TU1258</v>
          </cell>
          <cell r="K1382">
            <v>4937.16</v>
          </cell>
        </row>
        <row r="1383">
          <cell r="J1383" t="str">
            <v>TV0019</v>
          </cell>
          <cell r="K1383">
            <v>426501.39</v>
          </cell>
        </row>
        <row r="1384">
          <cell r="J1384" t="str">
            <v>TV0027</v>
          </cell>
          <cell r="K1384">
            <v>3823.93</v>
          </cell>
        </row>
        <row r="1385">
          <cell r="J1385" t="str">
            <v>TV0035</v>
          </cell>
          <cell r="K1385">
            <v>83970.98</v>
          </cell>
        </row>
        <row r="1386">
          <cell r="J1386" t="str">
            <v>TV0043</v>
          </cell>
          <cell r="K1386">
            <v>9757.5499999999993</v>
          </cell>
        </row>
        <row r="1387">
          <cell r="J1387" t="str">
            <v>TV0124</v>
          </cell>
          <cell r="K1387">
            <v>1901.3</v>
          </cell>
        </row>
        <row r="1388">
          <cell r="J1388" t="str">
            <v>TV0483</v>
          </cell>
          <cell r="K1388">
            <v>112635.28</v>
          </cell>
        </row>
        <row r="1389">
          <cell r="J1389" t="str">
            <v>TV0522</v>
          </cell>
          <cell r="K1389">
            <v>16107.5</v>
          </cell>
        </row>
        <row r="1390">
          <cell r="J1390" t="str">
            <v>TV0653</v>
          </cell>
          <cell r="K1390">
            <v>0.2</v>
          </cell>
        </row>
        <row r="1391">
          <cell r="J1391" t="str">
            <v>TV0815</v>
          </cell>
          <cell r="K1391">
            <v>72876.47</v>
          </cell>
        </row>
        <row r="1392">
          <cell r="J1392" t="str">
            <v>TV0881</v>
          </cell>
          <cell r="K1392">
            <v>4095.05</v>
          </cell>
        </row>
        <row r="1393">
          <cell r="J1393" t="str">
            <v>TV0904</v>
          </cell>
          <cell r="K1393">
            <v>257.64</v>
          </cell>
        </row>
        <row r="1394">
          <cell r="J1394" t="str">
            <v>TW0038</v>
          </cell>
          <cell r="K1394">
            <v>3014.54</v>
          </cell>
        </row>
        <row r="1395">
          <cell r="J1395" t="str">
            <v>TW0088</v>
          </cell>
          <cell r="K1395">
            <v>2133.8000000000002</v>
          </cell>
        </row>
        <row r="1396">
          <cell r="J1396" t="str">
            <v>TW0119</v>
          </cell>
          <cell r="K1396">
            <v>68567.429999999993</v>
          </cell>
        </row>
        <row r="1397">
          <cell r="J1397" t="str">
            <v>TW0127</v>
          </cell>
          <cell r="K1397">
            <v>41095.82</v>
          </cell>
        </row>
        <row r="1398">
          <cell r="J1398" t="str">
            <v>TW0135</v>
          </cell>
          <cell r="K1398">
            <v>24257.62</v>
          </cell>
        </row>
        <row r="1399">
          <cell r="J1399" t="str">
            <v>TW0208</v>
          </cell>
          <cell r="K1399">
            <v>20312.07</v>
          </cell>
        </row>
        <row r="1400">
          <cell r="J1400" t="str">
            <v>TW0240</v>
          </cell>
          <cell r="K1400">
            <v>289370.88</v>
          </cell>
        </row>
        <row r="1401">
          <cell r="J1401" t="str">
            <v>TW0305</v>
          </cell>
          <cell r="K1401">
            <v>269.39</v>
          </cell>
        </row>
        <row r="1402">
          <cell r="J1402" t="str">
            <v>TW0509</v>
          </cell>
          <cell r="K1402">
            <v>2075.92</v>
          </cell>
        </row>
        <row r="1403">
          <cell r="J1403" t="str">
            <v>TX0316</v>
          </cell>
          <cell r="K1403">
            <v>3198.61</v>
          </cell>
        </row>
        <row r="1404">
          <cell r="J1404" t="str">
            <v>TX0706</v>
          </cell>
          <cell r="K1404">
            <v>3812.22</v>
          </cell>
        </row>
        <row r="1405">
          <cell r="J1405" t="str">
            <v>TZ0061</v>
          </cell>
          <cell r="K1405">
            <v>50423.91</v>
          </cell>
        </row>
        <row r="1406">
          <cell r="J1406" t="str">
            <v>TZ0079</v>
          </cell>
          <cell r="K1406">
            <v>181.93</v>
          </cell>
        </row>
        <row r="1407">
          <cell r="J1407" t="str">
            <v>TZ0126</v>
          </cell>
          <cell r="K1407">
            <v>1543.14</v>
          </cell>
        </row>
        <row r="1408">
          <cell r="J1408" t="str">
            <v>TZ0168</v>
          </cell>
          <cell r="K1408">
            <v>9252.2999999999993</v>
          </cell>
        </row>
        <row r="1409">
          <cell r="J1409" t="str">
            <v>TZ0184</v>
          </cell>
          <cell r="K1409">
            <v>3284.82</v>
          </cell>
        </row>
        <row r="1410">
          <cell r="J1410" t="str">
            <v>TZ0192</v>
          </cell>
          <cell r="K1410">
            <v>5044.5200000000004</v>
          </cell>
        </row>
        <row r="1411">
          <cell r="J1411" t="str">
            <v>TZ0215</v>
          </cell>
          <cell r="K1411">
            <v>1964.06</v>
          </cell>
        </row>
        <row r="1412">
          <cell r="J1412" t="str">
            <v>TZ0231</v>
          </cell>
          <cell r="K1412">
            <v>984.65</v>
          </cell>
        </row>
        <row r="1413">
          <cell r="J1413" t="str">
            <v>TZ0639</v>
          </cell>
          <cell r="K1413">
            <v>602.03</v>
          </cell>
        </row>
        <row r="1414">
          <cell r="J1414" t="str">
            <v>TZ0647</v>
          </cell>
          <cell r="K1414">
            <v>4202.74</v>
          </cell>
        </row>
        <row r="1415">
          <cell r="J1415" t="str">
            <v>TZ0841</v>
          </cell>
          <cell r="K1415">
            <v>30.16</v>
          </cell>
        </row>
        <row r="1416">
          <cell r="J1416" t="str">
            <v>TZ0922</v>
          </cell>
          <cell r="K1416">
            <v>73.989999999999995</v>
          </cell>
        </row>
        <row r="1417">
          <cell r="J1417" t="str">
            <v>TZ1009</v>
          </cell>
          <cell r="K1417">
            <v>25486.99</v>
          </cell>
        </row>
        <row r="1418">
          <cell r="J1418" t="str">
            <v>TZ1148</v>
          </cell>
          <cell r="K1418">
            <v>802.45</v>
          </cell>
        </row>
        <row r="1419">
          <cell r="J1419" t="str">
            <v>UA0571</v>
          </cell>
          <cell r="K1419">
            <v>15796.09</v>
          </cell>
        </row>
        <row r="1420">
          <cell r="J1420" t="str">
            <v>UB1732</v>
          </cell>
          <cell r="K1420">
            <v>4588.16</v>
          </cell>
        </row>
        <row r="1421">
          <cell r="J1421" t="str">
            <v>UB1855</v>
          </cell>
          <cell r="K1421">
            <v>74.22</v>
          </cell>
        </row>
        <row r="1422">
          <cell r="J1422" t="str">
            <v>UB1910</v>
          </cell>
          <cell r="K1422">
            <v>85.82</v>
          </cell>
        </row>
        <row r="1423">
          <cell r="J1423" t="str">
            <v>UB1994</v>
          </cell>
          <cell r="K1423">
            <v>894.11</v>
          </cell>
        </row>
        <row r="1424">
          <cell r="J1424" t="str">
            <v>UB2047</v>
          </cell>
          <cell r="K1424">
            <v>1214.95</v>
          </cell>
        </row>
        <row r="1425">
          <cell r="J1425" t="str">
            <v>UB2089</v>
          </cell>
          <cell r="K1425">
            <v>3137.64</v>
          </cell>
        </row>
        <row r="1426">
          <cell r="J1426" t="str">
            <v>UB2102</v>
          </cell>
          <cell r="K1426">
            <v>5023.0200000000004</v>
          </cell>
        </row>
        <row r="1427">
          <cell r="J1427" t="str">
            <v>UB2283</v>
          </cell>
          <cell r="K1427">
            <v>188.04</v>
          </cell>
        </row>
        <row r="1428">
          <cell r="J1428" t="str">
            <v>UB2631</v>
          </cell>
          <cell r="K1428">
            <v>149276.09</v>
          </cell>
        </row>
        <row r="1429">
          <cell r="J1429" t="str">
            <v>UB2681</v>
          </cell>
          <cell r="K1429">
            <v>141194.29</v>
          </cell>
        </row>
        <row r="1430">
          <cell r="J1430" t="str">
            <v>UB2699</v>
          </cell>
          <cell r="K1430">
            <v>1732026.48</v>
          </cell>
        </row>
        <row r="1431">
          <cell r="J1431" t="str">
            <v>UB2712</v>
          </cell>
          <cell r="K1431">
            <v>11493.92</v>
          </cell>
        </row>
        <row r="1432">
          <cell r="J1432" t="str">
            <v>UB2738</v>
          </cell>
          <cell r="K1432">
            <v>2843.42</v>
          </cell>
        </row>
        <row r="1433">
          <cell r="J1433" t="str">
            <v>UB2788</v>
          </cell>
          <cell r="K1433">
            <v>63582.95</v>
          </cell>
        </row>
        <row r="1434">
          <cell r="J1434" t="str">
            <v>UB2835</v>
          </cell>
          <cell r="K1434">
            <v>58062</v>
          </cell>
        </row>
        <row r="1435">
          <cell r="J1435" t="str">
            <v>UB2843</v>
          </cell>
          <cell r="K1435">
            <v>695561.7</v>
          </cell>
        </row>
        <row r="1436">
          <cell r="J1436" t="str">
            <v>UB2851</v>
          </cell>
          <cell r="K1436">
            <v>1411.33</v>
          </cell>
        </row>
        <row r="1437">
          <cell r="J1437" t="str">
            <v>UC0014</v>
          </cell>
          <cell r="K1437">
            <v>1406.88</v>
          </cell>
        </row>
        <row r="1438">
          <cell r="J1438" t="str">
            <v>UC0080</v>
          </cell>
          <cell r="K1438">
            <v>122.19</v>
          </cell>
        </row>
        <row r="1439">
          <cell r="J1439" t="str">
            <v>UD0017</v>
          </cell>
          <cell r="K1439">
            <v>8597.77</v>
          </cell>
        </row>
        <row r="1440">
          <cell r="J1440" t="str">
            <v>UD0033</v>
          </cell>
          <cell r="K1440">
            <v>159.79</v>
          </cell>
        </row>
        <row r="1441">
          <cell r="J1441" t="str">
            <v>UD0059</v>
          </cell>
          <cell r="K1441">
            <v>717.7</v>
          </cell>
        </row>
        <row r="1442">
          <cell r="J1442" t="str">
            <v>UD0083</v>
          </cell>
          <cell r="K1442">
            <v>161.5</v>
          </cell>
        </row>
        <row r="1443">
          <cell r="J1443" t="str">
            <v>UD0091</v>
          </cell>
          <cell r="K1443">
            <v>185.95</v>
          </cell>
        </row>
        <row r="1444">
          <cell r="J1444" t="str">
            <v>UD0148</v>
          </cell>
          <cell r="K1444">
            <v>5187.5600000000004</v>
          </cell>
        </row>
        <row r="1445">
          <cell r="J1445" t="str">
            <v>UD0156</v>
          </cell>
          <cell r="K1445">
            <v>22619.3</v>
          </cell>
        </row>
        <row r="1446">
          <cell r="J1446" t="str">
            <v>UD0253</v>
          </cell>
          <cell r="K1446">
            <v>119303.41</v>
          </cell>
        </row>
        <row r="1447">
          <cell r="J1447" t="str">
            <v>UD0287</v>
          </cell>
          <cell r="K1447">
            <v>16018.17</v>
          </cell>
        </row>
        <row r="1448">
          <cell r="J1448" t="str">
            <v>UD0295</v>
          </cell>
          <cell r="K1448">
            <v>8030.19</v>
          </cell>
        </row>
        <row r="1449">
          <cell r="J1449" t="str">
            <v>UD0300</v>
          </cell>
          <cell r="K1449">
            <v>19748.32</v>
          </cell>
        </row>
        <row r="1450">
          <cell r="J1450" t="str">
            <v>UD0318</v>
          </cell>
          <cell r="K1450">
            <v>14513.54</v>
          </cell>
        </row>
        <row r="1451">
          <cell r="J1451" t="str">
            <v>UD0334</v>
          </cell>
          <cell r="K1451">
            <v>1380.25</v>
          </cell>
        </row>
        <row r="1452">
          <cell r="J1452" t="str">
            <v>UD0342</v>
          </cell>
          <cell r="K1452">
            <v>3116.78</v>
          </cell>
        </row>
        <row r="1453">
          <cell r="J1453" t="str">
            <v>UH0019</v>
          </cell>
          <cell r="K1453">
            <v>1141.42</v>
          </cell>
        </row>
        <row r="1454">
          <cell r="J1454" t="str">
            <v>UH0027</v>
          </cell>
          <cell r="K1454">
            <v>1338.62</v>
          </cell>
        </row>
        <row r="1455">
          <cell r="J1455" t="str">
            <v>UH0035</v>
          </cell>
          <cell r="K1455">
            <v>266.74</v>
          </cell>
        </row>
        <row r="1456">
          <cell r="J1456" t="str">
            <v>UH0043</v>
          </cell>
          <cell r="K1456">
            <v>3420.36</v>
          </cell>
        </row>
        <row r="1457">
          <cell r="J1457" t="str">
            <v>UH0051</v>
          </cell>
          <cell r="K1457">
            <v>1158.6500000000001</v>
          </cell>
        </row>
        <row r="1458">
          <cell r="J1458" t="str">
            <v>UH0069</v>
          </cell>
          <cell r="K1458">
            <v>563.03</v>
          </cell>
        </row>
        <row r="1459">
          <cell r="J1459" t="str">
            <v>UH0077</v>
          </cell>
          <cell r="K1459">
            <v>3202.88</v>
          </cell>
        </row>
        <row r="1460">
          <cell r="J1460" t="str">
            <v>UH0085</v>
          </cell>
          <cell r="K1460">
            <v>817.59</v>
          </cell>
        </row>
        <row r="1461">
          <cell r="J1461" t="str">
            <v>UH0093</v>
          </cell>
          <cell r="K1461">
            <v>2238.39</v>
          </cell>
        </row>
        <row r="1462">
          <cell r="J1462" t="str">
            <v>UH0108</v>
          </cell>
          <cell r="K1462">
            <v>2.27</v>
          </cell>
        </row>
        <row r="1463">
          <cell r="J1463" t="str">
            <v>UH0116</v>
          </cell>
          <cell r="K1463">
            <v>1213.75</v>
          </cell>
        </row>
        <row r="1464">
          <cell r="J1464" t="str">
            <v>UH0124</v>
          </cell>
          <cell r="K1464">
            <v>362.84</v>
          </cell>
        </row>
        <row r="1465">
          <cell r="J1465" t="str">
            <v>UH0132</v>
          </cell>
          <cell r="K1465">
            <v>3975.42</v>
          </cell>
        </row>
        <row r="1466">
          <cell r="J1466" t="str">
            <v>UH0158</v>
          </cell>
          <cell r="K1466">
            <v>576.42999999999995</v>
          </cell>
        </row>
        <row r="1467">
          <cell r="J1467" t="str">
            <v>UH0166</v>
          </cell>
          <cell r="K1467">
            <v>422.37</v>
          </cell>
        </row>
        <row r="1468">
          <cell r="J1468" t="str">
            <v>UH0205</v>
          </cell>
          <cell r="K1468">
            <v>1289.82</v>
          </cell>
        </row>
        <row r="1469">
          <cell r="J1469" t="str">
            <v>UH0221</v>
          </cell>
          <cell r="K1469">
            <v>12618.51</v>
          </cell>
        </row>
        <row r="1470">
          <cell r="J1470" t="str">
            <v>UH0247</v>
          </cell>
          <cell r="K1470">
            <v>218.06</v>
          </cell>
        </row>
        <row r="1471">
          <cell r="J1471" t="str">
            <v>UH0263</v>
          </cell>
          <cell r="K1471">
            <v>1821.18</v>
          </cell>
        </row>
        <row r="1472">
          <cell r="J1472" t="str">
            <v>UH0271</v>
          </cell>
          <cell r="K1472">
            <v>477.06</v>
          </cell>
        </row>
        <row r="1473">
          <cell r="J1473" t="str">
            <v>UH0289</v>
          </cell>
          <cell r="K1473">
            <v>599.72</v>
          </cell>
        </row>
        <row r="1474">
          <cell r="J1474" t="str">
            <v>UH0310</v>
          </cell>
          <cell r="K1474">
            <v>14460.58</v>
          </cell>
        </row>
        <row r="1475">
          <cell r="J1475" t="str">
            <v>UH0328</v>
          </cell>
          <cell r="K1475">
            <v>359.29</v>
          </cell>
        </row>
        <row r="1476">
          <cell r="J1476" t="str">
            <v>UH0336</v>
          </cell>
          <cell r="K1476">
            <v>504.31</v>
          </cell>
        </row>
        <row r="1477">
          <cell r="J1477" t="str">
            <v>UH0378</v>
          </cell>
          <cell r="K1477">
            <v>48.34</v>
          </cell>
        </row>
        <row r="1478">
          <cell r="J1478" t="str">
            <v>UH0386</v>
          </cell>
          <cell r="K1478">
            <v>117.12</v>
          </cell>
        </row>
        <row r="1479">
          <cell r="J1479" t="str">
            <v>UH0409</v>
          </cell>
          <cell r="K1479">
            <v>6984.2</v>
          </cell>
        </row>
        <row r="1480">
          <cell r="J1480" t="str">
            <v>UH0417</v>
          </cell>
          <cell r="K1480">
            <v>1670.78</v>
          </cell>
        </row>
        <row r="1481">
          <cell r="J1481" t="str">
            <v>UH0425</v>
          </cell>
          <cell r="K1481">
            <v>798.56</v>
          </cell>
        </row>
        <row r="1482">
          <cell r="J1482" t="str">
            <v>UH0441</v>
          </cell>
          <cell r="K1482">
            <v>551.51</v>
          </cell>
        </row>
        <row r="1483">
          <cell r="J1483" t="str">
            <v>UH0459</v>
          </cell>
          <cell r="K1483">
            <v>640.95000000000005</v>
          </cell>
        </row>
        <row r="1484">
          <cell r="J1484" t="str">
            <v>UH0475</v>
          </cell>
          <cell r="K1484">
            <v>11397.09</v>
          </cell>
        </row>
        <row r="1485">
          <cell r="J1485" t="str">
            <v>UH0483</v>
          </cell>
          <cell r="K1485">
            <v>1613.93</v>
          </cell>
        </row>
        <row r="1486">
          <cell r="J1486" t="str">
            <v>UH0491</v>
          </cell>
          <cell r="K1486">
            <v>2095.62</v>
          </cell>
        </row>
        <row r="1487">
          <cell r="J1487" t="str">
            <v>UH0506</v>
          </cell>
          <cell r="K1487">
            <v>169.76</v>
          </cell>
        </row>
        <row r="1488">
          <cell r="J1488" t="str">
            <v>UH0522</v>
          </cell>
          <cell r="K1488">
            <v>9750.15</v>
          </cell>
        </row>
        <row r="1489">
          <cell r="J1489" t="str">
            <v>UH0556</v>
          </cell>
          <cell r="K1489">
            <v>203.45</v>
          </cell>
        </row>
        <row r="1490">
          <cell r="J1490" t="str">
            <v>UH0564</v>
          </cell>
          <cell r="K1490">
            <v>155.22</v>
          </cell>
        </row>
        <row r="1491">
          <cell r="J1491" t="str">
            <v>UH0572</v>
          </cell>
          <cell r="K1491">
            <v>155.22</v>
          </cell>
        </row>
        <row r="1492">
          <cell r="J1492" t="str">
            <v>UH0580</v>
          </cell>
          <cell r="K1492">
            <v>155.22</v>
          </cell>
        </row>
        <row r="1493">
          <cell r="J1493" t="str">
            <v>UH0598</v>
          </cell>
          <cell r="K1493">
            <v>496.4</v>
          </cell>
        </row>
        <row r="1494">
          <cell r="J1494" t="str">
            <v>UH0603</v>
          </cell>
          <cell r="K1494">
            <v>61.08</v>
          </cell>
        </row>
        <row r="1495">
          <cell r="J1495" t="str">
            <v>UH0611</v>
          </cell>
          <cell r="K1495">
            <v>318.42</v>
          </cell>
        </row>
        <row r="1496">
          <cell r="J1496" t="str">
            <v>UH0629</v>
          </cell>
          <cell r="K1496">
            <v>18207.8</v>
          </cell>
        </row>
        <row r="1497">
          <cell r="J1497" t="str">
            <v>UH0637</v>
          </cell>
          <cell r="K1497">
            <v>10410.879999999999</v>
          </cell>
        </row>
        <row r="1498">
          <cell r="J1498" t="str">
            <v>UH0653</v>
          </cell>
          <cell r="K1498">
            <v>538.28</v>
          </cell>
        </row>
        <row r="1499">
          <cell r="J1499" t="str">
            <v>UH0679</v>
          </cell>
          <cell r="K1499">
            <v>1970.35</v>
          </cell>
        </row>
        <row r="1500">
          <cell r="J1500" t="str">
            <v>UH0695</v>
          </cell>
          <cell r="K1500">
            <v>1056.27</v>
          </cell>
        </row>
        <row r="1501">
          <cell r="J1501" t="str">
            <v>UH0726</v>
          </cell>
          <cell r="K1501">
            <v>29.78</v>
          </cell>
        </row>
        <row r="1502">
          <cell r="J1502" t="str">
            <v>UH0734</v>
          </cell>
          <cell r="K1502">
            <v>285.42</v>
          </cell>
        </row>
        <row r="1503">
          <cell r="J1503" t="str">
            <v>UH0750</v>
          </cell>
          <cell r="K1503">
            <v>2253.46</v>
          </cell>
        </row>
        <row r="1504">
          <cell r="J1504" t="str">
            <v>UH0768</v>
          </cell>
          <cell r="K1504">
            <v>275.86</v>
          </cell>
        </row>
        <row r="1505">
          <cell r="J1505" t="str">
            <v>UH0776</v>
          </cell>
          <cell r="K1505">
            <v>396.49</v>
          </cell>
        </row>
        <row r="1506">
          <cell r="J1506" t="str">
            <v>UH0792</v>
          </cell>
          <cell r="K1506">
            <v>516.97</v>
          </cell>
        </row>
        <row r="1507">
          <cell r="J1507" t="str">
            <v>UH0807</v>
          </cell>
          <cell r="K1507">
            <v>200.69</v>
          </cell>
        </row>
        <row r="1508">
          <cell r="J1508" t="str">
            <v>UH0815</v>
          </cell>
          <cell r="K1508">
            <v>3299.31</v>
          </cell>
        </row>
        <row r="1509">
          <cell r="J1509" t="str">
            <v>UH0831</v>
          </cell>
          <cell r="K1509">
            <v>1378.34</v>
          </cell>
        </row>
        <row r="1510">
          <cell r="J1510" t="str">
            <v>UH0857</v>
          </cell>
          <cell r="K1510">
            <v>330.09</v>
          </cell>
        </row>
        <row r="1511">
          <cell r="J1511" t="str">
            <v>UH0899</v>
          </cell>
          <cell r="K1511">
            <v>878.62</v>
          </cell>
        </row>
        <row r="1512">
          <cell r="J1512" t="str">
            <v>UH0912</v>
          </cell>
          <cell r="K1512">
            <v>397.56</v>
          </cell>
        </row>
        <row r="1513">
          <cell r="J1513" t="str">
            <v>UH0920</v>
          </cell>
          <cell r="K1513">
            <v>2024.65</v>
          </cell>
        </row>
        <row r="1514">
          <cell r="J1514" t="str">
            <v>UH0996</v>
          </cell>
          <cell r="K1514">
            <v>0</v>
          </cell>
        </row>
        <row r="1515">
          <cell r="J1515" t="str">
            <v>UH1007</v>
          </cell>
          <cell r="K1515">
            <v>3183.8</v>
          </cell>
        </row>
        <row r="1516">
          <cell r="J1516" t="str">
            <v>UH1015</v>
          </cell>
          <cell r="K1516">
            <v>94.65</v>
          </cell>
        </row>
        <row r="1517">
          <cell r="J1517" t="str">
            <v>UH1023</v>
          </cell>
          <cell r="K1517">
            <v>459.96</v>
          </cell>
        </row>
        <row r="1518">
          <cell r="J1518" t="str">
            <v>UH1099</v>
          </cell>
          <cell r="K1518">
            <v>188.35</v>
          </cell>
        </row>
        <row r="1519">
          <cell r="J1519" t="str">
            <v>UH1277</v>
          </cell>
          <cell r="K1519">
            <v>29.32</v>
          </cell>
        </row>
        <row r="1520">
          <cell r="J1520" t="str">
            <v>UI0012</v>
          </cell>
          <cell r="K1520">
            <v>108610.87</v>
          </cell>
        </row>
        <row r="1521">
          <cell r="J1521" t="str">
            <v>UI0038</v>
          </cell>
          <cell r="K1521">
            <v>161933.32</v>
          </cell>
        </row>
        <row r="1522">
          <cell r="J1522" t="str">
            <v>UI0046</v>
          </cell>
          <cell r="K1522">
            <v>1931.41</v>
          </cell>
        </row>
        <row r="1523">
          <cell r="J1523" t="str">
            <v>UI0088</v>
          </cell>
          <cell r="K1523">
            <v>1393.28</v>
          </cell>
        </row>
        <row r="1524">
          <cell r="J1524" t="str">
            <v>UI0096</v>
          </cell>
          <cell r="K1524">
            <v>12626.29</v>
          </cell>
        </row>
        <row r="1525">
          <cell r="J1525" t="str">
            <v>UI0208</v>
          </cell>
          <cell r="K1525">
            <v>5656.15</v>
          </cell>
        </row>
        <row r="1526">
          <cell r="J1526" t="str">
            <v>UI0232</v>
          </cell>
          <cell r="K1526">
            <v>2232.5100000000002</v>
          </cell>
        </row>
        <row r="1527">
          <cell r="J1527" t="str">
            <v>UI0240</v>
          </cell>
          <cell r="K1527">
            <v>17880.939999999999</v>
          </cell>
        </row>
        <row r="1528">
          <cell r="J1528" t="str">
            <v>UJ0065</v>
          </cell>
          <cell r="K1528">
            <v>26935.4</v>
          </cell>
        </row>
        <row r="1529">
          <cell r="J1529" t="str">
            <v>UJ0138</v>
          </cell>
          <cell r="K1529">
            <v>22458.06</v>
          </cell>
        </row>
        <row r="1530">
          <cell r="J1530" t="str">
            <v>UK0076</v>
          </cell>
          <cell r="K1530">
            <v>3918.12</v>
          </cell>
        </row>
        <row r="1531">
          <cell r="J1531" t="str">
            <v>UK0157</v>
          </cell>
          <cell r="K1531">
            <v>1890.28</v>
          </cell>
        </row>
        <row r="1532">
          <cell r="J1532" t="str">
            <v>UK0181</v>
          </cell>
          <cell r="K1532">
            <v>17.36</v>
          </cell>
        </row>
        <row r="1533">
          <cell r="J1533" t="str">
            <v>UK0377</v>
          </cell>
          <cell r="K1533">
            <v>5.04</v>
          </cell>
        </row>
        <row r="1534">
          <cell r="J1534" t="str">
            <v>UK0652</v>
          </cell>
          <cell r="K1534">
            <v>16067.36</v>
          </cell>
        </row>
        <row r="1535">
          <cell r="J1535" t="str">
            <v>UK0660</v>
          </cell>
          <cell r="K1535">
            <v>57678.77</v>
          </cell>
        </row>
        <row r="1536">
          <cell r="J1536" t="str">
            <v>UK9012</v>
          </cell>
          <cell r="K1536">
            <v>26835.06</v>
          </cell>
        </row>
        <row r="1537">
          <cell r="J1537" t="str">
            <v>UM0014</v>
          </cell>
          <cell r="K1537">
            <v>769.78</v>
          </cell>
        </row>
        <row r="1538">
          <cell r="J1538" t="str">
            <v>UM0022</v>
          </cell>
          <cell r="K1538">
            <v>20707.91</v>
          </cell>
        </row>
        <row r="1539">
          <cell r="J1539" t="str">
            <v>UM0030</v>
          </cell>
          <cell r="K1539">
            <v>3321.99</v>
          </cell>
        </row>
        <row r="1540">
          <cell r="J1540" t="str">
            <v>UM0048</v>
          </cell>
          <cell r="K1540">
            <v>4237.05</v>
          </cell>
        </row>
        <row r="1541">
          <cell r="J1541" t="str">
            <v>UN0122</v>
          </cell>
          <cell r="K1541">
            <v>13085.98</v>
          </cell>
        </row>
        <row r="1542">
          <cell r="J1542" t="str">
            <v>UN0130</v>
          </cell>
          <cell r="K1542">
            <v>21458.25</v>
          </cell>
        </row>
        <row r="1543">
          <cell r="J1543" t="str">
            <v>UO0060</v>
          </cell>
          <cell r="K1543">
            <v>1993.47</v>
          </cell>
        </row>
        <row r="1544">
          <cell r="J1544" t="str">
            <v>UP0013</v>
          </cell>
          <cell r="K1544">
            <v>1366.92</v>
          </cell>
        </row>
        <row r="1545">
          <cell r="J1545" t="str">
            <v>UP0039</v>
          </cell>
          <cell r="K1545">
            <v>2381.67</v>
          </cell>
        </row>
        <row r="1546">
          <cell r="J1546" t="str">
            <v>UP0152</v>
          </cell>
          <cell r="K1546">
            <v>6.1</v>
          </cell>
        </row>
        <row r="1547">
          <cell r="J1547" t="str">
            <v>UP0217</v>
          </cell>
          <cell r="K1547">
            <v>0</v>
          </cell>
        </row>
        <row r="1548">
          <cell r="J1548" t="str">
            <v>UP0225</v>
          </cell>
          <cell r="K1548">
            <v>2384.4499999999998</v>
          </cell>
        </row>
        <row r="1549">
          <cell r="J1549" t="str">
            <v>UQ0016</v>
          </cell>
          <cell r="K1549">
            <v>2648.39</v>
          </cell>
        </row>
        <row r="1550">
          <cell r="J1550" t="str">
            <v>UQ0058</v>
          </cell>
          <cell r="K1550">
            <v>6681.98</v>
          </cell>
        </row>
        <row r="1551">
          <cell r="J1551" t="str">
            <v>UQ0066</v>
          </cell>
          <cell r="K1551">
            <v>1338.84</v>
          </cell>
        </row>
        <row r="1552">
          <cell r="J1552" t="str">
            <v>UQ0074</v>
          </cell>
          <cell r="K1552">
            <v>4173.7</v>
          </cell>
        </row>
        <row r="1553">
          <cell r="J1553" t="str">
            <v>UQ0082</v>
          </cell>
          <cell r="K1553">
            <v>1406.36</v>
          </cell>
        </row>
        <row r="1554">
          <cell r="J1554" t="str">
            <v>UQ0105</v>
          </cell>
          <cell r="K1554">
            <v>1404.21</v>
          </cell>
        </row>
        <row r="1555">
          <cell r="J1555" t="str">
            <v>US1042</v>
          </cell>
          <cell r="K1555">
            <v>1011374.07</v>
          </cell>
        </row>
        <row r="1556">
          <cell r="J1556" t="str">
            <v>US1084</v>
          </cell>
          <cell r="K1556">
            <v>92802.03</v>
          </cell>
        </row>
        <row r="1557">
          <cell r="J1557" t="str">
            <v>UT0031</v>
          </cell>
          <cell r="K1557">
            <v>670.26</v>
          </cell>
        </row>
      </sheetData>
      <sheetData sheetId="2" refreshError="1">
        <row r="3">
          <cell r="B3" t="str">
            <v>client_cd</v>
          </cell>
          <cell r="C3" t="str">
            <v>out_amt</v>
          </cell>
          <cell r="D3" t="str">
            <v>O/S Sale</v>
          </cell>
          <cell r="E3" t="str">
            <v>Coll_77%</v>
          </cell>
          <cell r="F3" t="str">
            <v>Trust</v>
          </cell>
          <cell r="G3" t="str">
            <v>AMK</v>
          </cell>
          <cell r="H3" t="str">
            <v>Prov@29/02</v>
          </cell>
        </row>
        <row r="4">
          <cell r="B4" t="str">
            <v>DAD169M</v>
          </cell>
          <cell r="C4">
            <v>52366.87</v>
          </cell>
          <cell r="D4">
            <v>0</v>
          </cell>
          <cell r="E4">
            <v>758.45</v>
          </cell>
          <cell r="H4">
            <v>51608.42</v>
          </cell>
        </row>
        <row r="5">
          <cell r="B5" t="str">
            <v>DAD274M</v>
          </cell>
          <cell r="C5">
            <v>2748983.74</v>
          </cell>
          <cell r="D5">
            <v>0</v>
          </cell>
          <cell r="E5">
            <v>715979.94929999998</v>
          </cell>
          <cell r="H5">
            <v>2033003.7907000002</v>
          </cell>
        </row>
        <row r="6">
          <cell r="B6" t="str">
            <v>DB2441M</v>
          </cell>
          <cell r="C6">
            <v>467112.71</v>
          </cell>
          <cell r="D6">
            <v>0</v>
          </cell>
          <cell r="E6">
            <v>49872.9</v>
          </cell>
          <cell r="H6">
            <v>417239.81</v>
          </cell>
        </row>
        <row r="7">
          <cell r="B7" t="str">
            <v>DB2483M</v>
          </cell>
          <cell r="C7">
            <v>35861.54</v>
          </cell>
          <cell r="D7">
            <v>0</v>
          </cell>
          <cell r="E7">
            <v>4111.8</v>
          </cell>
          <cell r="H7">
            <v>31749.74</v>
          </cell>
        </row>
        <row r="8">
          <cell r="B8" t="str">
            <v>DB2491M</v>
          </cell>
          <cell r="C8">
            <v>269859.33</v>
          </cell>
          <cell r="D8">
            <v>49187.45</v>
          </cell>
          <cell r="E8">
            <v>0</v>
          </cell>
          <cell r="H8">
            <v>220671.88</v>
          </cell>
        </row>
        <row r="9">
          <cell r="B9" t="str">
            <v>DB2506M</v>
          </cell>
          <cell r="C9">
            <v>128496.08</v>
          </cell>
          <cell r="D9">
            <v>0</v>
          </cell>
          <cell r="E9">
            <v>0</v>
          </cell>
          <cell r="H9">
            <v>128496.08</v>
          </cell>
        </row>
        <row r="10">
          <cell r="B10" t="str">
            <v>DB2514M</v>
          </cell>
          <cell r="C10">
            <v>36850.51</v>
          </cell>
          <cell r="D10">
            <v>0</v>
          </cell>
          <cell r="E10">
            <v>0</v>
          </cell>
          <cell r="H10">
            <v>36850.51</v>
          </cell>
        </row>
        <row r="11">
          <cell r="B11" t="str">
            <v>DB2522M</v>
          </cell>
          <cell r="C11">
            <v>29944.45</v>
          </cell>
          <cell r="D11">
            <v>0</v>
          </cell>
          <cell r="E11">
            <v>0</v>
          </cell>
          <cell r="H11">
            <v>29944.45</v>
          </cell>
        </row>
        <row r="12">
          <cell r="B12" t="str">
            <v>DB2530M</v>
          </cell>
          <cell r="C12">
            <v>38230.97</v>
          </cell>
          <cell r="D12">
            <v>0</v>
          </cell>
          <cell r="E12">
            <v>0</v>
          </cell>
          <cell r="H12">
            <v>38230.97</v>
          </cell>
        </row>
        <row r="13">
          <cell r="B13" t="str">
            <v>DB2548M</v>
          </cell>
          <cell r="C13">
            <v>21652.71</v>
          </cell>
          <cell r="D13">
            <v>0</v>
          </cell>
          <cell r="E13">
            <v>0</v>
          </cell>
          <cell r="H13">
            <v>21652.71</v>
          </cell>
        </row>
        <row r="14">
          <cell r="B14" t="str">
            <v>DB2572M</v>
          </cell>
          <cell r="C14">
            <v>1205.22</v>
          </cell>
          <cell r="D14">
            <v>0</v>
          </cell>
          <cell r="E14">
            <v>0</v>
          </cell>
          <cell r="H14">
            <v>1205.22</v>
          </cell>
        </row>
        <row r="15">
          <cell r="B15" t="str">
            <v>DB2580M</v>
          </cell>
          <cell r="C15">
            <v>316049.45</v>
          </cell>
          <cell r="D15">
            <v>0</v>
          </cell>
          <cell r="E15">
            <v>3426.5</v>
          </cell>
          <cell r="H15">
            <v>312622.95</v>
          </cell>
        </row>
        <row r="16">
          <cell r="B16" t="str">
            <v>DB2598M</v>
          </cell>
          <cell r="C16">
            <v>44875.63</v>
          </cell>
          <cell r="D16">
            <v>0</v>
          </cell>
          <cell r="E16">
            <v>3426.5</v>
          </cell>
          <cell r="H16">
            <v>41449.129999999997</v>
          </cell>
        </row>
        <row r="17">
          <cell r="B17" t="str">
            <v>DB2603M</v>
          </cell>
          <cell r="C17">
            <v>257900.19</v>
          </cell>
          <cell r="D17">
            <v>0</v>
          </cell>
          <cell r="E17">
            <v>0</v>
          </cell>
          <cell r="H17">
            <v>257900.19</v>
          </cell>
        </row>
        <row r="18">
          <cell r="B18" t="str">
            <v>DB2629M</v>
          </cell>
          <cell r="C18">
            <v>33961.22</v>
          </cell>
          <cell r="D18">
            <v>0</v>
          </cell>
          <cell r="E18">
            <v>6853</v>
          </cell>
          <cell r="H18">
            <v>27108.22</v>
          </cell>
        </row>
        <row r="19">
          <cell r="B19" t="str">
            <v>DB2637M</v>
          </cell>
          <cell r="C19">
            <v>8352.26</v>
          </cell>
          <cell r="D19">
            <v>0</v>
          </cell>
          <cell r="E19">
            <v>3426.5</v>
          </cell>
          <cell r="H19">
            <v>4925.76</v>
          </cell>
        </row>
        <row r="20">
          <cell r="B20" t="str">
            <v>DB2645M</v>
          </cell>
          <cell r="C20">
            <v>52893.98</v>
          </cell>
          <cell r="D20">
            <v>0</v>
          </cell>
          <cell r="E20">
            <v>6853</v>
          </cell>
          <cell r="H20">
            <v>46040.98</v>
          </cell>
        </row>
        <row r="21">
          <cell r="B21" t="str">
            <v>DB2653M</v>
          </cell>
          <cell r="C21">
            <v>1958.24</v>
          </cell>
          <cell r="D21">
            <v>0</v>
          </cell>
          <cell r="E21">
            <v>0</v>
          </cell>
          <cell r="H21">
            <v>1958.24</v>
          </cell>
        </row>
        <row r="22">
          <cell r="B22" t="str">
            <v>DB2661M</v>
          </cell>
          <cell r="C22">
            <v>688995.14</v>
          </cell>
          <cell r="D22">
            <v>112499.99</v>
          </cell>
          <cell r="E22">
            <v>0</v>
          </cell>
          <cell r="H22">
            <v>576495.15</v>
          </cell>
        </row>
        <row r="23">
          <cell r="B23" t="str">
            <v>DB2687M</v>
          </cell>
          <cell r="C23">
            <v>39795.86</v>
          </cell>
          <cell r="D23">
            <v>0</v>
          </cell>
          <cell r="E23">
            <v>0</v>
          </cell>
          <cell r="H23">
            <v>39795.86</v>
          </cell>
        </row>
        <row r="24">
          <cell r="B24" t="str">
            <v>DB2695M</v>
          </cell>
          <cell r="C24">
            <v>3881185.43</v>
          </cell>
          <cell r="D24">
            <v>1452322.93</v>
          </cell>
          <cell r="E24">
            <v>7886.34</v>
          </cell>
          <cell r="H24">
            <v>2420976.16</v>
          </cell>
        </row>
        <row r="25">
          <cell r="B25" t="str">
            <v>DB2718M</v>
          </cell>
          <cell r="C25">
            <v>425896.41</v>
          </cell>
          <cell r="D25">
            <v>0</v>
          </cell>
          <cell r="E25">
            <v>133558.77919999999</v>
          </cell>
          <cell r="H25">
            <v>292337.63079999998</v>
          </cell>
        </row>
        <row r="26">
          <cell r="B26" t="str">
            <v>DB2776M</v>
          </cell>
          <cell r="C26">
            <v>3899.86</v>
          </cell>
          <cell r="D26">
            <v>0</v>
          </cell>
          <cell r="E26">
            <v>3426.5</v>
          </cell>
          <cell r="H26">
            <v>473.36</v>
          </cell>
        </row>
        <row r="27">
          <cell r="B27" t="str">
            <v>DB2784M</v>
          </cell>
          <cell r="C27">
            <v>9463.99</v>
          </cell>
          <cell r="D27">
            <v>0</v>
          </cell>
          <cell r="E27">
            <v>3426.5</v>
          </cell>
          <cell r="H27">
            <v>6037.49</v>
          </cell>
        </row>
        <row r="28">
          <cell r="B28" t="str">
            <v>DB2792M</v>
          </cell>
          <cell r="C28">
            <v>9098.83</v>
          </cell>
          <cell r="D28">
            <v>0</v>
          </cell>
          <cell r="E28">
            <v>0</v>
          </cell>
          <cell r="H28">
            <v>9098.83</v>
          </cell>
        </row>
        <row r="29">
          <cell r="B29" t="str">
            <v>DB2807M</v>
          </cell>
          <cell r="C29">
            <v>9562.94</v>
          </cell>
          <cell r="D29">
            <v>0</v>
          </cell>
          <cell r="E29">
            <v>0</v>
          </cell>
          <cell r="H29">
            <v>9562.94</v>
          </cell>
        </row>
        <row r="30">
          <cell r="B30" t="str">
            <v>DB2815M</v>
          </cell>
          <cell r="C30">
            <v>9463.99</v>
          </cell>
          <cell r="D30">
            <v>0</v>
          </cell>
          <cell r="E30">
            <v>0</v>
          </cell>
          <cell r="H30">
            <v>9463.99</v>
          </cell>
        </row>
        <row r="31">
          <cell r="B31" t="str">
            <v>DB2823M</v>
          </cell>
          <cell r="C31">
            <v>9562.94</v>
          </cell>
          <cell r="D31">
            <v>0</v>
          </cell>
          <cell r="E31">
            <v>0</v>
          </cell>
          <cell r="H31">
            <v>9562.94</v>
          </cell>
        </row>
        <row r="32">
          <cell r="B32" t="str">
            <v>DB2831M</v>
          </cell>
          <cell r="C32">
            <v>26033.5</v>
          </cell>
          <cell r="D32">
            <v>0</v>
          </cell>
          <cell r="E32">
            <v>0</v>
          </cell>
          <cell r="H32">
            <v>26033.5</v>
          </cell>
        </row>
        <row r="33">
          <cell r="B33" t="str">
            <v>DB2849M</v>
          </cell>
          <cell r="C33">
            <v>22162.82</v>
          </cell>
          <cell r="D33">
            <v>0</v>
          </cell>
          <cell r="E33">
            <v>0</v>
          </cell>
          <cell r="H33">
            <v>22162.82</v>
          </cell>
        </row>
        <row r="34">
          <cell r="B34" t="str">
            <v>DB2857M</v>
          </cell>
          <cell r="C34">
            <v>9562.94</v>
          </cell>
          <cell r="D34">
            <v>0</v>
          </cell>
          <cell r="E34">
            <v>0</v>
          </cell>
          <cell r="H34">
            <v>9562.94</v>
          </cell>
        </row>
        <row r="35">
          <cell r="B35" t="str">
            <v>DB2865M</v>
          </cell>
          <cell r="C35">
            <v>70216.990000000005</v>
          </cell>
          <cell r="D35">
            <v>0</v>
          </cell>
          <cell r="E35">
            <v>0</v>
          </cell>
          <cell r="H35">
            <v>70216.990000000005</v>
          </cell>
        </row>
        <row r="36">
          <cell r="B36" t="str">
            <v>DB2873M</v>
          </cell>
          <cell r="C36">
            <v>9463.99</v>
          </cell>
          <cell r="D36">
            <v>0</v>
          </cell>
          <cell r="E36">
            <v>0</v>
          </cell>
          <cell r="H36">
            <v>9463.99</v>
          </cell>
        </row>
        <row r="37">
          <cell r="B37" t="str">
            <v>DB2881M</v>
          </cell>
          <cell r="C37">
            <v>26033.5</v>
          </cell>
          <cell r="D37">
            <v>0</v>
          </cell>
          <cell r="E37">
            <v>0</v>
          </cell>
          <cell r="H37">
            <v>26033.5</v>
          </cell>
        </row>
        <row r="38">
          <cell r="B38" t="str">
            <v>DB2899M</v>
          </cell>
          <cell r="C38">
            <v>9958.74</v>
          </cell>
          <cell r="D38">
            <v>0</v>
          </cell>
          <cell r="E38">
            <v>0</v>
          </cell>
          <cell r="H38">
            <v>9958.74</v>
          </cell>
        </row>
        <row r="39">
          <cell r="B39" t="str">
            <v>DB2904M</v>
          </cell>
          <cell r="C39">
            <v>9463.99</v>
          </cell>
          <cell r="D39">
            <v>0</v>
          </cell>
          <cell r="E39">
            <v>0</v>
          </cell>
          <cell r="H39">
            <v>9463.99</v>
          </cell>
        </row>
        <row r="40">
          <cell r="B40" t="str">
            <v>DB2912M</v>
          </cell>
          <cell r="C40">
            <v>9463.99</v>
          </cell>
          <cell r="D40">
            <v>0</v>
          </cell>
          <cell r="E40">
            <v>0</v>
          </cell>
          <cell r="H40">
            <v>9463.99</v>
          </cell>
        </row>
        <row r="41">
          <cell r="B41" t="str">
            <v>DB2920M</v>
          </cell>
          <cell r="C41">
            <v>9463.99</v>
          </cell>
          <cell r="D41">
            <v>0</v>
          </cell>
          <cell r="E41">
            <v>0</v>
          </cell>
          <cell r="H41">
            <v>9463.99</v>
          </cell>
        </row>
        <row r="42">
          <cell r="B42" t="str">
            <v>DB2938M</v>
          </cell>
          <cell r="C42">
            <v>26033.5</v>
          </cell>
          <cell r="D42">
            <v>0</v>
          </cell>
          <cell r="E42">
            <v>0</v>
          </cell>
          <cell r="H42">
            <v>26033.5</v>
          </cell>
        </row>
        <row r="43">
          <cell r="B43" t="str">
            <v>DB2946M</v>
          </cell>
          <cell r="C43">
            <v>9958.74</v>
          </cell>
          <cell r="D43">
            <v>0</v>
          </cell>
          <cell r="E43">
            <v>0</v>
          </cell>
          <cell r="H43">
            <v>9958.74</v>
          </cell>
        </row>
        <row r="44">
          <cell r="B44" t="str">
            <v>DB2954M</v>
          </cell>
          <cell r="C44">
            <v>26033.5</v>
          </cell>
          <cell r="D44">
            <v>0</v>
          </cell>
          <cell r="E44">
            <v>0</v>
          </cell>
          <cell r="H44">
            <v>26033.5</v>
          </cell>
        </row>
        <row r="45">
          <cell r="B45" t="str">
            <v>DB2962M</v>
          </cell>
          <cell r="C45">
            <v>9959.74</v>
          </cell>
          <cell r="D45">
            <v>0</v>
          </cell>
          <cell r="E45">
            <v>0</v>
          </cell>
          <cell r="H45">
            <v>9959.74</v>
          </cell>
        </row>
        <row r="46">
          <cell r="B46" t="str">
            <v>DB2970M</v>
          </cell>
          <cell r="C46">
            <v>26033.5</v>
          </cell>
          <cell r="D46">
            <v>0</v>
          </cell>
          <cell r="E46">
            <v>0</v>
          </cell>
          <cell r="H46">
            <v>26033.5</v>
          </cell>
        </row>
        <row r="47">
          <cell r="B47" t="str">
            <v>DB2988M</v>
          </cell>
          <cell r="C47">
            <v>18250.07</v>
          </cell>
          <cell r="D47">
            <v>0</v>
          </cell>
          <cell r="E47">
            <v>0</v>
          </cell>
          <cell r="H47">
            <v>18250.07</v>
          </cell>
        </row>
        <row r="48">
          <cell r="B48" t="str">
            <v>DB2996M</v>
          </cell>
          <cell r="C48">
            <v>25633.32</v>
          </cell>
          <cell r="D48">
            <v>0</v>
          </cell>
          <cell r="E48">
            <v>0</v>
          </cell>
          <cell r="H48">
            <v>25633.32</v>
          </cell>
        </row>
        <row r="49">
          <cell r="B49" t="str">
            <v>DB3007M</v>
          </cell>
          <cell r="C49">
            <v>18916.939999999999</v>
          </cell>
          <cell r="D49">
            <v>0</v>
          </cell>
          <cell r="E49">
            <v>0</v>
          </cell>
          <cell r="H49">
            <v>18916.939999999999</v>
          </cell>
        </row>
        <row r="50">
          <cell r="B50" t="str">
            <v>DB3023M</v>
          </cell>
          <cell r="C50">
            <v>10254.59</v>
          </cell>
          <cell r="D50">
            <v>0</v>
          </cell>
          <cell r="E50">
            <v>0</v>
          </cell>
          <cell r="H50">
            <v>10254.59</v>
          </cell>
        </row>
        <row r="51">
          <cell r="B51" t="str">
            <v>DB3031M</v>
          </cell>
          <cell r="C51">
            <v>10254.59</v>
          </cell>
          <cell r="D51">
            <v>0</v>
          </cell>
          <cell r="E51">
            <v>0</v>
          </cell>
          <cell r="H51">
            <v>10254.59</v>
          </cell>
        </row>
        <row r="52">
          <cell r="B52" t="str">
            <v>DB3049M</v>
          </cell>
          <cell r="C52">
            <v>26608.75</v>
          </cell>
          <cell r="D52">
            <v>0</v>
          </cell>
          <cell r="E52">
            <v>0</v>
          </cell>
          <cell r="H52">
            <v>26608.75</v>
          </cell>
        </row>
        <row r="53">
          <cell r="B53" t="str">
            <v>DB3057M</v>
          </cell>
          <cell r="C53">
            <v>10254.59</v>
          </cell>
          <cell r="D53">
            <v>0</v>
          </cell>
          <cell r="E53">
            <v>0</v>
          </cell>
          <cell r="H53">
            <v>10254.59</v>
          </cell>
        </row>
        <row r="54">
          <cell r="B54" t="str">
            <v>DB3065M</v>
          </cell>
          <cell r="C54">
            <v>85472.31</v>
          </cell>
          <cell r="D54">
            <v>0</v>
          </cell>
          <cell r="E54">
            <v>2055.9</v>
          </cell>
          <cell r="H54">
            <v>83416.41</v>
          </cell>
        </row>
        <row r="55">
          <cell r="B55" t="str">
            <v>DB3073M</v>
          </cell>
          <cell r="C55">
            <v>8034.81</v>
          </cell>
          <cell r="D55">
            <v>0</v>
          </cell>
          <cell r="E55">
            <v>0</v>
          </cell>
          <cell r="H55">
            <v>8034.81</v>
          </cell>
        </row>
        <row r="56">
          <cell r="B56" t="str">
            <v>DB3081M</v>
          </cell>
          <cell r="C56">
            <v>10254.59</v>
          </cell>
          <cell r="D56">
            <v>0</v>
          </cell>
          <cell r="E56">
            <v>0</v>
          </cell>
          <cell r="H56">
            <v>10254.59</v>
          </cell>
        </row>
        <row r="57">
          <cell r="B57" t="str">
            <v>DB3099M</v>
          </cell>
          <cell r="C57">
            <v>9562.94</v>
          </cell>
          <cell r="D57">
            <v>0</v>
          </cell>
          <cell r="E57">
            <v>0</v>
          </cell>
          <cell r="H57">
            <v>9562.94</v>
          </cell>
        </row>
        <row r="58">
          <cell r="B58" t="str">
            <v>DB3138M</v>
          </cell>
          <cell r="C58">
            <v>51630.33</v>
          </cell>
          <cell r="D58">
            <v>0</v>
          </cell>
          <cell r="E58">
            <v>0</v>
          </cell>
          <cell r="H58">
            <v>51630.33</v>
          </cell>
        </row>
        <row r="59">
          <cell r="B59" t="str">
            <v>NOM045M</v>
          </cell>
          <cell r="C59">
            <v>22413922.780000001</v>
          </cell>
          <cell r="D59">
            <v>0</v>
          </cell>
          <cell r="E59">
            <v>5326398</v>
          </cell>
          <cell r="H59">
            <v>17087524.780000001</v>
          </cell>
        </row>
        <row r="60">
          <cell r="B60" t="str">
            <v>NOM049M</v>
          </cell>
          <cell r="C60">
            <v>20242665.850000001</v>
          </cell>
          <cell r="D60">
            <v>0</v>
          </cell>
          <cell r="E60">
            <v>4410483</v>
          </cell>
          <cell r="H60">
            <v>15832182.850000001</v>
          </cell>
        </row>
        <row r="61">
          <cell r="B61" t="str">
            <v>NOM050M</v>
          </cell>
          <cell r="C61">
            <v>20838892.07</v>
          </cell>
          <cell r="D61">
            <v>0</v>
          </cell>
          <cell r="E61">
            <v>4227300</v>
          </cell>
          <cell r="H61">
            <v>16611592.07</v>
          </cell>
        </row>
        <row r="62">
          <cell r="B62" t="str">
            <v>RU2967M</v>
          </cell>
          <cell r="C62">
            <v>5795048.4000000004</v>
          </cell>
          <cell r="D62">
            <v>0</v>
          </cell>
          <cell r="E62">
            <v>593084.80000000005</v>
          </cell>
          <cell r="H62">
            <v>5201963.5999999996</v>
          </cell>
        </row>
        <row r="63">
          <cell r="B63" t="str">
            <v>RX4308M</v>
          </cell>
          <cell r="C63">
            <v>229.3</v>
          </cell>
          <cell r="D63">
            <v>229.3</v>
          </cell>
          <cell r="E63">
            <v>0</v>
          </cell>
          <cell r="H63">
            <v>0</v>
          </cell>
        </row>
        <row r="64">
          <cell r="B64" t="str">
            <v>UB2770M</v>
          </cell>
          <cell r="C64">
            <v>19292424.399999999</v>
          </cell>
          <cell r="D64">
            <v>0</v>
          </cell>
          <cell r="E64">
            <v>5507439.6394999996</v>
          </cell>
          <cell r="H64">
            <v>13784984.760499999</v>
          </cell>
        </row>
        <row r="65">
          <cell r="B65" t="str">
            <v>UK0018M</v>
          </cell>
          <cell r="C65">
            <v>3754331.48</v>
          </cell>
          <cell r="D65">
            <v>0</v>
          </cell>
          <cell r="E65">
            <v>0</v>
          </cell>
          <cell r="H65">
            <v>3754331.48</v>
          </cell>
        </row>
        <row r="66">
          <cell r="B66" t="str">
            <v>US0949M</v>
          </cell>
          <cell r="C66">
            <v>4556394.41</v>
          </cell>
          <cell r="D66">
            <v>0</v>
          </cell>
          <cell r="E66">
            <v>35235.199999999997</v>
          </cell>
          <cell r="H66">
            <v>4521159.21</v>
          </cell>
        </row>
        <row r="72">
          <cell r="B72" t="str">
            <v>client_cd</v>
          </cell>
          <cell r="C72" t="str">
            <v>purchase</v>
          </cell>
          <cell r="D72" t="str">
            <v>O/S Sale</v>
          </cell>
          <cell r="E72" t="str">
            <v>Coll_77%</v>
          </cell>
          <cell r="F72" t="str">
            <v>Trust</v>
          </cell>
          <cell r="G72" t="str">
            <v>AMK</v>
          </cell>
          <cell r="H72" t="str">
            <v>Prov@29/02</v>
          </cell>
        </row>
        <row r="73">
          <cell r="B73" t="str">
            <v>CAM001</v>
          </cell>
          <cell r="C73">
            <v>252357.53</v>
          </cell>
          <cell r="E73">
            <v>0</v>
          </cell>
          <cell r="F73">
            <v>0</v>
          </cell>
          <cell r="H73">
            <v>252357.53</v>
          </cell>
        </row>
        <row r="74">
          <cell r="B74" t="str">
            <v>CAP071</v>
          </cell>
          <cell r="C74">
            <v>22790.55</v>
          </cell>
          <cell r="E74">
            <v>0</v>
          </cell>
          <cell r="F74">
            <v>0</v>
          </cell>
          <cell r="H74">
            <v>22790.55</v>
          </cell>
        </row>
        <row r="75">
          <cell r="B75" t="str">
            <v>CCC001</v>
          </cell>
          <cell r="C75">
            <v>240.12</v>
          </cell>
          <cell r="E75">
            <v>0</v>
          </cell>
          <cell r="F75">
            <v>0</v>
          </cell>
          <cell r="H75">
            <v>240.12</v>
          </cell>
        </row>
        <row r="76">
          <cell r="B76" t="str">
            <v>CLR001</v>
          </cell>
          <cell r="C76">
            <v>592568.57999999996</v>
          </cell>
          <cell r="E76">
            <v>77808.5</v>
          </cell>
          <cell r="F76">
            <v>-1628.08</v>
          </cell>
          <cell r="H76">
            <v>516388.16</v>
          </cell>
        </row>
        <row r="77">
          <cell r="B77" t="str">
            <v>CLR110</v>
          </cell>
          <cell r="C77">
            <v>12221.11</v>
          </cell>
          <cell r="E77">
            <v>0</v>
          </cell>
          <cell r="F77">
            <v>0</v>
          </cell>
          <cell r="H77">
            <v>12221.11</v>
          </cell>
        </row>
        <row r="78">
          <cell r="B78" t="str">
            <v>CLR120</v>
          </cell>
          <cell r="C78">
            <v>4176.1400000000003</v>
          </cell>
          <cell r="E78">
            <v>0</v>
          </cell>
          <cell r="F78">
            <v>0</v>
          </cell>
          <cell r="H78">
            <v>4176.1400000000003</v>
          </cell>
        </row>
        <row r="79">
          <cell r="B79" t="str">
            <v>CLR321</v>
          </cell>
          <cell r="C79">
            <v>12069.64</v>
          </cell>
          <cell r="E79">
            <v>0</v>
          </cell>
          <cell r="F79">
            <v>0</v>
          </cell>
          <cell r="H79">
            <v>12069.64</v>
          </cell>
        </row>
        <row r="80">
          <cell r="B80" t="str">
            <v>DAD494</v>
          </cell>
          <cell r="C80">
            <v>2898900</v>
          </cell>
          <cell r="E80">
            <v>0</v>
          </cell>
          <cell r="F80">
            <v>0</v>
          </cell>
          <cell r="H80">
            <v>2898900</v>
          </cell>
        </row>
        <row r="81">
          <cell r="B81" t="str">
            <v>DB2611</v>
          </cell>
          <cell r="C81">
            <v>50575</v>
          </cell>
          <cell r="E81">
            <v>0</v>
          </cell>
          <cell r="F81">
            <v>0</v>
          </cell>
          <cell r="H81">
            <v>50575</v>
          </cell>
        </row>
        <row r="82">
          <cell r="B82" t="str">
            <v>DB3120</v>
          </cell>
          <cell r="C82">
            <v>2169.8000000000002</v>
          </cell>
          <cell r="E82">
            <v>0</v>
          </cell>
          <cell r="F82">
            <v>0</v>
          </cell>
          <cell r="H82">
            <v>2169.8000000000002</v>
          </cell>
        </row>
        <row r="83">
          <cell r="B83" t="str">
            <v>DI0131</v>
          </cell>
          <cell r="C83">
            <v>39968.879999999997</v>
          </cell>
          <cell r="E83">
            <v>0</v>
          </cell>
          <cell r="F83">
            <v>0</v>
          </cell>
          <cell r="H83">
            <v>39968.879999999997</v>
          </cell>
        </row>
        <row r="84">
          <cell r="B84" t="str">
            <v>DP0962</v>
          </cell>
          <cell r="C84">
            <v>11465.4</v>
          </cell>
          <cell r="E84">
            <v>0</v>
          </cell>
          <cell r="F84">
            <v>0</v>
          </cell>
          <cell r="H84">
            <v>11465.4</v>
          </cell>
        </row>
        <row r="85">
          <cell r="B85" t="str">
            <v>DU2600</v>
          </cell>
          <cell r="C85">
            <v>54868.63</v>
          </cell>
          <cell r="E85">
            <v>0</v>
          </cell>
          <cell r="F85">
            <v>-39.090000000000003</v>
          </cell>
          <cell r="H85">
            <v>54907.72</v>
          </cell>
        </row>
        <row r="86">
          <cell r="B86" t="str">
            <v>ERR100</v>
          </cell>
          <cell r="C86">
            <v>256448.11</v>
          </cell>
          <cell r="E86">
            <v>0</v>
          </cell>
          <cell r="F86">
            <v>-531.33000000000004</v>
          </cell>
          <cell r="H86">
            <v>256979.44</v>
          </cell>
        </row>
        <row r="87">
          <cell r="B87" t="str">
            <v>ERR101</v>
          </cell>
          <cell r="C87">
            <v>1550.78</v>
          </cell>
          <cell r="E87">
            <v>0</v>
          </cell>
          <cell r="F87">
            <v>0</v>
          </cell>
          <cell r="H87">
            <v>1550.78</v>
          </cell>
        </row>
        <row r="88">
          <cell r="B88" t="str">
            <v>ERR102</v>
          </cell>
          <cell r="C88">
            <v>17842.87</v>
          </cell>
          <cell r="E88">
            <v>0</v>
          </cell>
          <cell r="F88">
            <v>-427.06</v>
          </cell>
          <cell r="H88">
            <v>18269.93</v>
          </cell>
        </row>
        <row r="89">
          <cell r="B89" t="str">
            <v>ERR103</v>
          </cell>
          <cell r="C89">
            <v>120000</v>
          </cell>
          <cell r="E89">
            <v>0</v>
          </cell>
          <cell r="F89">
            <v>0</v>
          </cell>
          <cell r="H89">
            <v>120000</v>
          </cell>
        </row>
        <row r="90">
          <cell r="B90" t="str">
            <v>ERR200</v>
          </cell>
          <cell r="C90">
            <v>787769.82</v>
          </cell>
          <cell r="E90">
            <v>0</v>
          </cell>
          <cell r="F90">
            <v>-89</v>
          </cell>
          <cell r="H90">
            <v>787858.82</v>
          </cell>
        </row>
        <row r="91">
          <cell r="B91" t="str">
            <v>INV001</v>
          </cell>
          <cell r="C91">
            <v>4078924.14</v>
          </cell>
          <cell r="E91">
            <v>1115.7454</v>
          </cell>
          <cell r="F91">
            <v>-584</v>
          </cell>
          <cell r="H91">
            <v>4078392.3946000002</v>
          </cell>
        </row>
        <row r="92">
          <cell r="B92" t="str">
            <v>INV120</v>
          </cell>
          <cell r="C92">
            <v>5720</v>
          </cell>
          <cell r="E92">
            <v>425.04</v>
          </cell>
          <cell r="F92">
            <v>0</v>
          </cell>
          <cell r="H92">
            <v>5294.96</v>
          </cell>
        </row>
        <row r="93">
          <cell r="B93" t="str">
            <v>RA2674</v>
          </cell>
          <cell r="C93">
            <v>68519</v>
          </cell>
          <cell r="E93">
            <v>0</v>
          </cell>
          <cell r="F93">
            <v>0</v>
          </cell>
          <cell r="H93">
            <v>68519</v>
          </cell>
        </row>
        <row r="94">
          <cell r="B94" t="str">
            <v>SB0033</v>
          </cell>
          <cell r="C94">
            <v>2982.42</v>
          </cell>
          <cell r="E94">
            <v>0</v>
          </cell>
          <cell r="F94">
            <v>0</v>
          </cell>
          <cell r="H94">
            <v>2982.42</v>
          </cell>
        </row>
        <row r="95">
          <cell r="B95" t="str">
            <v>SE0707</v>
          </cell>
          <cell r="C95">
            <v>5970.95</v>
          </cell>
          <cell r="E95">
            <v>0</v>
          </cell>
          <cell r="F95">
            <v>0</v>
          </cell>
          <cell r="H95">
            <v>5970.95</v>
          </cell>
        </row>
        <row r="96">
          <cell r="B96" t="str">
            <v>SE0862</v>
          </cell>
          <cell r="C96">
            <v>44303.9</v>
          </cell>
          <cell r="E96">
            <v>0</v>
          </cell>
          <cell r="F96">
            <v>0</v>
          </cell>
          <cell r="H96">
            <v>44303.9</v>
          </cell>
        </row>
        <row r="97">
          <cell r="B97" t="str">
            <v>SE1313</v>
          </cell>
          <cell r="C97">
            <v>11855.55</v>
          </cell>
          <cell r="E97">
            <v>0</v>
          </cell>
          <cell r="F97">
            <v>0</v>
          </cell>
          <cell r="H97">
            <v>11855.55</v>
          </cell>
        </row>
        <row r="98">
          <cell r="B98" t="str">
            <v>SK0624</v>
          </cell>
          <cell r="C98">
            <v>5942.85</v>
          </cell>
          <cell r="E98">
            <v>0</v>
          </cell>
          <cell r="F98">
            <v>0</v>
          </cell>
          <cell r="H98">
            <v>5942.85</v>
          </cell>
        </row>
        <row r="99">
          <cell r="B99" t="str">
            <v>TB0116</v>
          </cell>
          <cell r="C99">
            <v>23264.5</v>
          </cell>
          <cell r="E99">
            <v>0</v>
          </cell>
          <cell r="F99">
            <v>0</v>
          </cell>
          <cell r="H99">
            <v>23264.5</v>
          </cell>
        </row>
        <row r="100">
          <cell r="B100" t="str">
            <v>TC0020</v>
          </cell>
          <cell r="C100">
            <v>3842</v>
          </cell>
          <cell r="E100">
            <v>0</v>
          </cell>
          <cell r="F100">
            <v>-14.94</v>
          </cell>
          <cell r="H100">
            <v>3856.94</v>
          </cell>
        </row>
        <row r="101">
          <cell r="B101" t="str">
            <v>TF0126</v>
          </cell>
          <cell r="C101">
            <v>1123.0999999999999</v>
          </cell>
          <cell r="E101">
            <v>0</v>
          </cell>
          <cell r="F101">
            <v>0</v>
          </cell>
          <cell r="H101">
            <v>1123.0999999999999</v>
          </cell>
        </row>
        <row r="102">
          <cell r="E102" t="str">
            <v xml:space="preserve"> </v>
          </cell>
        </row>
        <row r="103">
          <cell r="C103">
            <v>9390431.3699999992</v>
          </cell>
          <cell r="D103">
            <v>0</v>
          </cell>
          <cell r="E103">
            <v>79349.285399999993</v>
          </cell>
          <cell r="F103">
            <v>-3313.5</v>
          </cell>
          <cell r="G103">
            <v>0</v>
          </cell>
          <cell r="H103">
            <v>9314395.5845999997</v>
          </cell>
        </row>
        <row r="108">
          <cell r="B108" t="str">
            <v>CLR180</v>
          </cell>
          <cell r="C108">
            <v>10000</v>
          </cell>
          <cell r="D108">
            <v>0</v>
          </cell>
          <cell r="E108">
            <v>0</v>
          </cell>
          <cell r="F108">
            <v>0</v>
          </cell>
          <cell r="G108">
            <v>0</v>
          </cell>
          <cell r="H108">
            <v>10000</v>
          </cell>
          <cell r="I108">
            <v>10000</v>
          </cell>
          <cell r="J108">
            <v>0</v>
          </cell>
        </row>
        <row r="109">
          <cell r="B109" t="str">
            <v>DA1117</v>
          </cell>
          <cell r="C109">
            <v>36941</v>
          </cell>
          <cell r="D109">
            <v>0</v>
          </cell>
          <cell r="E109">
            <v>0</v>
          </cell>
          <cell r="F109">
            <v>0</v>
          </cell>
          <cell r="G109">
            <v>0</v>
          </cell>
          <cell r="H109">
            <v>36941</v>
          </cell>
          <cell r="I109">
            <v>36941</v>
          </cell>
          <cell r="J109">
            <v>0</v>
          </cell>
        </row>
        <row r="110">
          <cell r="B110" t="str">
            <v>DA1183</v>
          </cell>
          <cell r="C110">
            <v>225</v>
          </cell>
          <cell r="D110">
            <v>0</v>
          </cell>
          <cell r="E110">
            <v>0</v>
          </cell>
          <cell r="F110">
            <v>0</v>
          </cell>
          <cell r="G110">
            <v>0</v>
          </cell>
          <cell r="H110">
            <v>225</v>
          </cell>
          <cell r="I110">
            <v>225</v>
          </cell>
          <cell r="J110">
            <v>0</v>
          </cell>
        </row>
        <row r="111">
          <cell r="B111" t="str">
            <v>DAB052</v>
          </cell>
          <cell r="C111">
            <v>219537.92000000001</v>
          </cell>
          <cell r="D111">
            <v>0</v>
          </cell>
          <cell r="E111">
            <v>0</v>
          </cell>
          <cell r="F111">
            <v>0</v>
          </cell>
          <cell r="G111">
            <v>0</v>
          </cell>
          <cell r="H111">
            <v>219537.92000000001</v>
          </cell>
          <cell r="I111">
            <v>219537.92000000001</v>
          </cell>
          <cell r="J111">
            <v>0</v>
          </cell>
        </row>
        <row r="112">
          <cell r="B112" t="str">
            <v>DAB353</v>
          </cell>
          <cell r="C112">
            <v>8543.5</v>
          </cell>
          <cell r="D112">
            <v>0</v>
          </cell>
          <cell r="E112">
            <v>0</v>
          </cell>
          <cell r="F112">
            <v>0</v>
          </cell>
          <cell r="G112">
            <v>0</v>
          </cell>
          <cell r="H112">
            <v>8543.5</v>
          </cell>
          <cell r="I112">
            <v>8543.5</v>
          </cell>
          <cell r="J112">
            <v>0</v>
          </cell>
        </row>
        <row r="113">
          <cell r="B113" t="str">
            <v>DAB492</v>
          </cell>
          <cell r="C113">
            <v>30699.33</v>
          </cell>
          <cell r="D113">
            <v>0</v>
          </cell>
          <cell r="E113">
            <v>0</v>
          </cell>
          <cell r="F113">
            <v>0</v>
          </cell>
          <cell r="G113">
            <v>0</v>
          </cell>
          <cell r="H113">
            <v>30699.33</v>
          </cell>
          <cell r="I113">
            <v>30699.33</v>
          </cell>
          <cell r="J113">
            <v>0</v>
          </cell>
        </row>
        <row r="114">
          <cell r="B114" t="str">
            <v>DAB549</v>
          </cell>
          <cell r="C114">
            <v>279366.42</v>
          </cell>
          <cell r="D114">
            <v>0</v>
          </cell>
          <cell r="E114">
            <v>0</v>
          </cell>
          <cell r="F114">
            <v>0</v>
          </cell>
          <cell r="G114">
            <v>0</v>
          </cell>
          <cell r="H114">
            <v>279366.42</v>
          </cell>
          <cell r="I114">
            <v>279366.42</v>
          </cell>
          <cell r="J114">
            <v>0</v>
          </cell>
        </row>
        <row r="115">
          <cell r="B115" t="str">
            <v>DAC016</v>
          </cell>
          <cell r="C115">
            <v>28883.43</v>
          </cell>
          <cell r="D115">
            <v>0</v>
          </cell>
          <cell r="E115">
            <v>0</v>
          </cell>
          <cell r="F115">
            <v>0</v>
          </cell>
          <cell r="G115">
            <v>0</v>
          </cell>
          <cell r="H115">
            <v>28883.43</v>
          </cell>
          <cell r="I115">
            <v>28883.43</v>
          </cell>
          <cell r="J115">
            <v>0</v>
          </cell>
        </row>
        <row r="116">
          <cell r="B116" t="str">
            <v>DAC040</v>
          </cell>
          <cell r="C116">
            <v>421732.94</v>
          </cell>
          <cell r="D116">
            <v>0</v>
          </cell>
          <cell r="E116">
            <v>0</v>
          </cell>
          <cell r="F116">
            <v>0</v>
          </cell>
          <cell r="G116">
            <v>0</v>
          </cell>
          <cell r="H116">
            <v>421732.94</v>
          </cell>
          <cell r="I116">
            <v>421732.94</v>
          </cell>
          <cell r="J116">
            <v>0</v>
          </cell>
        </row>
        <row r="117">
          <cell r="B117" t="str">
            <v>DAD088</v>
          </cell>
          <cell r="C117">
            <v>197094.84</v>
          </cell>
          <cell r="D117">
            <v>0</v>
          </cell>
          <cell r="E117">
            <v>0</v>
          </cell>
          <cell r="F117">
            <v>0</v>
          </cell>
          <cell r="G117">
            <v>0</v>
          </cell>
          <cell r="H117">
            <v>197094.84</v>
          </cell>
          <cell r="I117">
            <v>197094.84</v>
          </cell>
          <cell r="J117">
            <v>0</v>
          </cell>
        </row>
        <row r="118">
          <cell r="B118" t="str">
            <v>DAD127</v>
          </cell>
          <cell r="C118">
            <v>74.7</v>
          </cell>
          <cell r="D118">
            <v>0</v>
          </cell>
          <cell r="E118">
            <v>0</v>
          </cell>
          <cell r="F118">
            <v>0</v>
          </cell>
          <cell r="G118">
            <v>0</v>
          </cell>
          <cell r="H118">
            <v>74.7</v>
          </cell>
          <cell r="I118">
            <v>74.7</v>
          </cell>
          <cell r="J118">
            <v>0</v>
          </cell>
        </row>
        <row r="119">
          <cell r="B119" t="str">
            <v>DAD151</v>
          </cell>
          <cell r="C119">
            <v>1136413.1599999999</v>
          </cell>
          <cell r="D119">
            <v>0</v>
          </cell>
          <cell r="E119">
            <v>0</v>
          </cell>
          <cell r="F119">
            <v>0</v>
          </cell>
          <cell r="G119">
            <v>0</v>
          </cell>
          <cell r="H119">
            <v>1136413.1599999999</v>
          </cell>
          <cell r="I119">
            <v>1136413.1599999999</v>
          </cell>
          <cell r="J119">
            <v>0</v>
          </cell>
        </row>
        <row r="120">
          <cell r="B120" t="str">
            <v>DAD185</v>
          </cell>
          <cell r="C120">
            <v>13303.87</v>
          </cell>
          <cell r="D120">
            <v>0</v>
          </cell>
          <cell r="E120">
            <v>0</v>
          </cell>
          <cell r="F120">
            <v>0</v>
          </cell>
          <cell r="G120">
            <v>0</v>
          </cell>
          <cell r="H120">
            <v>13303.87</v>
          </cell>
          <cell r="I120">
            <v>13303.87</v>
          </cell>
          <cell r="J120">
            <v>0</v>
          </cell>
        </row>
        <row r="121">
          <cell r="B121" t="str">
            <v>DAD339</v>
          </cell>
          <cell r="C121">
            <v>4083638.83</v>
          </cell>
          <cell r="D121">
            <v>0</v>
          </cell>
          <cell r="E121">
            <v>0</v>
          </cell>
          <cell r="F121">
            <v>0</v>
          </cell>
          <cell r="G121">
            <v>0</v>
          </cell>
          <cell r="H121">
            <v>4083638.83</v>
          </cell>
          <cell r="I121">
            <v>4083638.83</v>
          </cell>
          <cell r="J121">
            <v>0</v>
          </cell>
        </row>
        <row r="122">
          <cell r="B122" t="str">
            <v>DAD363</v>
          </cell>
          <cell r="C122">
            <v>336399.35</v>
          </cell>
          <cell r="D122">
            <v>0</v>
          </cell>
          <cell r="E122">
            <v>0</v>
          </cell>
          <cell r="F122">
            <v>0</v>
          </cell>
          <cell r="G122">
            <v>0</v>
          </cell>
          <cell r="H122">
            <v>336399.35</v>
          </cell>
          <cell r="I122">
            <v>336399.35</v>
          </cell>
          <cell r="J122">
            <v>0</v>
          </cell>
        </row>
        <row r="123">
          <cell r="B123" t="str">
            <v>DAD410</v>
          </cell>
          <cell r="C123">
            <v>9790883.4299999997</v>
          </cell>
          <cell r="D123">
            <v>0</v>
          </cell>
          <cell r="E123">
            <v>0</v>
          </cell>
          <cell r="F123">
            <v>0</v>
          </cell>
          <cell r="G123">
            <v>0</v>
          </cell>
          <cell r="H123">
            <v>9790883.4299999997</v>
          </cell>
          <cell r="I123">
            <v>9790883.4299999997</v>
          </cell>
          <cell r="J123">
            <v>0</v>
          </cell>
        </row>
        <row r="124">
          <cell r="B124" t="str">
            <v>DAD460</v>
          </cell>
          <cell r="C124">
            <v>9663667.2599999998</v>
          </cell>
          <cell r="D124">
            <v>0</v>
          </cell>
          <cell r="E124">
            <v>0</v>
          </cell>
          <cell r="F124">
            <v>0</v>
          </cell>
          <cell r="G124">
            <v>0</v>
          </cell>
          <cell r="H124">
            <v>9663667.2599999998</v>
          </cell>
          <cell r="I124">
            <v>9663667.2599999998</v>
          </cell>
          <cell r="J124">
            <v>0</v>
          </cell>
        </row>
        <row r="125">
          <cell r="B125" t="str">
            <v>DAD478</v>
          </cell>
          <cell r="C125">
            <v>798976.78</v>
          </cell>
          <cell r="D125">
            <v>0</v>
          </cell>
          <cell r="E125">
            <v>0</v>
          </cell>
          <cell r="F125">
            <v>0</v>
          </cell>
          <cell r="G125">
            <v>0</v>
          </cell>
          <cell r="H125">
            <v>798976.78</v>
          </cell>
          <cell r="I125">
            <v>798976.78</v>
          </cell>
          <cell r="J125">
            <v>0</v>
          </cell>
        </row>
        <row r="126">
          <cell r="B126" t="str">
            <v>DAD787</v>
          </cell>
          <cell r="C126">
            <v>13760544.84</v>
          </cell>
          <cell r="D126">
            <v>0</v>
          </cell>
          <cell r="E126">
            <v>0</v>
          </cell>
          <cell r="F126">
            <v>0</v>
          </cell>
          <cell r="G126">
            <v>0</v>
          </cell>
          <cell r="H126">
            <v>13760544.84</v>
          </cell>
          <cell r="I126">
            <v>13760544.84</v>
          </cell>
          <cell r="J126">
            <v>0</v>
          </cell>
        </row>
        <row r="127">
          <cell r="B127" t="str">
            <v>DB0091</v>
          </cell>
          <cell r="C127">
            <v>300979.94</v>
          </cell>
          <cell r="D127">
            <v>0</v>
          </cell>
          <cell r="E127">
            <v>0</v>
          </cell>
          <cell r="F127">
            <v>0</v>
          </cell>
          <cell r="G127">
            <v>300979.94</v>
          </cell>
          <cell r="H127">
            <v>0</v>
          </cell>
          <cell r="I127">
            <v>0</v>
          </cell>
          <cell r="J127">
            <v>0</v>
          </cell>
        </row>
        <row r="128">
          <cell r="B128" t="str">
            <v>DB0295</v>
          </cell>
          <cell r="C128">
            <v>17655.599999999999</v>
          </cell>
          <cell r="D128">
            <v>0</v>
          </cell>
          <cell r="E128">
            <v>0</v>
          </cell>
          <cell r="F128">
            <v>0</v>
          </cell>
          <cell r="G128">
            <v>17655.599999999999</v>
          </cell>
          <cell r="H128">
            <v>0</v>
          </cell>
          <cell r="I128">
            <v>0</v>
          </cell>
          <cell r="J128">
            <v>0</v>
          </cell>
        </row>
        <row r="129">
          <cell r="B129" t="str">
            <v>DB0449</v>
          </cell>
          <cell r="C129">
            <v>27270.39</v>
          </cell>
          <cell r="D129">
            <v>0</v>
          </cell>
          <cell r="E129">
            <v>0</v>
          </cell>
          <cell r="F129">
            <v>0</v>
          </cell>
          <cell r="G129">
            <v>27270.39</v>
          </cell>
          <cell r="H129">
            <v>0</v>
          </cell>
          <cell r="I129">
            <v>0</v>
          </cell>
          <cell r="J129">
            <v>0</v>
          </cell>
        </row>
        <row r="130">
          <cell r="B130" t="str">
            <v>DB0554</v>
          </cell>
          <cell r="C130">
            <v>110376.79</v>
          </cell>
          <cell r="D130">
            <v>0</v>
          </cell>
          <cell r="E130">
            <v>0</v>
          </cell>
          <cell r="F130">
            <v>0</v>
          </cell>
          <cell r="G130">
            <v>110376.79</v>
          </cell>
          <cell r="H130">
            <v>0</v>
          </cell>
          <cell r="I130">
            <v>0</v>
          </cell>
          <cell r="J130">
            <v>0</v>
          </cell>
        </row>
        <row r="131">
          <cell r="B131" t="str">
            <v>DB0889</v>
          </cell>
          <cell r="C131">
            <v>46038.87</v>
          </cell>
          <cell r="D131">
            <v>0</v>
          </cell>
          <cell r="E131">
            <v>0</v>
          </cell>
          <cell r="F131">
            <v>0</v>
          </cell>
          <cell r="G131">
            <v>46038.87</v>
          </cell>
          <cell r="H131">
            <v>0</v>
          </cell>
          <cell r="I131">
            <v>0</v>
          </cell>
          <cell r="J131">
            <v>0</v>
          </cell>
        </row>
        <row r="132">
          <cell r="B132" t="str">
            <v>DB0986</v>
          </cell>
          <cell r="C132">
            <v>5816.54</v>
          </cell>
          <cell r="D132">
            <v>0</v>
          </cell>
          <cell r="E132">
            <v>0</v>
          </cell>
          <cell r="F132">
            <v>0</v>
          </cell>
          <cell r="G132">
            <v>5816.54</v>
          </cell>
          <cell r="H132">
            <v>0</v>
          </cell>
          <cell r="I132">
            <v>0</v>
          </cell>
          <cell r="J132">
            <v>0</v>
          </cell>
        </row>
        <row r="133">
          <cell r="B133" t="str">
            <v>DB1021</v>
          </cell>
          <cell r="C133">
            <v>17259.8</v>
          </cell>
          <cell r="D133">
            <v>0</v>
          </cell>
          <cell r="E133">
            <v>0</v>
          </cell>
          <cell r="F133">
            <v>0</v>
          </cell>
          <cell r="G133">
            <v>17259.8</v>
          </cell>
          <cell r="H133">
            <v>0</v>
          </cell>
          <cell r="I133">
            <v>0</v>
          </cell>
          <cell r="J133">
            <v>0</v>
          </cell>
        </row>
        <row r="134">
          <cell r="B134" t="str">
            <v>DB1186</v>
          </cell>
          <cell r="C134">
            <v>30122.07</v>
          </cell>
          <cell r="D134">
            <v>0</v>
          </cell>
          <cell r="E134">
            <v>0</v>
          </cell>
          <cell r="F134">
            <v>0</v>
          </cell>
          <cell r="G134">
            <v>30122.07</v>
          </cell>
          <cell r="H134">
            <v>0</v>
          </cell>
          <cell r="I134">
            <v>0</v>
          </cell>
          <cell r="J134">
            <v>0</v>
          </cell>
        </row>
        <row r="135">
          <cell r="B135" t="str">
            <v>DB1259</v>
          </cell>
          <cell r="C135">
            <v>5700.47</v>
          </cell>
          <cell r="D135">
            <v>0</v>
          </cell>
          <cell r="E135">
            <v>0</v>
          </cell>
          <cell r="F135">
            <v>0</v>
          </cell>
          <cell r="G135">
            <v>5700.47</v>
          </cell>
          <cell r="H135">
            <v>0</v>
          </cell>
          <cell r="I135">
            <v>0</v>
          </cell>
          <cell r="J135">
            <v>0</v>
          </cell>
        </row>
        <row r="136">
          <cell r="B136" t="str">
            <v>DB2352</v>
          </cell>
          <cell r="C136">
            <v>132205.95000000001</v>
          </cell>
          <cell r="D136">
            <v>0</v>
          </cell>
          <cell r="E136">
            <v>0</v>
          </cell>
          <cell r="F136">
            <v>0</v>
          </cell>
          <cell r="G136">
            <v>132205.95000000001</v>
          </cell>
          <cell r="H136">
            <v>0</v>
          </cell>
          <cell r="I136">
            <v>0</v>
          </cell>
          <cell r="J136">
            <v>0</v>
          </cell>
        </row>
        <row r="137">
          <cell r="B137" t="str">
            <v>DB2611</v>
          </cell>
          <cell r="C137">
            <v>33447.57</v>
          </cell>
          <cell r="D137">
            <v>0</v>
          </cell>
          <cell r="E137">
            <v>0</v>
          </cell>
          <cell r="F137">
            <v>0</v>
          </cell>
          <cell r="G137">
            <v>0</v>
          </cell>
          <cell r="H137">
            <v>33447.57</v>
          </cell>
          <cell r="I137">
            <v>33447.57</v>
          </cell>
          <cell r="J137">
            <v>0</v>
          </cell>
        </row>
        <row r="138">
          <cell r="B138" t="str">
            <v>DB2726</v>
          </cell>
          <cell r="C138">
            <v>41157.1</v>
          </cell>
          <cell r="D138">
            <v>0</v>
          </cell>
          <cell r="E138">
            <v>0</v>
          </cell>
          <cell r="F138">
            <v>0</v>
          </cell>
          <cell r="G138">
            <v>0</v>
          </cell>
          <cell r="H138">
            <v>41157.1</v>
          </cell>
          <cell r="I138">
            <v>41157.1</v>
          </cell>
          <cell r="J138">
            <v>0</v>
          </cell>
        </row>
        <row r="139">
          <cell r="B139" t="str">
            <v>DB2734</v>
          </cell>
          <cell r="C139">
            <v>341716.59</v>
          </cell>
          <cell r="D139">
            <v>0</v>
          </cell>
          <cell r="E139">
            <v>0</v>
          </cell>
          <cell r="F139">
            <v>0</v>
          </cell>
          <cell r="G139">
            <v>0</v>
          </cell>
          <cell r="H139">
            <v>341716.59</v>
          </cell>
          <cell r="I139">
            <v>341716.59</v>
          </cell>
          <cell r="J139">
            <v>0</v>
          </cell>
        </row>
        <row r="140">
          <cell r="B140" t="str">
            <v>DB2750</v>
          </cell>
          <cell r="C140">
            <v>182157.04</v>
          </cell>
          <cell r="D140">
            <v>0</v>
          </cell>
          <cell r="E140">
            <v>0</v>
          </cell>
          <cell r="F140">
            <v>0</v>
          </cell>
          <cell r="G140">
            <v>0</v>
          </cell>
          <cell r="H140">
            <v>182157.04</v>
          </cell>
          <cell r="I140">
            <v>182157.04</v>
          </cell>
          <cell r="J140">
            <v>0</v>
          </cell>
        </row>
        <row r="141">
          <cell r="B141" t="str">
            <v>DB2768</v>
          </cell>
          <cell r="C141">
            <v>91632.01</v>
          </cell>
          <cell r="D141">
            <v>0</v>
          </cell>
          <cell r="E141">
            <v>0</v>
          </cell>
          <cell r="F141">
            <v>0</v>
          </cell>
          <cell r="G141">
            <v>0</v>
          </cell>
          <cell r="H141">
            <v>91632.01</v>
          </cell>
          <cell r="I141">
            <v>91632.01</v>
          </cell>
          <cell r="J141">
            <v>0</v>
          </cell>
        </row>
        <row r="142">
          <cell r="B142" t="str">
            <v>DB3162</v>
          </cell>
          <cell r="C142">
            <v>130118.57</v>
          </cell>
          <cell r="D142">
            <v>0</v>
          </cell>
          <cell r="E142">
            <v>0</v>
          </cell>
          <cell r="F142">
            <v>0</v>
          </cell>
          <cell r="G142">
            <v>0</v>
          </cell>
          <cell r="H142">
            <v>130118.57</v>
          </cell>
          <cell r="I142">
            <v>130118.57</v>
          </cell>
          <cell r="J142">
            <v>0</v>
          </cell>
        </row>
        <row r="143">
          <cell r="B143" t="str">
            <v>DB3188</v>
          </cell>
          <cell r="C143">
            <v>21512.95</v>
          </cell>
          <cell r="D143">
            <v>0</v>
          </cell>
          <cell r="E143">
            <v>0</v>
          </cell>
          <cell r="F143">
            <v>0</v>
          </cell>
          <cell r="G143">
            <v>0</v>
          </cell>
          <cell r="H143">
            <v>21512.95</v>
          </cell>
          <cell r="I143">
            <v>21512.95</v>
          </cell>
          <cell r="J143">
            <v>0</v>
          </cell>
        </row>
        <row r="144">
          <cell r="B144" t="str">
            <v>DD0089</v>
          </cell>
          <cell r="C144">
            <v>14583.62</v>
          </cell>
          <cell r="D144">
            <v>0</v>
          </cell>
          <cell r="E144">
            <v>0</v>
          </cell>
          <cell r="F144">
            <v>0</v>
          </cell>
          <cell r="G144">
            <v>14583.62</v>
          </cell>
          <cell r="H144">
            <v>0</v>
          </cell>
          <cell r="I144">
            <v>0</v>
          </cell>
          <cell r="J144">
            <v>0</v>
          </cell>
        </row>
        <row r="145">
          <cell r="B145" t="str">
            <v>DD0102</v>
          </cell>
          <cell r="C145">
            <v>47257.38</v>
          </cell>
          <cell r="D145">
            <v>0</v>
          </cell>
          <cell r="E145">
            <v>0</v>
          </cell>
          <cell r="F145">
            <v>0</v>
          </cell>
          <cell r="G145">
            <v>47257.38</v>
          </cell>
          <cell r="H145">
            <v>0</v>
          </cell>
          <cell r="I145">
            <v>0</v>
          </cell>
          <cell r="J145">
            <v>0</v>
          </cell>
        </row>
        <row r="146">
          <cell r="B146" t="str">
            <v>DD0225</v>
          </cell>
          <cell r="C146">
            <v>18764.830000000002</v>
          </cell>
          <cell r="D146">
            <v>0</v>
          </cell>
          <cell r="E146">
            <v>0</v>
          </cell>
          <cell r="F146">
            <v>0</v>
          </cell>
          <cell r="G146">
            <v>18764.830000000002</v>
          </cell>
          <cell r="H146">
            <v>0</v>
          </cell>
          <cell r="I146">
            <v>0</v>
          </cell>
          <cell r="J146">
            <v>0</v>
          </cell>
        </row>
        <row r="147">
          <cell r="B147" t="str">
            <v>DD0356</v>
          </cell>
          <cell r="C147">
            <v>300</v>
          </cell>
          <cell r="D147">
            <v>0</v>
          </cell>
          <cell r="E147">
            <v>0</v>
          </cell>
          <cell r="F147">
            <v>0</v>
          </cell>
          <cell r="G147">
            <v>300</v>
          </cell>
          <cell r="H147">
            <v>0</v>
          </cell>
          <cell r="I147">
            <v>0</v>
          </cell>
          <cell r="J147">
            <v>0</v>
          </cell>
        </row>
        <row r="148">
          <cell r="B148" t="str">
            <v>DD0657</v>
          </cell>
          <cell r="C148">
            <v>41853.480000000003</v>
          </cell>
          <cell r="D148">
            <v>0</v>
          </cell>
          <cell r="E148">
            <v>0</v>
          </cell>
          <cell r="F148">
            <v>0</v>
          </cell>
          <cell r="G148">
            <v>41853.480000000003</v>
          </cell>
          <cell r="H148">
            <v>0</v>
          </cell>
          <cell r="I148">
            <v>0</v>
          </cell>
          <cell r="J148">
            <v>0</v>
          </cell>
        </row>
        <row r="149">
          <cell r="B149" t="str">
            <v>DD0796</v>
          </cell>
          <cell r="C149">
            <v>335056.98</v>
          </cell>
          <cell r="D149">
            <v>0</v>
          </cell>
          <cell r="E149">
            <v>0</v>
          </cell>
          <cell r="F149">
            <v>0</v>
          </cell>
          <cell r="G149">
            <v>335056.98</v>
          </cell>
          <cell r="H149">
            <v>0</v>
          </cell>
          <cell r="I149">
            <v>0</v>
          </cell>
          <cell r="J149">
            <v>0</v>
          </cell>
        </row>
        <row r="150">
          <cell r="B150" t="str">
            <v>DD1140</v>
          </cell>
          <cell r="C150">
            <v>214841.62</v>
          </cell>
          <cell r="D150">
            <v>0</v>
          </cell>
          <cell r="E150">
            <v>0</v>
          </cell>
          <cell r="F150">
            <v>0</v>
          </cell>
          <cell r="G150">
            <v>214842</v>
          </cell>
          <cell r="H150">
            <v>-0.38000000000465661</v>
          </cell>
          <cell r="I150">
            <v>-0.38000000000465661</v>
          </cell>
          <cell r="J150">
            <v>0</v>
          </cell>
        </row>
        <row r="151">
          <cell r="B151" t="str">
            <v>DD1158</v>
          </cell>
          <cell r="C151">
            <v>32940.5</v>
          </cell>
          <cell r="D151">
            <v>0</v>
          </cell>
          <cell r="E151">
            <v>0</v>
          </cell>
          <cell r="F151">
            <v>0</v>
          </cell>
          <cell r="G151">
            <v>32940.5</v>
          </cell>
          <cell r="H151">
            <v>0</v>
          </cell>
          <cell r="I151">
            <v>0</v>
          </cell>
          <cell r="J151">
            <v>0</v>
          </cell>
        </row>
        <row r="152">
          <cell r="B152" t="str">
            <v>DD1174</v>
          </cell>
          <cell r="C152">
            <v>237615.57</v>
          </cell>
          <cell r="D152">
            <v>0</v>
          </cell>
          <cell r="E152">
            <v>0</v>
          </cell>
          <cell r="F152">
            <v>0</v>
          </cell>
          <cell r="G152">
            <v>237615.57</v>
          </cell>
          <cell r="H152">
            <v>0</v>
          </cell>
          <cell r="I152">
            <v>0</v>
          </cell>
          <cell r="J152">
            <v>0</v>
          </cell>
        </row>
        <row r="153">
          <cell r="B153" t="str">
            <v>DD1190</v>
          </cell>
          <cell r="C153">
            <v>269639.26</v>
          </cell>
          <cell r="D153">
            <v>0</v>
          </cell>
          <cell r="E153">
            <v>0</v>
          </cell>
          <cell r="F153">
            <v>0</v>
          </cell>
          <cell r="G153">
            <v>269639.26</v>
          </cell>
          <cell r="H153">
            <v>0</v>
          </cell>
          <cell r="I153">
            <v>0</v>
          </cell>
          <cell r="J153">
            <v>0</v>
          </cell>
        </row>
        <row r="154">
          <cell r="B154" t="str">
            <v>DD1205</v>
          </cell>
          <cell r="C154">
            <v>256165.93</v>
          </cell>
          <cell r="D154">
            <v>0</v>
          </cell>
          <cell r="E154">
            <v>0</v>
          </cell>
          <cell r="F154">
            <v>0</v>
          </cell>
          <cell r="G154">
            <v>256165.93</v>
          </cell>
          <cell r="H154">
            <v>0</v>
          </cell>
          <cell r="I154">
            <v>0</v>
          </cell>
          <cell r="J154">
            <v>0</v>
          </cell>
        </row>
        <row r="155">
          <cell r="B155" t="str">
            <v>DD1213</v>
          </cell>
          <cell r="C155">
            <v>261024.37</v>
          </cell>
          <cell r="D155">
            <v>0</v>
          </cell>
          <cell r="E155">
            <v>0</v>
          </cell>
          <cell r="F155">
            <v>0</v>
          </cell>
          <cell r="G155">
            <v>261024.37</v>
          </cell>
          <cell r="H155">
            <v>0</v>
          </cell>
          <cell r="I155">
            <v>0</v>
          </cell>
          <cell r="J155">
            <v>0</v>
          </cell>
        </row>
        <row r="156">
          <cell r="B156" t="str">
            <v>DD1271</v>
          </cell>
          <cell r="C156">
            <v>278762.81</v>
          </cell>
          <cell r="D156">
            <v>0</v>
          </cell>
          <cell r="E156">
            <v>0</v>
          </cell>
          <cell r="F156">
            <v>0</v>
          </cell>
          <cell r="G156">
            <v>278762.81</v>
          </cell>
          <cell r="H156">
            <v>0</v>
          </cell>
          <cell r="I156">
            <v>0</v>
          </cell>
          <cell r="J156">
            <v>0</v>
          </cell>
        </row>
        <row r="157">
          <cell r="B157" t="str">
            <v>DD1328</v>
          </cell>
          <cell r="C157">
            <v>372043.37</v>
          </cell>
          <cell r="D157">
            <v>0</v>
          </cell>
          <cell r="E157">
            <v>0</v>
          </cell>
          <cell r="F157">
            <v>0</v>
          </cell>
          <cell r="G157">
            <v>372043.37</v>
          </cell>
          <cell r="H157">
            <v>0</v>
          </cell>
          <cell r="I157">
            <v>0</v>
          </cell>
          <cell r="J157">
            <v>0</v>
          </cell>
        </row>
        <row r="158">
          <cell r="B158" t="str">
            <v>DD1433</v>
          </cell>
          <cell r="C158">
            <v>863657.28</v>
          </cell>
          <cell r="D158">
            <v>0</v>
          </cell>
          <cell r="E158">
            <v>0</v>
          </cell>
          <cell r="F158">
            <v>0</v>
          </cell>
          <cell r="G158">
            <v>863657.28</v>
          </cell>
          <cell r="H158">
            <v>0</v>
          </cell>
          <cell r="I158">
            <v>0</v>
          </cell>
          <cell r="J158">
            <v>0</v>
          </cell>
        </row>
        <row r="159">
          <cell r="B159" t="str">
            <v>DD1475</v>
          </cell>
          <cell r="C159">
            <v>8301.89</v>
          </cell>
          <cell r="D159">
            <v>0</v>
          </cell>
          <cell r="E159">
            <v>0</v>
          </cell>
          <cell r="F159">
            <v>0</v>
          </cell>
          <cell r="G159">
            <v>8301.89</v>
          </cell>
          <cell r="H159">
            <v>0</v>
          </cell>
          <cell r="I159">
            <v>0</v>
          </cell>
          <cell r="J159">
            <v>0</v>
          </cell>
        </row>
        <row r="160">
          <cell r="B160" t="str">
            <v>DD1522</v>
          </cell>
          <cell r="C160">
            <v>16520.02</v>
          </cell>
          <cell r="D160">
            <v>0</v>
          </cell>
          <cell r="E160">
            <v>0</v>
          </cell>
          <cell r="F160">
            <v>0</v>
          </cell>
          <cell r="G160">
            <v>16520.02</v>
          </cell>
          <cell r="H160">
            <v>0</v>
          </cell>
          <cell r="I160">
            <v>0</v>
          </cell>
          <cell r="J160">
            <v>0</v>
          </cell>
        </row>
        <row r="161">
          <cell r="B161" t="str">
            <v>DD1548</v>
          </cell>
          <cell r="C161">
            <v>22725.93</v>
          </cell>
          <cell r="D161">
            <v>0</v>
          </cell>
          <cell r="E161">
            <v>0</v>
          </cell>
          <cell r="F161">
            <v>0</v>
          </cell>
          <cell r="G161">
            <v>22725.93</v>
          </cell>
          <cell r="H161">
            <v>0</v>
          </cell>
          <cell r="I161">
            <v>0</v>
          </cell>
          <cell r="J161">
            <v>0</v>
          </cell>
        </row>
        <row r="162">
          <cell r="B162" t="str">
            <v>DE0016</v>
          </cell>
          <cell r="C162">
            <v>183683.64</v>
          </cell>
          <cell r="D162">
            <v>0</v>
          </cell>
          <cell r="E162">
            <v>0</v>
          </cell>
          <cell r="F162">
            <v>0</v>
          </cell>
          <cell r="G162">
            <v>178697.82</v>
          </cell>
          <cell r="H162">
            <v>4985.820000000007</v>
          </cell>
          <cell r="I162">
            <v>4985.820000000007</v>
          </cell>
          <cell r="J162">
            <v>0</v>
          </cell>
        </row>
        <row r="163">
          <cell r="B163" t="str">
            <v>DE0197</v>
          </cell>
          <cell r="C163">
            <v>12897.88</v>
          </cell>
          <cell r="D163">
            <v>0</v>
          </cell>
          <cell r="E163">
            <v>0</v>
          </cell>
          <cell r="F163">
            <v>0</v>
          </cell>
          <cell r="G163">
            <v>0</v>
          </cell>
          <cell r="H163">
            <v>12897.88</v>
          </cell>
          <cell r="I163">
            <v>12897.88</v>
          </cell>
          <cell r="J163">
            <v>0</v>
          </cell>
        </row>
        <row r="164">
          <cell r="B164" t="str">
            <v>DE0529</v>
          </cell>
          <cell r="C164">
            <v>63800.45</v>
          </cell>
          <cell r="D164">
            <v>0</v>
          </cell>
          <cell r="E164">
            <v>0</v>
          </cell>
          <cell r="F164">
            <v>0</v>
          </cell>
          <cell r="G164">
            <v>31733</v>
          </cell>
          <cell r="H164">
            <v>32067.45</v>
          </cell>
          <cell r="I164">
            <v>32067.45</v>
          </cell>
          <cell r="J164">
            <v>0</v>
          </cell>
        </row>
        <row r="165">
          <cell r="B165" t="str">
            <v>DE0618</v>
          </cell>
          <cell r="C165">
            <v>55208.32</v>
          </cell>
          <cell r="D165">
            <v>0</v>
          </cell>
          <cell r="E165">
            <v>0</v>
          </cell>
          <cell r="F165">
            <v>0</v>
          </cell>
          <cell r="G165">
            <v>19501.169999999998</v>
          </cell>
          <cell r="H165">
            <v>35707.15</v>
          </cell>
          <cell r="I165">
            <v>35707.15</v>
          </cell>
          <cell r="J165">
            <v>0</v>
          </cell>
        </row>
        <row r="166">
          <cell r="B166" t="str">
            <v>DE0626</v>
          </cell>
          <cell r="C166">
            <v>743.09</v>
          </cell>
          <cell r="D166">
            <v>0</v>
          </cell>
          <cell r="E166">
            <v>0</v>
          </cell>
          <cell r="F166">
            <v>0</v>
          </cell>
          <cell r="G166">
            <v>743.09</v>
          </cell>
          <cell r="H166">
            <v>0</v>
          </cell>
          <cell r="I166">
            <v>0</v>
          </cell>
          <cell r="J166">
            <v>0</v>
          </cell>
        </row>
        <row r="167">
          <cell r="B167" t="str">
            <v>DE0731</v>
          </cell>
          <cell r="C167">
            <v>26546.67</v>
          </cell>
          <cell r="D167">
            <v>0</v>
          </cell>
          <cell r="E167">
            <v>0</v>
          </cell>
          <cell r="F167">
            <v>0</v>
          </cell>
          <cell r="G167">
            <v>10979.1</v>
          </cell>
          <cell r="H167">
            <v>15567.57</v>
          </cell>
          <cell r="I167">
            <v>15567.17</v>
          </cell>
          <cell r="J167">
            <v>0.39999999999781721</v>
          </cell>
        </row>
        <row r="168">
          <cell r="B168" t="str">
            <v>DE0765</v>
          </cell>
          <cell r="C168">
            <v>11019.01</v>
          </cell>
          <cell r="D168">
            <v>0</v>
          </cell>
          <cell r="E168">
            <v>0</v>
          </cell>
          <cell r="F168">
            <v>0</v>
          </cell>
          <cell r="G168">
            <v>11019.01</v>
          </cell>
          <cell r="H168">
            <v>0</v>
          </cell>
          <cell r="I168">
            <v>0</v>
          </cell>
          <cell r="J168">
            <v>0</v>
          </cell>
        </row>
        <row r="169">
          <cell r="B169" t="str">
            <v>DE0781</v>
          </cell>
          <cell r="C169">
            <v>11221.44</v>
          </cell>
          <cell r="D169">
            <v>0</v>
          </cell>
          <cell r="E169">
            <v>0</v>
          </cell>
          <cell r="F169">
            <v>0</v>
          </cell>
          <cell r="G169">
            <v>11221.44</v>
          </cell>
          <cell r="H169">
            <v>0</v>
          </cell>
          <cell r="I169">
            <v>0</v>
          </cell>
          <cell r="J169">
            <v>0</v>
          </cell>
        </row>
        <row r="170">
          <cell r="B170" t="str">
            <v>DF0239</v>
          </cell>
          <cell r="C170">
            <v>1905.84</v>
          </cell>
          <cell r="D170">
            <v>0</v>
          </cell>
          <cell r="E170">
            <v>0</v>
          </cell>
          <cell r="F170">
            <v>0</v>
          </cell>
          <cell r="G170">
            <v>0</v>
          </cell>
          <cell r="H170">
            <v>1905.84</v>
          </cell>
          <cell r="I170">
            <v>1905.84</v>
          </cell>
          <cell r="J170">
            <v>0</v>
          </cell>
        </row>
        <row r="171">
          <cell r="B171" t="str">
            <v>DF0556</v>
          </cell>
          <cell r="C171">
            <v>18207</v>
          </cell>
          <cell r="D171">
            <v>0</v>
          </cell>
          <cell r="E171">
            <v>0</v>
          </cell>
          <cell r="F171">
            <v>0</v>
          </cell>
          <cell r="G171">
            <v>0</v>
          </cell>
          <cell r="H171">
            <v>18207</v>
          </cell>
          <cell r="I171">
            <v>18207</v>
          </cell>
          <cell r="J171">
            <v>0</v>
          </cell>
        </row>
        <row r="172">
          <cell r="B172" t="str">
            <v>DG0038</v>
          </cell>
          <cell r="C172">
            <v>8561.7900000000009</v>
          </cell>
          <cell r="D172">
            <v>0</v>
          </cell>
          <cell r="E172">
            <v>0</v>
          </cell>
          <cell r="F172">
            <v>0</v>
          </cell>
          <cell r="G172">
            <v>0</v>
          </cell>
          <cell r="H172">
            <v>8561.7900000000009</v>
          </cell>
          <cell r="I172">
            <v>8561.7900000000009</v>
          </cell>
          <cell r="J172">
            <v>0</v>
          </cell>
        </row>
        <row r="173">
          <cell r="B173" t="str">
            <v>DI0026</v>
          </cell>
          <cell r="C173">
            <v>164182.94</v>
          </cell>
          <cell r="D173">
            <v>0</v>
          </cell>
          <cell r="E173">
            <v>6314</v>
          </cell>
          <cell r="F173">
            <v>0</v>
          </cell>
          <cell r="G173">
            <v>0</v>
          </cell>
          <cell r="H173">
            <v>157868.94</v>
          </cell>
          <cell r="I173">
            <v>155832.94</v>
          </cell>
          <cell r="J173">
            <v>2036</v>
          </cell>
        </row>
        <row r="174">
          <cell r="B174" t="str">
            <v>DI0068</v>
          </cell>
          <cell r="C174">
            <v>31827.51</v>
          </cell>
          <cell r="D174">
            <v>0</v>
          </cell>
          <cell r="E174">
            <v>0</v>
          </cell>
          <cell r="F174">
            <v>0</v>
          </cell>
          <cell r="G174">
            <v>0</v>
          </cell>
          <cell r="H174">
            <v>31827.51</v>
          </cell>
          <cell r="I174">
            <v>31827.51</v>
          </cell>
          <cell r="J174">
            <v>0</v>
          </cell>
        </row>
        <row r="175">
          <cell r="B175" t="str">
            <v>DI0068</v>
          </cell>
          <cell r="C175">
            <v>58346.74</v>
          </cell>
          <cell r="D175">
            <v>0</v>
          </cell>
          <cell r="E175">
            <v>0</v>
          </cell>
          <cell r="F175">
            <v>0</v>
          </cell>
          <cell r="G175">
            <v>0</v>
          </cell>
          <cell r="H175">
            <v>58346.74</v>
          </cell>
          <cell r="I175">
            <v>58346.74</v>
          </cell>
          <cell r="J175">
            <v>0</v>
          </cell>
        </row>
        <row r="176">
          <cell r="B176" t="str">
            <v>DI0076</v>
          </cell>
          <cell r="C176">
            <v>168324.4</v>
          </cell>
          <cell r="D176">
            <v>0</v>
          </cell>
          <cell r="E176">
            <v>0</v>
          </cell>
          <cell r="F176">
            <v>0</v>
          </cell>
          <cell r="G176">
            <v>0</v>
          </cell>
          <cell r="H176">
            <v>168324.4</v>
          </cell>
          <cell r="I176">
            <v>168324.4</v>
          </cell>
          <cell r="J176">
            <v>0</v>
          </cell>
        </row>
        <row r="177">
          <cell r="B177" t="str">
            <v>DI0131</v>
          </cell>
          <cell r="C177">
            <v>20655.95</v>
          </cell>
          <cell r="D177">
            <v>0</v>
          </cell>
          <cell r="E177">
            <v>1285.9000000000001</v>
          </cell>
          <cell r="F177">
            <v>0</v>
          </cell>
          <cell r="G177">
            <v>0</v>
          </cell>
          <cell r="H177">
            <v>19370.05</v>
          </cell>
          <cell r="I177">
            <v>18935.95</v>
          </cell>
          <cell r="J177">
            <v>434.09999999999854</v>
          </cell>
        </row>
        <row r="178">
          <cell r="B178" t="str">
            <v>DL0025</v>
          </cell>
          <cell r="C178">
            <v>987538.03</v>
          </cell>
          <cell r="D178">
            <v>0</v>
          </cell>
          <cell r="E178">
            <v>0</v>
          </cell>
          <cell r="F178">
            <v>0</v>
          </cell>
          <cell r="G178">
            <v>915948.85</v>
          </cell>
          <cell r="H178">
            <v>71589.180000000051</v>
          </cell>
          <cell r="I178">
            <v>71589.180000000051</v>
          </cell>
          <cell r="J178">
            <v>0</v>
          </cell>
        </row>
        <row r="179">
          <cell r="B179" t="str">
            <v>DL0122</v>
          </cell>
          <cell r="C179">
            <v>72913.45</v>
          </cell>
          <cell r="D179">
            <v>0</v>
          </cell>
          <cell r="E179">
            <v>0</v>
          </cell>
          <cell r="F179">
            <v>0</v>
          </cell>
          <cell r="G179">
            <v>0</v>
          </cell>
          <cell r="H179">
            <v>72913.45</v>
          </cell>
          <cell r="I179">
            <v>72913.45</v>
          </cell>
          <cell r="J179">
            <v>0</v>
          </cell>
        </row>
        <row r="180">
          <cell r="B180" t="str">
            <v>DL0148</v>
          </cell>
          <cell r="C180">
            <v>297197.5</v>
          </cell>
          <cell r="D180">
            <v>0</v>
          </cell>
          <cell r="E180">
            <v>0</v>
          </cell>
          <cell r="F180">
            <v>0</v>
          </cell>
          <cell r="G180">
            <v>83081.820000000007</v>
          </cell>
          <cell r="H180">
            <v>214115.68</v>
          </cell>
          <cell r="I180">
            <v>214115.68</v>
          </cell>
          <cell r="J180">
            <v>0</v>
          </cell>
        </row>
        <row r="181">
          <cell r="B181" t="str">
            <v>DL0156</v>
          </cell>
          <cell r="C181">
            <v>24824.55</v>
          </cell>
          <cell r="D181">
            <v>0</v>
          </cell>
          <cell r="E181">
            <v>0</v>
          </cell>
          <cell r="F181">
            <v>0</v>
          </cell>
          <cell r="G181">
            <v>0</v>
          </cell>
          <cell r="H181">
            <v>24824.55</v>
          </cell>
          <cell r="I181">
            <v>24824.55</v>
          </cell>
          <cell r="J181">
            <v>0</v>
          </cell>
        </row>
        <row r="182">
          <cell r="B182" t="str">
            <v>DL0172</v>
          </cell>
          <cell r="C182">
            <v>139507.1</v>
          </cell>
          <cell r="D182">
            <v>0</v>
          </cell>
          <cell r="E182">
            <v>0</v>
          </cell>
          <cell r="F182">
            <v>0</v>
          </cell>
          <cell r="G182">
            <v>139507.1</v>
          </cell>
          <cell r="H182">
            <v>0</v>
          </cell>
          <cell r="I182">
            <v>0</v>
          </cell>
          <cell r="J182">
            <v>0</v>
          </cell>
        </row>
        <row r="183">
          <cell r="B183" t="str">
            <v>DL0245</v>
          </cell>
          <cell r="C183">
            <v>104417.97</v>
          </cell>
          <cell r="D183">
            <v>0</v>
          </cell>
          <cell r="E183">
            <v>0</v>
          </cell>
          <cell r="F183">
            <v>0</v>
          </cell>
          <cell r="G183">
            <v>0</v>
          </cell>
          <cell r="H183">
            <v>104417.97</v>
          </cell>
          <cell r="I183">
            <v>104417.97</v>
          </cell>
          <cell r="J183">
            <v>0</v>
          </cell>
        </row>
        <row r="184">
          <cell r="B184" t="str">
            <v>DL0253</v>
          </cell>
          <cell r="C184">
            <v>17250.11</v>
          </cell>
          <cell r="D184">
            <v>0</v>
          </cell>
          <cell r="E184">
            <v>0</v>
          </cell>
          <cell r="F184">
            <v>0</v>
          </cell>
          <cell r="G184">
            <v>0</v>
          </cell>
          <cell r="H184">
            <v>17250.11</v>
          </cell>
          <cell r="I184">
            <v>17250.11</v>
          </cell>
          <cell r="J184">
            <v>0</v>
          </cell>
        </row>
        <row r="185">
          <cell r="B185" t="str">
            <v>DL0261</v>
          </cell>
          <cell r="C185">
            <v>79735.06</v>
          </cell>
          <cell r="D185">
            <v>0</v>
          </cell>
          <cell r="E185">
            <v>0</v>
          </cell>
          <cell r="F185">
            <v>0</v>
          </cell>
          <cell r="G185">
            <v>55412.73</v>
          </cell>
          <cell r="H185">
            <v>24322.33</v>
          </cell>
          <cell r="I185">
            <v>24322.33</v>
          </cell>
          <cell r="J185">
            <v>0</v>
          </cell>
        </row>
        <row r="186">
          <cell r="B186" t="str">
            <v>DM0094</v>
          </cell>
          <cell r="C186">
            <v>435.19</v>
          </cell>
          <cell r="D186">
            <v>0</v>
          </cell>
          <cell r="E186">
            <v>0</v>
          </cell>
          <cell r="F186">
            <v>0</v>
          </cell>
          <cell r="G186">
            <v>0</v>
          </cell>
          <cell r="H186">
            <v>435.19</v>
          </cell>
          <cell r="I186">
            <v>435.19</v>
          </cell>
          <cell r="J186">
            <v>0</v>
          </cell>
        </row>
        <row r="187">
          <cell r="B187" t="str">
            <v>DM0125</v>
          </cell>
          <cell r="C187">
            <v>0</v>
          </cell>
          <cell r="D187">
            <v>0</v>
          </cell>
          <cell r="E187">
            <v>0</v>
          </cell>
          <cell r="F187">
            <v>0</v>
          </cell>
          <cell r="H187">
            <v>0</v>
          </cell>
          <cell r="I187">
            <v>7.92</v>
          </cell>
          <cell r="J187">
            <v>-7.92</v>
          </cell>
        </row>
        <row r="188">
          <cell r="B188" t="str">
            <v>DM0280</v>
          </cell>
          <cell r="C188">
            <v>181855.93</v>
          </cell>
          <cell r="D188">
            <v>0</v>
          </cell>
          <cell r="E188">
            <v>0</v>
          </cell>
          <cell r="F188">
            <v>0</v>
          </cell>
          <cell r="G188">
            <v>0</v>
          </cell>
          <cell r="H188">
            <v>181855.93</v>
          </cell>
          <cell r="I188">
            <v>181855.93</v>
          </cell>
          <cell r="J188">
            <v>0</v>
          </cell>
        </row>
        <row r="189">
          <cell r="B189" t="str">
            <v>DM0345</v>
          </cell>
          <cell r="C189">
            <v>101195.36</v>
          </cell>
          <cell r="D189">
            <v>0</v>
          </cell>
          <cell r="E189">
            <v>0</v>
          </cell>
          <cell r="F189">
            <v>0</v>
          </cell>
          <cell r="G189">
            <v>0</v>
          </cell>
          <cell r="H189">
            <v>101195.36</v>
          </cell>
          <cell r="I189">
            <v>101195.36</v>
          </cell>
          <cell r="J189">
            <v>0</v>
          </cell>
        </row>
        <row r="190">
          <cell r="B190" t="str">
            <v>DM0557</v>
          </cell>
          <cell r="C190">
            <v>875.83</v>
          </cell>
          <cell r="D190">
            <v>0</v>
          </cell>
          <cell r="E190">
            <v>0</v>
          </cell>
          <cell r="F190">
            <v>0</v>
          </cell>
          <cell r="G190">
            <v>0</v>
          </cell>
          <cell r="H190">
            <v>875.83</v>
          </cell>
          <cell r="I190">
            <v>875.83</v>
          </cell>
          <cell r="J190">
            <v>0</v>
          </cell>
        </row>
        <row r="191">
          <cell r="B191" t="str">
            <v>DM0751</v>
          </cell>
          <cell r="C191">
            <v>24258.52</v>
          </cell>
          <cell r="D191">
            <v>0</v>
          </cell>
          <cell r="E191">
            <v>0</v>
          </cell>
          <cell r="F191">
            <v>0</v>
          </cell>
          <cell r="G191">
            <v>0</v>
          </cell>
          <cell r="H191">
            <v>24258.52</v>
          </cell>
          <cell r="I191">
            <v>24258.52</v>
          </cell>
          <cell r="J191">
            <v>0</v>
          </cell>
        </row>
        <row r="192">
          <cell r="B192" t="str">
            <v>DM1082</v>
          </cell>
          <cell r="C192">
            <v>6023.47</v>
          </cell>
          <cell r="D192">
            <v>0</v>
          </cell>
          <cell r="E192">
            <v>0</v>
          </cell>
          <cell r="F192">
            <v>0</v>
          </cell>
          <cell r="G192">
            <v>0</v>
          </cell>
          <cell r="H192">
            <v>6023.47</v>
          </cell>
          <cell r="I192">
            <v>6023.47</v>
          </cell>
          <cell r="J192">
            <v>0</v>
          </cell>
        </row>
        <row r="193">
          <cell r="B193" t="str">
            <v>DM1422</v>
          </cell>
          <cell r="C193">
            <v>36498.410000000003</v>
          </cell>
          <cell r="D193">
            <v>0</v>
          </cell>
          <cell r="E193">
            <v>0</v>
          </cell>
          <cell r="F193">
            <v>0</v>
          </cell>
          <cell r="G193">
            <v>0</v>
          </cell>
          <cell r="H193">
            <v>36498.410000000003</v>
          </cell>
          <cell r="I193">
            <v>36498.410000000003</v>
          </cell>
          <cell r="J193">
            <v>0</v>
          </cell>
        </row>
        <row r="194">
          <cell r="B194" t="str">
            <v>DM1545</v>
          </cell>
          <cell r="C194">
            <v>7967.1</v>
          </cell>
          <cell r="D194">
            <v>0</v>
          </cell>
          <cell r="E194">
            <v>0</v>
          </cell>
          <cell r="F194">
            <v>0</v>
          </cell>
          <cell r="G194">
            <v>0</v>
          </cell>
          <cell r="H194">
            <v>7967.1</v>
          </cell>
          <cell r="I194">
            <v>7967.1</v>
          </cell>
          <cell r="J194">
            <v>0</v>
          </cell>
        </row>
        <row r="195">
          <cell r="B195" t="str">
            <v>DM1757</v>
          </cell>
          <cell r="C195">
            <v>20403.560000000001</v>
          </cell>
          <cell r="D195">
            <v>0</v>
          </cell>
          <cell r="E195">
            <v>0</v>
          </cell>
          <cell r="F195">
            <v>0</v>
          </cell>
          <cell r="G195">
            <v>0</v>
          </cell>
          <cell r="H195">
            <v>20403.560000000001</v>
          </cell>
          <cell r="I195">
            <v>20403.560000000001</v>
          </cell>
          <cell r="J195">
            <v>0</v>
          </cell>
        </row>
        <row r="196">
          <cell r="B196" t="str">
            <v>DM2428</v>
          </cell>
          <cell r="C196">
            <v>2981.98</v>
          </cell>
          <cell r="D196">
            <v>0</v>
          </cell>
          <cell r="E196">
            <v>0</v>
          </cell>
          <cell r="F196">
            <v>0</v>
          </cell>
          <cell r="G196">
            <v>0</v>
          </cell>
          <cell r="H196">
            <v>2981.98</v>
          </cell>
          <cell r="I196">
            <v>2981.98</v>
          </cell>
          <cell r="J196">
            <v>0</v>
          </cell>
        </row>
        <row r="197">
          <cell r="B197" t="str">
            <v>DM3050</v>
          </cell>
          <cell r="C197">
            <v>43581.71</v>
          </cell>
          <cell r="D197">
            <v>0</v>
          </cell>
          <cell r="E197">
            <v>0</v>
          </cell>
          <cell r="F197">
            <v>0</v>
          </cell>
          <cell r="G197">
            <v>0</v>
          </cell>
          <cell r="H197">
            <v>43581.71</v>
          </cell>
          <cell r="I197">
            <v>43581.71</v>
          </cell>
          <cell r="J197">
            <v>0</v>
          </cell>
        </row>
        <row r="198">
          <cell r="B198" t="str">
            <v>DP0027</v>
          </cell>
          <cell r="C198">
            <v>7202.11</v>
          </cell>
          <cell r="D198">
            <v>0</v>
          </cell>
          <cell r="E198">
            <v>0</v>
          </cell>
          <cell r="F198">
            <v>0</v>
          </cell>
          <cell r="G198">
            <v>0</v>
          </cell>
          <cell r="H198">
            <v>7202.11</v>
          </cell>
          <cell r="I198">
            <v>7202.11</v>
          </cell>
          <cell r="J198">
            <v>0</v>
          </cell>
        </row>
        <row r="199">
          <cell r="B199" t="str">
            <v>DP0205</v>
          </cell>
          <cell r="C199">
            <v>20626.95</v>
          </cell>
          <cell r="D199">
            <v>0</v>
          </cell>
          <cell r="E199">
            <v>0</v>
          </cell>
          <cell r="F199">
            <v>0</v>
          </cell>
          <cell r="G199">
            <v>0</v>
          </cell>
          <cell r="H199">
            <v>20626.95</v>
          </cell>
          <cell r="I199">
            <v>20626.95</v>
          </cell>
          <cell r="J199">
            <v>0</v>
          </cell>
        </row>
        <row r="200">
          <cell r="B200" t="str">
            <v>DP0221</v>
          </cell>
          <cell r="C200">
            <v>115078.49</v>
          </cell>
          <cell r="D200">
            <v>0</v>
          </cell>
          <cell r="E200">
            <v>0</v>
          </cell>
          <cell r="F200">
            <v>0</v>
          </cell>
          <cell r="G200">
            <v>0</v>
          </cell>
          <cell r="H200">
            <v>115078.49</v>
          </cell>
          <cell r="I200">
            <v>115078.49</v>
          </cell>
          <cell r="J200">
            <v>0</v>
          </cell>
        </row>
        <row r="201">
          <cell r="B201" t="str">
            <v>DP0378</v>
          </cell>
          <cell r="C201">
            <v>429.84</v>
          </cell>
          <cell r="D201">
            <v>0</v>
          </cell>
          <cell r="E201">
            <v>0</v>
          </cell>
          <cell r="F201">
            <v>0</v>
          </cell>
          <cell r="G201">
            <v>0</v>
          </cell>
          <cell r="H201">
            <v>429.84</v>
          </cell>
          <cell r="I201">
            <v>429.84</v>
          </cell>
          <cell r="J201">
            <v>0</v>
          </cell>
        </row>
        <row r="202">
          <cell r="B202" t="str">
            <v>DP0441</v>
          </cell>
          <cell r="C202">
            <v>12439.56</v>
          </cell>
          <cell r="D202">
            <v>0</v>
          </cell>
          <cell r="E202">
            <v>0</v>
          </cell>
          <cell r="F202">
            <v>0</v>
          </cell>
          <cell r="G202">
            <v>0</v>
          </cell>
          <cell r="H202">
            <v>12439.56</v>
          </cell>
          <cell r="I202">
            <v>12439.56</v>
          </cell>
          <cell r="J202">
            <v>0</v>
          </cell>
        </row>
        <row r="203">
          <cell r="B203" t="str">
            <v>DP0564</v>
          </cell>
          <cell r="C203">
            <v>69.040000000000006</v>
          </cell>
          <cell r="D203">
            <v>0</v>
          </cell>
          <cell r="E203">
            <v>0</v>
          </cell>
          <cell r="F203">
            <v>0</v>
          </cell>
          <cell r="G203">
            <v>0</v>
          </cell>
          <cell r="H203">
            <v>69.040000000000006</v>
          </cell>
          <cell r="I203">
            <v>69.040000000000006</v>
          </cell>
          <cell r="J203">
            <v>0</v>
          </cell>
        </row>
        <row r="204">
          <cell r="B204" t="str">
            <v>DP0629</v>
          </cell>
          <cell r="C204">
            <v>1345.17</v>
          </cell>
          <cell r="D204">
            <v>0</v>
          </cell>
          <cell r="E204">
            <v>0</v>
          </cell>
          <cell r="F204">
            <v>0</v>
          </cell>
          <cell r="G204">
            <v>0</v>
          </cell>
          <cell r="H204">
            <v>1345.17</v>
          </cell>
          <cell r="I204">
            <v>1345.17</v>
          </cell>
          <cell r="J204">
            <v>0</v>
          </cell>
        </row>
        <row r="205">
          <cell r="B205" t="str">
            <v>DP0695</v>
          </cell>
          <cell r="C205">
            <v>2925.65</v>
          </cell>
          <cell r="D205">
            <v>0</v>
          </cell>
          <cell r="E205">
            <v>0</v>
          </cell>
          <cell r="F205">
            <v>0</v>
          </cell>
          <cell r="G205">
            <v>0</v>
          </cell>
          <cell r="H205">
            <v>2925.65</v>
          </cell>
          <cell r="I205">
            <v>2925.65</v>
          </cell>
          <cell r="J205">
            <v>0</v>
          </cell>
        </row>
        <row r="206">
          <cell r="B206" t="str">
            <v>DP0899</v>
          </cell>
          <cell r="C206">
            <v>22929.23</v>
          </cell>
          <cell r="D206">
            <v>0</v>
          </cell>
          <cell r="E206">
            <v>0</v>
          </cell>
          <cell r="F206">
            <v>0</v>
          </cell>
          <cell r="G206">
            <v>0</v>
          </cell>
          <cell r="H206">
            <v>22929.23</v>
          </cell>
          <cell r="I206">
            <v>22929.23</v>
          </cell>
          <cell r="J206">
            <v>0</v>
          </cell>
        </row>
        <row r="207">
          <cell r="B207" t="str">
            <v>DP1285</v>
          </cell>
          <cell r="C207">
            <v>0</v>
          </cell>
          <cell r="D207">
            <v>0</v>
          </cell>
          <cell r="E207">
            <v>0</v>
          </cell>
          <cell r="F207">
            <v>0</v>
          </cell>
          <cell r="H207">
            <v>0</v>
          </cell>
          <cell r="I207">
            <v>124.8</v>
          </cell>
          <cell r="J207">
            <v>-124.8</v>
          </cell>
        </row>
        <row r="208">
          <cell r="B208" t="str">
            <v>DP1510</v>
          </cell>
          <cell r="C208">
            <v>26021.89</v>
          </cell>
          <cell r="D208">
            <v>0</v>
          </cell>
          <cell r="E208">
            <v>0</v>
          </cell>
          <cell r="F208">
            <v>0</v>
          </cell>
          <cell r="G208">
            <v>0</v>
          </cell>
          <cell r="H208">
            <v>26021.89</v>
          </cell>
          <cell r="I208">
            <v>26021.89</v>
          </cell>
          <cell r="J208">
            <v>0</v>
          </cell>
        </row>
        <row r="209">
          <cell r="B209" t="str">
            <v>DP1748</v>
          </cell>
          <cell r="C209">
            <v>274131.83</v>
          </cell>
          <cell r="D209">
            <v>0</v>
          </cell>
          <cell r="E209">
            <v>0</v>
          </cell>
          <cell r="F209">
            <v>0</v>
          </cell>
          <cell r="G209">
            <v>0</v>
          </cell>
          <cell r="H209">
            <v>274131.83</v>
          </cell>
          <cell r="I209">
            <v>274131.83</v>
          </cell>
          <cell r="J209">
            <v>0</v>
          </cell>
        </row>
        <row r="210">
          <cell r="B210" t="str">
            <v>DP1900</v>
          </cell>
          <cell r="C210">
            <v>6150.07</v>
          </cell>
          <cell r="D210">
            <v>0</v>
          </cell>
          <cell r="E210">
            <v>0</v>
          </cell>
          <cell r="F210">
            <v>0</v>
          </cell>
          <cell r="G210">
            <v>0</v>
          </cell>
          <cell r="H210">
            <v>6150.07</v>
          </cell>
          <cell r="I210">
            <v>6150.07</v>
          </cell>
          <cell r="J210">
            <v>0</v>
          </cell>
        </row>
        <row r="211">
          <cell r="B211" t="str">
            <v>DP1968</v>
          </cell>
          <cell r="C211">
            <v>16795.12</v>
          </cell>
          <cell r="D211">
            <v>0</v>
          </cell>
          <cell r="E211">
            <v>0</v>
          </cell>
          <cell r="F211">
            <v>0</v>
          </cell>
          <cell r="G211">
            <v>0</v>
          </cell>
          <cell r="H211">
            <v>16795.12</v>
          </cell>
          <cell r="I211">
            <v>16795.12</v>
          </cell>
          <cell r="J211">
            <v>0</v>
          </cell>
        </row>
        <row r="212">
          <cell r="B212" t="str">
            <v>DP2100</v>
          </cell>
          <cell r="C212">
            <v>3084.44</v>
          </cell>
          <cell r="D212">
            <v>0</v>
          </cell>
          <cell r="E212">
            <v>0</v>
          </cell>
          <cell r="F212">
            <v>0</v>
          </cell>
          <cell r="G212">
            <v>0</v>
          </cell>
          <cell r="H212">
            <v>3084.44</v>
          </cell>
          <cell r="I212">
            <v>3084.44</v>
          </cell>
          <cell r="J212">
            <v>0</v>
          </cell>
        </row>
        <row r="213">
          <cell r="B213" t="str">
            <v>DQ0062</v>
          </cell>
          <cell r="C213">
            <v>60509.14</v>
          </cell>
          <cell r="D213">
            <v>0</v>
          </cell>
          <cell r="E213">
            <v>0</v>
          </cell>
          <cell r="F213">
            <v>0</v>
          </cell>
          <cell r="G213">
            <v>60509.14</v>
          </cell>
          <cell r="H213">
            <v>0</v>
          </cell>
          <cell r="I213">
            <v>0</v>
          </cell>
          <cell r="J213">
            <v>0</v>
          </cell>
        </row>
        <row r="214">
          <cell r="B214" t="str">
            <v>DQ0151</v>
          </cell>
          <cell r="C214">
            <v>84546.87</v>
          </cell>
          <cell r="D214">
            <v>0</v>
          </cell>
          <cell r="E214">
            <v>0</v>
          </cell>
          <cell r="F214">
            <v>0</v>
          </cell>
          <cell r="G214">
            <v>84546.87</v>
          </cell>
          <cell r="H214">
            <v>0</v>
          </cell>
          <cell r="I214">
            <v>0</v>
          </cell>
          <cell r="J214">
            <v>0</v>
          </cell>
        </row>
        <row r="215">
          <cell r="B215" t="str">
            <v>DQ0185</v>
          </cell>
          <cell r="C215">
            <v>85736.78</v>
          </cell>
          <cell r="D215">
            <v>0</v>
          </cell>
          <cell r="E215">
            <v>0</v>
          </cell>
          <cell r="F215">
            <v>0</v>
          </cell>
          <cell r="G215">
            <v>85736.78</v>
          </cell>
          <cell r="H215">
            <v>0</v>
          </cell>
          <cell r="I215">
            <v>0</v>
          </cell>
          <cell r="J215">
            <v>0</v>
          </cell>
        </row>
        <row r="216">
          <cell r="B216" t="str">
            <v>DQ0193</v>
          </cell>
          <cell r="C216">
            <v>85357.18</v>
          </cell>
          <cell r="D216">
            <v>0</v>
          </cell>
          <cell r="E216">
            <v>0</v>
          </cell>
          <cell r="F216">
            <v>0</v>
          </cell>
          <cell r="G216">
            <v>85357.18</v>
          </cell>
          <cell r="H216">
            <v>0</v>
          </cell>
          <cell r="I216">
            <v>0</v>
          </cell>
          <cell r="J216">
            <v>0</v>
          </cell>
        </row>
        <row r="217">
          <cell r="B217" t="str">
            <v>DQ0208</v>
          </cell>
          <cell r="C217">
            <v>45593.06</v>
          </cell>
          <cell r="D217">
            <v>0</v>
          </cell>
          <cell r="E217">
            <v>0</v>
          </cell>
          <cell r="F217">
            <v>0</v>
          </cell>
          <cell r="G217">
            <v>45593.06</v>
          </cell>
          <cell r="H217">
            <v>0</v>
          </cell>
          <cell r="I217">
            <v>0</v>
          </cell>
          <cell r="J217">
            <v>0</v>
          </cell>
        </row>
        <row r="218">
          <cell r="B218" t="str">
            <v>DQ0232</v>
          </cell>
          <cell r="C218">
            <v>82503.259999999995</v>
          </cell>
          <cell r="D218">
            <v>0</v>
          </cell>
          <cell r="E218">
            <v>0</v>
          </cell>
          <cell r="F218">
            <v>0</v>
          </cell>
          <cell r="G218">
            <v>82503.259999999995</v>
          </cell>
          <cell r="H218">
            <v>0</v>
          </cell>
          <cell r="I218">
            <v>0</v>
          </cell>
          <cell r="J218">
            <v>0</v>
          </cell>
        </row>
        <row r="219">
          <cell r="B219" t="str">
            <v>DQ0266</v>
          </cell>
          <cell r="C219">
            <v>31773.03</v>
          </cell>
          <cell r="D219">
            <v>0</v>
          </cell>
          <cell r="E219">
            <v>0</v>
          </cell>
          <cell r="F219">
            <v>0</v>
          </cell>
          <cell r="G219">
            <v>31773.03</v>
          </cell>
          <cell r="H219">
            <v>0</v>
          </cell>
          <cell r="I219">
            <v>0</v>
          </cell>
          <cell r="J219">
            <v>0</v>
          </cell>
        </row>
        <row r="220">
          <cell r="B220" t="str">
            <v>DT0493</v>
          </cell>
          <cell r="C220">
            <v>27479.19</v>
          </cell>
          <cell r="D220">
            <v>0</v>
          </cell>
          <cell r="E220">
            <v>0</v>
          </cell>
          <cell r="F220">
            <v>0</v>
          </cell>
          <cell r="G220">
            <v>27479.19</v>
          </cell>
          <cell r="H220">
            <v>0</v>
          </cell>
          <cell r="I220">
            <v>0</v>
          </cell>
          <cell r="J220">
            <v>0</v>
          </cell>
        </row>
        <row r="221">
          <cell r="B221" t="str">
            <v>DT1156</v>
          </cell>
          <cell r="C221">
            <v>155457.31</v>
          </cell>
          <cell r="D221">
            <v>0</v>
          </cell>
          <cell r="E221">
            <v>0</v>
          </cell>
          <cell r="F221">
            <v>0</v>
          </cell>
          <cell r="G221">
            <v>0</v>
          </cell>
          <cell r="H221">
            <v>155457.31</v>
          </cell>
          <cell r="I221">
            <v>155457.31</v>
          </cell>
          <cell r="J221">
            <v>0</v>
          </cell>
        </row>
        <row r="222">
          <cell r="B222" t="str">
            <v>DU0014</v>
          </cell>
          <cell r="C222">
            <v>50574.82</v>
          </cell>
          <cell r="D222">
            <v>0</v>
          </cell>
          <cell r="E222">
            <v>0</v>
          </cell>
          <cell r="F222">
            <v>0</v>
          </cell>
          <cell r="G222">
            <v>0</v>
          </cell>
          <cell r="H222">
            <v>50574.82</v>
          </cell>
          <cell r="I222">
            <v>50574.82</v>
          </cell>
          <cell r="J222">
            <v>0</v>
          </cell>
        </row>
        <row r="223">
          <cell r="B223" t="str">
            <v>DU0022</v>
          </cell>
          <cell r="C223">
            <v>629126.97</v>
          </cell>
          <cell r="D223">
            <v>0</v>
          </cell>
          <cell r="E223">
            <v>0</v>
          </cell>
          <cell r="F223">
            <v>0</v>
          </cell>
          <cell r="G223">
            <v>77945.63</v>
          </cell>
          <cell r="H223">
            <v>551181.34</v>
          </cell>
          <cell r="I223">
            <v>551181.34</v>
          </cell>
          <cell r="J223">
            <v>0</v>
          </cell>
        </row>
        <row r="224">
          <cell r="B224" t="str">
            <v>DU0030</v>
          </cell>
          <cell r="C224">
            <v>389857.32</v>
          </cell>
          <cell r="D224">
            <v>0</v>
          </cell>
          <cell r="E224">
            <v>0</v>
          </cell>
          <cell r="F224">
            <v>0</v>
          </cell>
          <cell r="G224">
            <v>355684.62</v>
          </cell>
          <cell r="H224">
            <v>34172.699999999997</v>
          </cell>
          <cell r="I224">
            <v>34172.699999999997</v>
          </cell>
          <cell r="J224">
            <v>0</v>
          </cell>
        </row>
        <row r="225">
          <cell r="B225" t="str">
            <v>DU0064</v>
          </cell>
          <cell r="C225">
            <v>683782.77</v>
          </cell>
          <cell r="D225">
            <v>0</v>
          </cell>
          <cell r="E225">
            <v>0</v>
          </cell>
          <cell r="F225">
            <v>0</v>
          </cell>
          <cell r="G225">
            <v>389226.74</v>
          </cell>
          <cell r="H225">
            <v>294556.03000000003</v>
          </cell>
          <cell r="I225">
            <v>294556.03000000003</v>
          </cell>
          <cell r="J225">
            <v>0</v>
          </cell>
        </row>
        <row r="226">
          <cell r="B226" t="str">
            <v>DU0072</v>
          </cell>
          <cell r="C226">
            <v>476620.94</v>
          </cell>
          <cell r="D226">
            <v>0</v>
          </cell>
          <cell r="E226">
            <v>0</v>
          </cell>
          <cell r="F226">
            <v>0</v>
          </cell>
          <cell r="G226">
            <v>267497.53999999998</v>
          </cell>
          <cell r="H226">
            <v>209123.4</v>
          </cell>
          <cell r="I226">
            <v>209123.4</v>
          </cell>
          <cell r="J226">
            <v>0</v>
          </cell>
        </row>
        <row r="227">
          <cell r="B227" t="str">
            <v>DU0080</v>
          </cell>
          <cell r="C227">
            <v>435951.06</v>
          </cell>
          <cell r="D227">
            <v>0</v>
          </cell>
          <cell r="E227">
            <v>0</v>
          </cell>
          <cell r="F227">
            <v>0</v>
          </cell>
          <cell r="G227">
            <v>211037.33</v>
          </cell>
          <cell r="H227">
            <v>224913.73</v>
          </cell>
          <cell r="I227">
            <v>224913.73</v>
          </cell>
          <cell r="J227">
            <v>0</v>
          </cell>
        </row>
        <row r="228">
          <cell r="B228" t="str">
            <v>DU0098</v>
          </cell>
          <cell r="C228">
            <v>548794.43999999994</v>
          </cell>
          <cell r="D228">
            <v>0</v>
          </cell>
          <cell r="E228">
            <v>0</v>
          </cell>
          <cell r="F228">
            <v>0</v>
          </cell>
          <cell r="G228">
            <v>324603.96999999997</v>
          </cell>
          <cell r="H228">
            <v>224190.47</v>
          </cell>
          <cell r="I228">
            <v>224190.47</v>
          </cell>
          <cell r="J228">
            <v>0</v>
          </cell>
        </row>
        <row r="229">
          <cell r="B229" t="str">
            <v>DU0129</v>
          </cell>
          <cell r="C229">
            <v>17093.37</v>
          </cell>
          <cell r="D229">
            <v>0</v>
          </cell>
          <cell r="E229">
            <v>0</v>
          </cell>
          <cell r="F229">
            <v>0</v>
          </cell>
          <cell r="G229">
            <v>17093.37</v>
          </cell>
          <cell r="H229">
            <v>0</v>
          </cell>
          <cell r="I229">
            <v>0</v>
          </cell>
          <cell r="J229">
            <v>0</v>
          </cell>
        </row>
        <row r="230">
          <cell r="B230" t="str">
            <v>DU0145</v>
          </cell>
          <cell r="C230">
            <v>647328.46</v>
          </cell>
          <cell r="D230">
            <v>0</v>
          </cell>
          <cell r="E230">
            <v>0</v>
          </cell>
          <cell r="F230">
            <v>0</v>
          </cell>
          <cell r="G230">
            <v>258671.28</v>
          </cell>
          <cell r="H230">
            <v>388657.18</v>
          </cell>
          <cell r="I230">
            <v>388657.18</v>
          </cell>
          <cell r="J230">
            <v>0</v>
          </cell>
        </row>
        <row r="231">
          <cell r="B231" t="str">
            <v>DU0200</v>
          </cell>
          <cell r="C231">
            <v>1555.76</v>
          </cell>
          <cell r="D231">
            <v>0</v>
          </cell>
          <cell r="E231">
            <v>0</v>
          </cell>
          <cell r="F231">
            <v>0</v>
          </cell>
          <cell r="G231">
            <v>1556</v>
          </cell>
          <cell r="H231">
            <v>-0.24000000000000909</v>
          </cell>
          <cell r="I231">
            <v>-0.24000000000000909</v>
          </cell>
          <cell r="J231">
            <v>0</v>
          </cell>
        </row>
        <row r="232">
          <cell r="B232" t="str">
            <v>DU2587</v>
          </cell>
          <cell r="C232">
            <v>4357.54</v>
          </cell>
          <cell r="D232">
            <v>0</v>
          </cell>
          <cell r="E232">
            <v>0</v>
          </cell>
          <cell r="F232">
            <v>0</v>
          </cell>
          <cell r="G232">
            <v>0</v>
          </cell>
          <cell r="H232">
            <v>4357.54</v>
          </cell>
          <cell r="I232">
            <v>4357.54</v>
          </cell>
          <cell r="J232">
            <v>0</v>
          </cell>
        </row>
        <row r="233">
          <cell r="B233" t="str">
            <v>DU2600</v>
          </cell>
          <cell r="C233">
            <v>157902.97</v>
          </cell>
          <cell r="D233">
            <v>0</v>
          </cell>
          <cell r="E233">
            <v>11088</v>
          </cell>
          <cell r="F233">
            <v>-39.090000000000003</v>
          </cell>
          <cell r="G233">
            <v>0</v>
          </cell>
          <cell r="H233">
            <v>146775.88</v>
          </cell>
          <cell r="I233">
            <v>148363.88</v>
          </cell>
          <cell r="J233">
            <v>-1588</v>
          </cell>
        </row>
        <row r="234">
          <cell r="B234" t="str">
            <v>DW0133</v>
          </cell>
          <cell r="C234">
            <v>8810.9</v>
          </cell>
          <cell r="D234">
            <v>0</v>
          </cell>
          <cell r="E234">
            <v>0</v>
          </cell>
          <cell r="F234">
            <v>0</v>
          </cell>
          <cell r="G234">
            <v>0</v>
          </cell>
          <cell r="H234">
            <v>8810.9</v>
          </cell>
          <cell r="I234">
            <v>8810.9</v>
          </cell>
          <cell r="J234">
            <v>0</v>
          </cell>
        </row>
        <row r="235">
          <cell r="B235" t="str">
            <v>DW0206</v>
          </cell>
          <cell r="C235">
            <v>59077.64</v>
          </cell>
          <cell r="D235">
            <v>0</v>
          </cell>
          <cell r="E235">
            <v>0</v>
          </cell>
          <cell r="F235">
            <v>0</v>
          </cell>
          <cell r="G235">
            <v>0</v>
          </cell>
          <cell r="H235">
            <v>59077.64</v>
          </cell>
          <cell r="I235">
            <v>59077.64</v>
          </cell>
          <cell r="J235">
            <v>0</v>
          </cell>
        </row>
        <row r="236">
          <cell r="B236" t="str">
            <v>DW0272</v>
          </cell>
          <cell r="C236">
            <v>202032.41</v>
          </cell>
          <cell r="D236">
            <v>0</v>
          </cell>
          <cell r="E236">
            <v>0</v>
          </cell>
          <cell r="F236">
            <v>0</v>
          </cell>
          <cell r="G236">
            <v>0</v>
          </cell>
          <cell r="H236">
            <v>202032.41</v>
          </cell>
          <cell r="I236">
            <v>202032.41</v>
          </cell>
          <cell r="J236">
            <v>0</v>
          </cell>
        </row>
        <row r="237">
          <cell r="B237" t="str">
            <v>DW0379</v>
          </cell>
          <cell r="C237">
            <v>167669.09</v>
          </cell>
          <cell r="D237">
            <v>0</v>
          </cell>
          <cell r="E237">
            <v>0</v>
          </cell>
          <cell r="F237">
            <v>0</v>
          </cell>
          <cell r="G237">
            <v>0</v>
          </cell>
          <cell r="H237">
            <v>167669.09</v>
          </cell>
          <cell r="I237">
            <v>167669.09</v>
          </cell>
          <cell r="J237">
            <v>0</v>
          </cell>
        </row>
        <row r="238">
          <cell r="B238" t="str">
            <v>DW0426</v>
          </cell>
          <cell r="C238">
            <v>4725</v>
          </cell>
          <cell r="D238">
            <v>0</v>
          </cell>
          <cell r="E238">
            <v>0</v>
          </cell>
          <cell r="F238">
            <v>0</v>
          </cell>
          <cell r="G238">
            <v>0</v>
          </cell>
          <cell r="H238">
            <v>4725</v>
          </cell>
          <cell r="I238">
            <v>4725</v>
          </cell>
          <cell r="J238">
            <v>0</v>
          </cell>
        </row>
        <row r="239">
          <cell r="B239" t="str">
            <v>DX0178</v>
          </cell>
          <cell r="C239">
            <v>171020.96</v>
          </cell>
          <cell r="D239">
            <v>0</v>
          </cell>
          <cell r="E239">
            <v>0</v>
          </cell>
          <cell r="F239">
            <v>0</v>
          </cell>
          <cell r="G239">
            <v>0</v>
          </cell>
          <cell r="H239">
            <v>171020.96</v>
          </cell>
          <cell r="I239">
            <v>171020.96</v>
          </cell>
          <cell r="J239">
            <v>0</v>
          </cell>
        </row>
        <row r="240">
          <cell r="B240" t="str">
            <v>DX0217</v>
          </cell>
          <cell r="C240">
            <v>20548.849999999999</v>
          </cell>
          <cell r="D240">
            <v>0</v>
          </cell>
          <cell r="E240">
            <v>0</v>
          </cell>
          <cell r="F240">
            <v>0</v>
          </cell>
          <cell r="G240">
            <v>0</v>
          </cell>
          <cell r="H240">
            <v>20548.849999999999</v>
          </cell>
          <cell r="I240">
            <v>20548.849999999999</v>
          </cell>
          <cell r="J240">
            <v>0</v>
          </cell>
        </row>
        <row r="241">
          <cell r="B241" t="str">
            <v>DX0233</v>
          </cell>
          <cell r="C241">
            <v>26201.05</v>
          </cell>
          <cell r="D241">
            <v>0</v>
          </cell>
          <cell r="E241">
            <v>0</v>
          </cell>
          <cell r="F241">
            <v>0</v>
          </cell>
          <cell r="G241">
            <v>0</v>
          </cell>
          <cell r="H241">
            <v>26201.05</v>
          </cell>
          <cell r="I241">
            <v>26201.05</v>
          </cell>
          <cell r="J241">
            <v>0</v>
          </cell>
        </row>
        <row r="242">
          <cell r="B242" t="str">
            <v>DX0267</v>
          </cell>
          <cell r="C242">
            <v>438.93</v>
          </cell>
          <cell r="D242">
            <v>0</v>
          </cell>
          <cell r="E242">
            <v>0</v>
          </cell>
          <cell r="F242">
            <v>0</v>
          </cell>
          <cell r="G242">
            <v>0</v>
          </cell>
          <cell r="H242">
            <v>438.93</v>
          </cell>
          <cell r="I242">
            <v>438.93</v>
          </cell>
          <cell r="J242">
            <v>0</v>
          </cell>
        </row>
        <row r="243">
          <cell r="B243" t="str">
            <v>DX0356</v>
          </cell>
          <cell r="C243">
            <v>5663.75</v>
          </cell>
          <cell r="D243">
            <v>0</v>
          </cell>
          <cell r="E243">
            <v>0</v>
          </cell>
          <cell r="F243">
            <v>0</v>
          </cell>
          <cell r="G243">
            <v>0</v>
          </cell>
          <cell r="H243">
            <v>5663.75</v>
          </cell>
          <cell r="I243">
            <v>6163.75</v>
          </cell>
          <cell r="J243">
            <v>-500</v>
          </cell>
        </row>
        <row r="244">
          <cell r="B244" t="str">
            <v>DX0372</v>
          </cell>
          <cell r="C244">
            <v>21823.49</v>
          </cell>
          <cell r="D244">
            <v>0</v>
          </cell>
          <cell r="E244">
            <v>0</v>
          </cell>
          <cell r="F244">
            <v>0</v>
          </cell>
          <cell r="G244">
            <v>0</v>
          </cell>
          <cell r="H244">
            <v>21823.49</v>
          </cell>
          <cell r="I244">
            <v>21823.49</v>
          </cell>
          <cell r="J244">
            <v>0</v>
          </cell>
        </row>
        <row r="245">
          <cell r="B245" t="str">
            <v>DX0429</v>
          </cell>
          <cell r="C245">
            <v>16461.169999999998</v>
          </cell>
          <cell r="D245">
            <v>0</v>
          </cell>
          <cell r="E245">
            <v>0</v>
          </cell>
          <cell r="F245">
            <v>0</v>
          </cell>
          <cell r="G245">
            <v>0</v>
          </cell>
          <cell r="H245">
            <v>16461.169999999998</v>
          </cell>
          <cell r="I245">
            <v>16861.169999999998</v>
          </cell>
          <cell r="J245">
            <v>-400</v>
          </cell>
        </row>
        <row r="246">
          <cell r="B246" t="str">
            <v>DX0568</v>
          </cell>
          <cell r="C246">
            <v>60541.68</v>
          </cell>
          <cell r="D246">
            <v>0</v>
          </cell>
          <cell r="E246">
            <v>0</v>
          </cell>
          <cell r="F246">
            <v>0</v>
          </cell>
          <cell r="G246">
            <v>0</v>
          </cell>
          <cell r="H246">
            <v>60541.68</v>
          </cell>
          <cell r="I246">
            <v>61041.68</v>
          </cell>
          <cell r="J246">
            <v>-500</v>
          </cell>
        </row>
        <row r="247">
          <cell r="B247" t="str">
            <v>DX0712</v>
          </cell>
          <cell r="C247">
            <v>60637.84</v>
          </cell>
          <cell r="D247">
            <v>0</v>
          </cell>
          <cell r="E247">
            <v>0</v>
          </cell>
          <cell r="F247">
            <v>0</v>
          </cell>
          <cell r="G247">
            <v>0</v>
          </cell>
          <cell r="H247">
            <v>60637.84</v>
          </cell>
          <cell r="I247">
            <v>61137.84</v>
          </cell>
          <cell r="J247">
            <v>-500</v>
          </cell>
        </row>
        <row r="248">
          <cell r="B248" t="str">
            <v>DX0827</v>
          </cell>
          <cell r="C248">
            <v>99.71</v>
          </cell>
          <cell r="D248">
            <v>0</v>
          </cell>
          <cell r="E248">
            <v>0</v>
          </cell>
          <cell r="F248">
            <v>0</v>
          </cell>
          <cell r="G248">
            <v>0</v>
          </cell>
          <cell r="H248">
            <v>99.71</v>
          </cell>
          <cell r="I248">
            <v>99.71</v>
          </cell>
          <cell r="J248">
            <v>0</v>
          </cell>
        </row>
        <row r="249">
          <cell r="B249" t="str">
            <v>DX0843</v>
          </cell>
          <cell r="C249">
            <v>317174.09999999998</v>
          </cell>
          <cell r="D249">
            <v>0</v>
          </cell>
          <cell r="E249">
            <v>0</v>
          </cell>
          <cell r="F249">
            <v>0</v>
          </cell>
          <cell r="G249">
            <v>0</v>
          </cell>
          <cell r="H249">
            <v>317174.09999999998</v>
          </cell>
          <cell r="I249">
            <v>317174.09999999998</v>
          </cell>
          <cell r="J249">
            <v>0</v>
          </cell>
        </row>
        <row r="250">
          <cell r="B250" t="str">
            <v>DX0851</v>
          </cell>
          <cell r="C250">
            <v>1204507.3600000001</v>
          </cell>
          <cell r="D250">
            <v>0</v>
          </cell>
          <cell r="E250">
            <v>0</v>
          </cell>
          <cell r="F250">
            <v>0</v>
          </cell>
          <cell r="G250">
            <v>0</v>
          </cell>
          <cell r="H250">
            <v>1204507.3600000001</v>
          </cell>
          <cell r="I250">
            <v>1204507.3600000001</v>
          </cell>
          <cell r="J250">
            <v>0</v>
          </cell>
        </row>
        <row r="251">
          <cell r="B251" t="str">
            <v>DX0893</v>
          </cell>
          <cell r="C251">
            <v>53535.56</v>
          </cell>
          <cell r="D251">
            <v>0</v>
          </cell>
          <cell r="E251">
            <v>0</v>
          </cell>
          <cell r="F251">
            <v>0</v>
          </cell>
          <cell r="G251">
            <v>0</v>
          </cell>
          <cell r="H251">
            <v>53535.56</v>
          </cell>
          <cell r="I251">
            <v>53535.56</v>
          </cell>
          <cell r="J251">
            <v>0</v>
          </cell>
        </row>
        <row r="252">
          <cell r="B252" t="str">
            <v>DX0958</v>
          </cell>
          <cell r="C252">
            <v>1091641.08</v>
          </cell>
          <cell r="D252">
            <v>0</v>
          </cell>
          <cell r="E252">
            <v>0</v>
          </cell>
          <cell r="F252">
            <v>0</v>
          </cell>
          <cell r="G252">
            <v>0</v>
          </cell>
          <cell r="H252">
            <v>1091641.08</v>
          </cell>
          <cell r="I252">
            <v>1091641.08</v>
          </cell>
          <cell r="J252">
            <v>0</v>
          </cell>
        </row>
        <row r="253">
          <cell r="B253" t="str">
            <v>DX0982</v>
          </cell>
          <cell r="C253">
            <v>4001876.28</v>
          </cell>
          <cell r="D253">
            <v>0</v>
          </cell>
          <cell r="E253">
            <v>885.5</v>
          </cell>
          <cell r="F253">
            <v>0</v>
          </cell>
          <cell r="G253">
            <v>0</v>
          </cell>
          <cell r="H253">
            <v>4000990.78</v>
          </cell>
          <cell r="I253">
            <v>4000991.28</v>
          </cell>
          <cell r="J253">
            <v>-0.5</v>
          </cell>
        </row>
        <row r="254">
          <cell r="B254" t="str">
            <v>DX1019</v>
          </cell>
          <cell r="C254">
            <v>25827.11</v>
          </cell>
          <cell r="D254">
            <v>0</v>
          </cell>
          <cell r="E254">
            <v>0</v>
          </cell>
          <cell r="F254">
            <v>0</v>
          </cell>
          <cell r="G254">
            <v>0</v>
          </cell>
          <cell r="H254">
            <v>25827.11</v>
          </cell>
          <cell r="I254">
            <v>25827.11</v>
          </cell>
          <cell r="J254">
            <v>0</v>
          </cell>
        </row>
        <row r="255">
          <cell r="B255" t="str">
            <v>DX1027</v>
          </cell>
          <cell r="C255">
            <v>145101.56</v>
          </cell>
          <cell r="D255">
            <v>0</v>
          </cell>
          <cell r="E255">
            <v>0</v>
          </cell>
          <cell r="F255">
            <v>0</v>
          </cell>
          <cell r="G255">
            <v>0</v>
          </cell>
          <cell r="H255">
            <v>145101.56</v>
          </cell>
          <cell r="I255">
            <v>145101.56</v>
          </cell>
          <cell r="J255">
            <v>0</v>
          </cell>
        </row>
        <row r="256">
          <cell r="B256" t="str">
            <v>DZ0019</v>
          </cell>
          <cell r="C256">
            <v>131313.43</v>
          </cell>
          <cell r="D256">
            <v>0</v>
          </cell>
          <cell r="E256">
            <v>0</v>
          </cell>
          <cell r="F256">
            <v>0</v>
          </cell>
          <cell r="G256">
            <v>131313.43</v>
          </cell>
          <cell r="H256">
            <v>0</v>
          </cell>
          <cell r="I256">
            <v>0</v>
          </cell>
          <cell r="J256">
            <v>0</v>
          </cell>
        </row>
        <row r="257">
          <cell r="B257" t="str">
            <v>DZ0027</v>
          </cell>
          <cell r="C257">
            <v>114748.1</v>
          </cell>
          <cell r="D257">
            <v>0</v>
          </cell>
          <cell r="E257">
            <v>0</v>
          </cell>
          <cell r="F257">
            <v>0</v>
          </cell>
          <cell r="G257">
            <v>0</v>
          </cell>
          <cell r="H257">
            <v>114748.1</v>
          </cell>
          <cell r="I257">
            <v>115748.1</v>
          </cell>
          <cell r="J257">
            <v>-1000</v>
          </cell>
        </row>
        <row r="258">
          <cell r="B258" t="str">
            <v>DZ0166</v>
          </cell>
          <cell r="C258">
            <v>59252.51</v>
          </cell>
          <cell r="D258">
            <v>0</v>
          </cell>
          <cell r="E258">
            <v>0</v>
          </cell>
          <cell r="F258">
            <v>0</v>
          </cell>
          <cell r="G258">
            <v>0</v>
          </cell>
          <cell r="H258">
            <v>59252.51</v>
          </cell>
          <cell r="I258">
            <v>59252.51</v>
          </cell>
          <cell r="J258">
            <v>0</v>
          </cell>
        </row>
        <row r="259">
          <cell r="B259" t="str">
            <v>DZ0174</v>
          </cell>
          <cell r="C259">
            <v>18048.28</v>
          </cell>
          <cell r="D259">
            <v>0</v>
          </cell>
          <cell r="E259">
            <v>0</v>
          </cell>
          <cell r="F259">
            <v>0</v>
          </cell>
          <cell r="G259">
            <v>18048.28</v>
          </cell>
          <cell r="H259">
            <v>0</v>
          </cell>
          <cell r="I259">
            <v>0</v>
          </cell>
          <cell r="J259">
            <v>0</v>
          </cell>
        </row>
        <row r="260">
          <cell r="B260" t="str">
            <v>DZ0182</v>
          </cell>
          <cell r="C260">
            <v>163712.32000000001</v>
          </cell>
          <cell r="D260">
            <v>0</v>
          </cell>
          <cell r="E260">
            <v>0</v>
          </cell>
          <cell r="F260">
            <v>0</v>
          </cell>
          <cell r="G260">
            <v>163712.32000000001</v>
          </cell>
          <cell r="H260">
            <v>0</v>
          </cell>
          <cell r="I260">
            <v>0</v>
          </cell>
          <cell r="J260">
            <v>0</v>
          </cell>
        </row>
        <row r="261">
          <cell r="B261" t="str">
            <v>DZ0190</v>
          </cell>
          <cell r="C261">
            <v>61573.36</v>
          </cell>
          <cell r="D261">
            <v>0</v>
          </cell>
          <cell r="E261">
            <v>0</v>
          </cell>
          <cell r="F261">
            <v>0</v>
          </cell>
          <cell r="G261">
            <v>61573.36</v>
          </cell>
          <cell r="H261">
            <v>0</v>
          </cell>
          <cell r="I261">
            <v>0</v>
          </cell>
          <cell r="J261">
            <v>0</v>
          </cell>
        </row>
        <row r="262">
          <cell r="B262" t="str">
            <v>DZ0213</v>
          </cell>
          <cell r="C262">
            <v>752950.04</v>
          </cell>
          <cell r="D262">
            <v>0</v>
          </cell>
          <cell r="E262">
            <v>0</v>
          </cell>
          <cell r="F262">
            <v>0</v>
          </cell>
          <cell r="G262">
            <v>0</v>
          </cell>
          <cell r="H262">
            <v>752950.04</v>
          </cell>
          <cell r="I262">
            <v>752950.04</v>
          </cell>
          <cell r="J262">
            <v>0</v>
          </cell>
        </row>
        <row r="263">
          <cell r="B263" t="str">
            <v>DZ0263</v>
          </cell>
          <cell r="C263">
            <v>7677633.7700000005</v>
          </cell>
          <cell r="D263">
            <v>0</v>
          </cell>
          <cell r="E263">
            <v>0</v>
          </cell>
          <cell r="F263">
            <v>0</v>
          </cell>
          <cell r="G263">
            <v>1789678.32</v>
          </cell>
          <cell r="H263">
            <v>5887955.4500000002</v>
          </cell>
          <cell r="I263">
            <v>5887955.4500000002</v>
          </cell>
          <cell r="J263">
            <v>0</v>
          </cell>
        </row>
        <row r="264">
          <cell r="B264" t="str">
            <v>DZ0271</v>
          </cell>
          <cell r="C264">
            <v>5043054.1100000003</v>
          </cell>
          <cell r="D264">
            <v>0</v>
          </cell>
          <cell r="E264">
            <v>0</v>
          </cell>
          <cell r="F264">
            <v>0</v>
          </cell>
          <cell r="G264">
            <v>0</v>
          </cell>
          <cell r="H264">
            <v>5043054.1100000003</v>
          </cell>
          <cell r="I264">
            <v>5043054.1100000003</v>
          </cell>
          <cell r="J264">
            <v>0</v>
          </cell>
        </row>
        <row r="265">
          <cell r="B265" t="str">
            <v>DZ0310</v>
          </cell>
          <cell r="C265">
            <v>708597.6</v>
          </cell>
          <cell r="D265">
            <v>0</v>
          </cell>
          <cell r="E265">
            <v>0</v>
          </cell>
          <cell r="F265">
            <v>0</v>
          </cell>
          <cell r="G265">
            <v>159674.54</v>
          </cell>
          <cell r="H265">
            <v>548923.06000000006</v>
          </cell>
          <cell r="I265">
            <v>548923.06000000006</v>
          </cell>
          <cell r="J265">
            <v>0</v>
          </cell>
        </row>
        <row r="266">
          <cell r="B266" t="str">
            <v>DZ0556</v>
          </cell>
          <cell r="C266">
            <v>159823.66</v>
          </cell>
          <cell r="D266">
            <v>0</v>
          </cell>
          <cell r="E266">
            <v>0</v>
          </cell>
          <cell r="F266">
            <v>0</v>
          </cell>
          <cell r="G266">
            <v>159823.66</v>
          </cell>
          <cell r="H266">
            <v>0</v>
          </cell>
          <cell r="I266">
            <v>0</v>
          </cell>
          <cell r="J266">
            <v>0</v>
          </cell>
        </row>
        <row r="267">
          <cell r="B267" t="str">
            <v>DZ0572</v>
          </cell>
          <cell r="C267">
            <v>499117.77</v>
          </cell>
          <cell r="D267">
            <v>0</v>
          </cell>
          <cell r="E267">
            <v>0</v>
          </cell>
          <cell r="F267">
            <v>0</v>
          </cell>
          <cell r="G267">
            <v>57589.01</v>
          </cell>
          <cell r="H267">
            <v>441528.76</v>
          </cell>
          <cell r="I267">
            <v>441528.76</v>
          </cell>
          <cell r="J267">
            <v>0</v>
          </cell>
        </row>
        <row r="268">
          <cell r="B268" t="str">
            <v>DZ0611</v>
          </cell>
          <cell r="C268">
            <v>134061.14000000001</v>
          </cell>
          <cell r="D268">
            <v>0</v>
          </cell>
          <cell r="E268">
            <v>0</v>
          </cell>
          <cell r="F268">
            <v>0</v>
          </cell>
          <cell r="G268">
            <v>134061.14000000001</v>
          </cell>
          <cell r="H268">
            <v>0</v>
          </cell>
          <cell r="I268">
            <v>0</v>
          </cell>
          <cell r="J268">
            <v>0</v>
          </cell>
        </row>
        <row r="269">
          <cell r="B269" t="str">
            <v>DZ0637</v>
          </cell>
          <cell r="C269">
            <v>883.14</v>
          </cell>
          <cell r="D269">
            <v>0</v>
          </cell>
          <cell r="E269">
            <v>0</v>
          </cell>
          <cell r="F269">
            <v>0</v>
          </cell>
          <cell r="G269">
            <v>0</v>
          </cell>
          <cell r="H269">
            <v>883.14</v>
          </cell>
          <cell r="I269">
            <v>883.14</v>
          </cell>
          <cell r="J269">
            <v>0</v>
          </cell>
        </row>
        <row r="270">
          <cell r="B270" t="str">
            <v>DZ0645</v>
          </cell>
          <cell r="C270">
            <v>113025.36</v>
          </cell>
          <cell r="D270">
            <v>0</v>
          </cell>
          <cell r="E270">
            <v>0</v>
          </cell>
          <cell r="F270">
            <v>0</v>
          </cell>
          <cell r="G270">
            <v>113025.36</v>
          </cell>
          <cell r="H270">
            <v>0</v>
          </cell>
          <cell r="I270">
            <v>0</v>
          </cell>
          <cell r="J270">
            <v>0</v>
          </cell>
        </row>
        <row r="271">
          <cell r="B271" t="str">
            <v>DZ0653</v>
          </cell>
          <cell r="C271">
            <v>49514.98</v>
          </cell>
          <cell r="D271">
            <v>0</v>
          </cell>
          <cell r="E271">
            <v>0</v>
          </cell>
          <cell r="F271">
            <v>0</v>
          </cell>
          <cell r="G271">
            <v>49514.98</v>
          </cell>
          <cell r="H271">
            <v>0</v>
          </cell>
          <cell r="I271">
            <v>0</v>
          </cell>
          <cell r="J271">
            <v>0</v>
          </cell>
        </row>
        <row r="272">
          <cell r="B272" t="str">
            <v>DZ0661</v>
          </cell>
          <cell r="C272">
            <v>88141.63</v>
          </cell>
          <cell r="D272">
            <v>0</v>
          </cell>
          <cell r="E272">
            <v>0</v>
          </cell>
          <cell r="F272">
            <v>0</v>
          </cell>
          <cell r="G272">
            <v>88141.63</v>
          </cell>
          <cell r="H272">
            <v>0</v>
          </cell>
          <cell r="I272">
            <v>0</v>
          </cell>
          <cell r="J272">
            <v>0</v>
          </cell>
        </row>
        <row r="273">
          <cell r="B273" t="str">
            <v>DZ0695</v>
          </cell>
          <cell r="C273">
            <v>240187.75</v>
          </cell>
          <cell r="D273">
            <v>0</v>
          </cell>
          <cell r="E273">
            <v>0</v>
          </cell>
          <cell r="F273">
            <v>0</v>
          </cell>
          <cell r="G273">
            <v>240187.75</v>
          </cell>
          <cell r="H273">
            <v>0</v>
          </cell>
          <cell r="I273">
            <v>0</v>
          </cell>
          <cell r="J273">
            <v>0</v>
          </cell>
        </row>
        <row r="274">
          <cell r="B274" t="str">
            <v>DZ0815</v>
          </cell>
          <cell r="C274">
            <v>244074.66</v>
          </cell>
          <cell r="D274">
            <v>0</v>
          </cell>
          <cell r="E274">
            <v>0</v>
          </cell>
          <cell r="F274">
            <v>0</v>
          </cell>
          <cell r="G274">
            <v>0</v>
          </cell>
          <cell r="H274">
            <v>244074.66</v>
          </cell>
          <cell r="I274">
            <v>244074.66</v>
          </cell>
          <cell r="J274">
            <v>0</v>
          </cell>
        </row>
        <row r="275">
          <cell r="B275" t="str">
            <v>DZ0899</v>
          </cell>
          <cell r="C275">
            <v>338877.14</v>
          </cell>
          <cell r="D275">
            <v>0</v>
          </cell>
          <cell r="E275">
            <v>0</v>
          </cell>
          <cell r="F275">
            <v>0</v>
          </cell>
          <cell r="G275">
            <v>292879.40000000002</v>
          </cell>
          <cell r="H275">
            <v>45997.74</v>
          </cell>
          <cell r="I275">
            <v>45997.74</v>
          </cell>
          <cell r="J275">
            <v>0</v>
          </cell>
        </row>
        <row r="276">
          <cell r="B276" t="str">
            <v>DZ1015</v>
          </cell>
          <cell r="C276">
            <v>1693101.5</v>
          </cell>
          <cell r="D276">
            <v>0</v>
          </cell>
          <cell r="E276">
            <v>0</v>
          </cell>
          <cell r="F276">
            <v>0</v>
          </cell>
          <cell r="G276">
            <v>1693101.5</v>
          </cell>
          <cell r="H276">
            <v>0</v>
          </cell>
          <cell r="I276">
            <v>0</v>
          </cell>
          <cell r="J276">
            <v>0</v>
          </cell>
        </row>
        <row r="277">
          <cell r="B277" t="str">
            <v>EA0278</v>
          </cell>
          <cell r="C277">
            <v>2370.2399999999998</v>
          </cell>
          <cell r="D277">
            <v>0</v>
          </cell>
          <cell r="E277">
            <v>0</v>
          </cell>
          <cell r="F277">
            <v>0</v>
          </cell>
          <cell r="G277">
            <v>0</v>
          </cell>
          <cell r="H277">
            <v>2370.2399999999998</v>
          </cell>
          <cell r="I277">
            <v>2370.2399999999998</v>
          </cell>
          <cell r="J277">
            <v>0</v>
          </cell>
        </row>
        <row r="278">
          <cell r="B278" t="str">
            <v>EC0038</v>
          </cell>
          <cell r="C278">
            <v>724675.8</v>
          </cell>
          <cell r="D278">
            <v>0</v>
          </cell>
          <cell r="E278">
            <v>0</v>
          </cell>
          <cell r="F278">
            <v>0</v>
          </cell>
          <cell r="G278">
            <v>312870.05</v>
          </cell>
          <cell r="H278">
            <v>411805.75</v>
          </cell>
          <cell r="I278">
            <v>411805.75</v>
          </cell>
          <cell r="J278">
            <v>0</v>
          </cell>
        </row>
        <row r="279">
          <cell r="B279" t="str">
            <v>EC0046</v>
          </cell>
          <cell r="C279">
            <v>149043.99</v>
          </cell>
          <cell r="D279">
            <v>0</v>
          </cell>
          <cell r="E279">
            <v>0</v>
          </cell>
          <cell r="F279">
            <v>0</v>
          </cell>
          <cell r="G279">
            <v>123149.15</v>
          </cell>
          <cell r="H279">
            <v>25894.84</v>
          </cell>
          <cell r="I279">
            <v>25894.84</v>
          </cell>
          <cell r="J279">
            <v>0</v>
          </cell>
        </row>
        <row r="280">
          <cell r="B280" t="str">
            <v>EE0204</v>
          </cell>
          <cell r="C280">
            <v>53031.44</v>
          </cell>
          <cell r="D280">
            <v>0</v>
          </cell>
          <cell r="E280">
            <v>0</v>
          </cell>
          <cell r="F280">
            <v>0</v>
          </cell>
          <cell r="G280">
            <v>0</v>
          </cell>
          <cell r="H280">
            <v>53031.44</v>
          </cell>
          <cell r="I280">
            <v>53331.44</v>
          </cell>
          <cell r="J280">
            <v>-300</v>
          </cell>
        </row>
        <row r="281">
          <cell r="B281" t="str">
            <v>EE0262</v>
          </cell>
          <cell r="C281">
            <v>18612.97</v>
          </cell>
          <cell r="D281">
            <v>0</v>
          </cell>
          <cell r="E281">
            <v>0</v>
          </cell>
          <cell r="F281">
            <v>0</v>
          </cell>
          <cell r="G281">
            <v>0</v>
          </cell>
          <cell r="H281">
            <v>18612.97</v>
          </cell>
          <cell r="I281">
            <v>19933.89</v>
          </cell>
          <cell r="J281">
            <v>-1320.92</v>
          </cell>
        </row>
        <row r="282">
          <cell r="B282" t="str">
            <v>EE0327</v>
          </cell>
          <cell r="C282">
            <v>26791.27</v>
          </cell>
          <cell r="D282">
            <v>0</v>
          </cell>
          <cell r="E282">
            <v>0</v>
          </cell>
          <cell r="F282">
            <v>0</v>
          </cell>
          <cell r="G282">
            <v>0</v>
          </cell>
          <cell r="H282">
            <v>26791.27</v>
          </cell>
          <cell r="I282">
            <v>26791.27</v>
          </cell>
          <cell r="J282">
            <v>0</v>
          </cell>
        </row>
        <row r="283">
          <cell r="B283" t="str">
            <v>EE0335</v>
          </cell>
          <cell r="C283">
            <v>18535.57</v>
          </cell>
          <cell r="D283">
            <v>0</v>
          </cell>
          <cell r="E283">
            <v>0</v>
          </cell>
          <cell r="F283">
            <v>0</v>
          </cell>
          <cell r="G283">
            <v>0</v>
          </cell>
          <cell r="H283">
            <v>18535.57</v>
          </cell>
          <cell r="I283">
            <v>19535.57</v>
          </cell>
          <cell r="J283">
            <v>-1000</v>
          </cell>
        </row>
        <row r="284">
          <cell r="B284" t="str">
            <v>EE0343</v>
          </cell>
          <cell r="C284">
            <v>29263.83</v>
          </cell>
          <cell r="D284">
            <v>0</v>
          </cell>
          <cell r="E284">
            <v>0</v>
          </cell>
          <cell r="F284">
            <v>0</v>
          </cell>
          <cell r="G284">
            <v>0</v>
          </cell>
          <cell r="H284">
            <v>29263.83</v>
          </cell>
          <cell r="I284">
            <v>29263.83</v>
          </cell>
          <cell r="J284">
            <v>0</v>
          </cell>
        </row>
        <row r="285">
          <cell r="B285" t="str">
            <v>EF0134</v>
          </cell>
          <cell r="C285">
            <v>197233.59</v>
          </cell>
          <cell r="D285">
            <v>0</v>
          </cell>
          <cell r="E285">
            <v>0</v>
          </cell>
          <cell r="F285">
            <v>0</v>
          </cell>
          <cell r="G285">
            <v>0</v>
          </cell>
          <cell r="H285">
            <v>197233.59</v>
          </cell>
          <cell r="I285">
            <v>197233.59</v>
          </cell>
          <cell r="J285">
            <v>0</v>
          </cell>
        </row>
        <row r="286">
          <cell r="B286" t="str">
            <v>EG0022</v>
          </cell>
          <cell r="C286">
            <v>12616.75</v>
          </cell>
          <cell r="D286">
            <v>0</v>
          </cell>
          <cell r="E286">
            <v>0</v>
          </cell>
          <cell r="F286">
            <v>0</v>
          </cell>
          <cell r="G286">
            <v>0</v>
          </cell>
          <cell r="H286">
            <v>12616.75</v>
          </cell>
          <cell r="I286">
            <v>12616.75</v>
          </cell>
          <cell r="J286">
            <v>0</v>
          </cell>
        </row>
        <row r="287">
          <cell r="B287" t="str">
            <v>EG0072</v>
          </cell>
          <cell r="C287">
            <v>46506.01</v>
          </cell>
          <cell r="D287">
            <v>0</v>
          </cell>
          <cell r="E287">
            <v>0</v>
          </cell>
          <cell r="F287">
            <v>0</v>
          </cell>
          <cell r="G287">
            <v>0</v>
          </cell>
          <cell r="H287">
            <v>46506.01</v>
          </cell>
          <cell r="I287">
            <v>46506.01</v>
          </cell>
          <cell r="J287">
            <v>0</v>
          </cell>
        </row>
        <row r="288">
          <cell r="B288" t="str">
            <v>EG0161</v>
          </cell>
          <cell r="C288">
            <v>88870.19</v>
          </cell>
          <cell r="D288">
            <v>0</v>
          </cell>
          <cell r="E288">
            <v>0</v>
          </cell>
          <cell r="F288">
            <v>0</v>
          </cell>
          <cell r="G288">
            <v>88870.19</v>
          </cell>
          <cell r="H288">
            <v>0</v>
          </cell>
          <cell r="I288">
            <v>0</v>
          </cell>
          <cell r="J288">
            <v>0</v>
          </cell>
        </row>
        <row r="289">
          <cell r="B289" t="str">
            <v>EG0365</v>
          </cell>
          <cell r="C289">
            <v>1975.95</v>
          </cell>
          <cell r="D289">
            <v>0</v>
          </cell>
          <cell r="E289">
            <v>0</v>
          </cell>
          <cell r="F289">
            <v>0</v>
          </cell>
          <cell r="G289">
            <v>0</v>
          </cell>
          <cell r="H289">
            <v>1975.95</v>
          </cell>
          <cell r="I289">
            <v>1975.95</v>
          </cell>
          <cell r="J289">
            <v>0</v>
          </cell>
        </row>
        <row r="290">
          <cell r="B290" t="str">
            <v>EG0658</v>
          </cell>
          <cell r="C290">
            <v>1992716.5</v>
          </cell>
          <cell r="D290">
            <v>0</v>
          </cell>
          <cell r="E290">
            <v>0</v>
          </cell>
          <cell r="F290">
            <v>0</v>
          </cell>
          <cell r="G290">
            <v>0</v>
          </cell>
          <cell r="H290">
            <v>1992716.5</v>
          </cell>
          <cell r="I290">
            <v>1992716.5</v>
          </cell>
          <cell r="J290">
            <v>0</v>
          </cell>
        </row>
        <row r="291">
          <cell r="B291" t="str">
            <v>EH0033</v>
          </cell>
          <cell r="C291">
            <v>188753.42</v>
          </cell>
          <cell r="D291">
            <v>0</v>
          </cell>
          <cell r="E291">
            <v>0</v>
          </cell>
          <cell r="F291">
            <v>0</v>
          </cell>
          <cell r="G291">
            <v>0</v>
          </cell>
          <cell r="H291">
            <v>188753.42</v>
          </cell>
          <cell r="I291">
            <v>188753.42</v>
          </cell>
          <cell r="J291">
            <v>0</v>
          </cell>
        </row>
        <row r="292">
          <cell r="B292" t="str">
            <v>EH0067</v>
          </cell>
          <cell r="C292">
            <v>512598.28</v>
          </cell>
          <cell r="D292">
            <v>0</v>
          </cell>
          <cell r="E292">
            <v>242.55</v>
          </cell>
          <cell r="F292">
            <v>0</v>
          </cell>
          <cell r="G292">
            <v>0</v>
          </cell>
          <cell r="H292">
            <v>512355.73</v>
          </cell>
          <cell r="I292">
            <v>512368.28</v>
          </cell>
          <cell r="J292">
            <v>-12.549999999988358</v>
          </cell>
        </row>
        <row r="293">
          <cell r="B293" t="str">
            <v>EH0091</v>
          </cell>
          <cell r="C293">
            <v>166619.5</v>
          </cell>
          <cell r="D293">
            <v>0</v>
          </cell>
          <cell r="E293">
            <v>0</v>
          </cell>
          <cell r="F293">
            <v>0</v>
          </cell>
          <cell r="G293">
            <v>0</v>
          </cell>
          <cell r="H293">
            <v>166619.5</v>
          </cell>
          <cell r="I293">
            <v>200619.5</v>
          </cell>
          <cell r="J293">
            <v>-34000</v>
          </cell>
        </row>
        <row r="294">
          <cell r="B294" t="str">
            <v>EH0106</v>
          </cell>
          <cell r="C294">
            <v>474181.56</v>
          </cell>
          <cell r="D294">
            <v>0</v>
          </cell>
          <cell r="E294">
            <v>0</v>
          </cell>
          <cell r="F294">
            <v>0</v>
          </cell>
          <cell r="G294">
            <v>0</v>
          </cell>
          <cell r="H294">
            <v>474181.56</v>
          </cell>
          <cell r="I294">
            <v>474181.56</v>
          </cell>
          <cell r="J294">
            <v>0</v>
          </cell>
        </row>
        <row r="295">
          <cell r="B295" t="str">
            <v>EH0164</v>
          </cell>
          <cell r="C295">
            <v>104889.51</v>
          </cell>
          <cell r="D295">
            <v>0</v>
          </cell>
          <cell r="E295">
            <v>0</v>
          </cell>
          <cell r="F295">
            <v>0</v>
          </cell>
          <cell r="G295">
            <v>0</v>
          </cell>
          <cell r="H295">
            <v>104889.51</v>
          </cell>
          <cell r="I295">
            <v>104889.51</v>
          </cell>
          <cell r="J295">
            <v>0</v>
          </cell>
        </row>
        <row r="296">
          <cell r="B296" t="str">
            <v>EI0078</v>
          </cell>
          <cell r="C296">
            <v>204005.52</v>
          </cell>
          <cell r="D296">
            <v>0</v>
          </cell>
          <cell r="E296">
            <v>0</v>
          </cell>
          <cell r="F296">
            <v>0</v>
          </cell>
          <cell r="G296">
            <v>190487.12</v>
          </cell>
          <cell r="H296">
            <v>13518.4</v>
          </cell>
          <cell r="I296">
            <v>16518.400000000001</v>
          </cell>
          <cell r="J296">
            <v>-3000.0000000000073</v>
          </cell>
        </row>
        <row r="297">
          <cell r="B297" t="str">
            <v>EI0094</v>
          </cell>
          <cell r="C297">
            <v>61662.76</v>
          </cell>
          <cell r="D297">
            <v>0</v>
          </cell>
          <cell r="E297">
            <v>0</v>
          </cell>
          <cell r="F297">
            <v>0</v>
          </cell>
          <cell r="G297">
            <v>0</v>
          </cell>
          <cell r="H297">
            <v>61662.76</v>
          </cell>
          <cell r="I297">
            <v>61662.76</v>
          </cell>
          <cell r="J297">
            <v>0</v>
          </cell>
        </row>
        <row r="298">
          <cell r="B298" t="str">
            <v>EI0167</v>
          </cell>
          <cell r="C298">
            <v>6695.99</v>
          </cell>
          <cell r="D298">
            <v>0</v>
          </cell>
          <cell r="E298">
            <v>0</v>
          </cell>
          <cell r="F298">
            <v>0</v>
          </cell>
          <cell r="G298">
            <v>0</v>
          </cell>
          <cell r="H298">
            <v>6695.99</v>
          </cell>
          <cell r="I298">
            <v>7195.99</v>
          </cell>
          <cell r="J298">
            <v>-500</v>
          </cell>
        </row>
        <row r="299">
          <cell r="B299" t="str">
            <v>EI0248</v>
          </cell>
          <cell r="C299">
            <v>9782.94</v>
          </cell>
          <cell r="D299">
            <v>0</v>
          </cell>
          <cell r="E299">
            <v>0</v>
          </cell>
          <cell r="F299">
            <v>0</v>
          </cell>
          <cell r="G299">
            <v>0</v>
          </cell>
          <cell r="H299">
            <v>9782.94</v>
          </cell>
          <cell r="I299">
            <v>10282.94</v>
          </cell>
          <cell r="J299">
            <v>-500</v>
          </cell>
        </row>
        <row r="300">
          <cell r="B300" t="str">
            <v>EI0426</v>
          </cell>
          <cell r="C300">
            <v>2078.89</v>
          </cell>
          <cell r="D300">
            <v>0</v>
          </cell>
          <cell r="E300">
            <v>0</v>
          </cell>
          <cell r="F300">
            <v>0</v>
          </cell>
          <cell r="G300">
            <v>0</v>
          </cell>
          <cell r="H300">
            <v>2078.89</v>
          </cell>
          <cell r="I300">
            <v>2078.89</v>
          </cell>
          <cell r="J300">
            <v>0</v>
          </cell>
        </row>
        <row r="301">
          <cell r="B301" t="str">
            <v>EI0531</v>
          </cell>
          <cell r="C301">
            <v>49128.82</v>
          </cell>
          <cell r="D301">
            <v>0</v>
          </cell>
          <cell r="E301">
            <v>0</v>
          </cell>
          <cell r="F301">
            <v>0</v>
          </cell>
          <cell r="G301">
            <v>0</v>
          </cell>
          <cell r="H301">
            <v>49128.82</v>
          </cell>
          <cell r="I301">
            <v>49128.82</v>
          </cell>
          <cell r="J301">
            <v>0</v>
          </cell>
        </row>
        <row r="302">
          <cell r="B302" t="str">
            <v>EI0557</v>
          </cell>
          <cell r="C302">
            <v>7448.34</v>
          </cell>
          <cell r="D302">
            <v>0</v>
          </cell>
          <cell r="E302">
            <v>0</v>
          </cell>
          <cell r="F302">
            <v>0</v>
          </cell>
          <cell r="G302">
            <v>0</v>
          </cell>
          <cell r="H302">
            <v>7448.34</v>
          </cell>
          <cell r="I302">
            <v>7448.34</v>
          </cell>
          <cell r="J302">
            <v>0</v>
          </cell>
        </row>
        <row r="303">
          <cell r="B303" t="str">
            <v>EI0581</v>
          </cell>
          <cell r="C303">
            <v>28929.8</v>
          </cell>
          <cell r="D303">
            <v>0</v>
          </cell>
          <cell r="E303">
            <v>0</v>
          </cell>
          <cell r="F303">
            <v>0</v>
          </cell>
          <cell r="G303">
            <v>0</v>
          </cell>
          <cell r="H303">
            <v>28929.8</v>
          </cell>
          <cell r="I303">
            <v>28929.8</v>
          </cell>
          <cell r="J303">
            <v>0</v>
          </cell>
        </row>
        <row r="304">
          <cell r="B304" t="str">
            <v>EI0604</v>
          </cell>
          <cell r="C304">
            <v>24789.81</v>
          </cell>
          <cell r="D304">
            <v>0</v>
          </cell>
          <cell r="E304">
            <v>0</v>
          </cell>
          <cell r="F304">
            <v>0</v>
          </cell>
          <cell r="G304">
            <v>0</v>
          </cell>
          <cell r="H304">
            <v>24789.81</v>
          </cell>
          <cell r="I304">
            <v>24789.81</v>
          </cell>
          <cell r="J304">
            <v>0</v>
          </cell>
        </row>
        <row r="305">
          <cell r="B305" t="str">
            <v>EI0793</v>
          </cell>
          <cell r="C305">
            <v>309077.77</v>
          </cell>
          <cell r="D305">
            <v>0</v>
          </cell>
          <cell r="E305">
            <v>0</v>
          </cell>
          <cell r="F305">
            <v>0</v>
          </cell>
          <cell r="G305">
            <v>0</v>
          </cell>
          <cell r="H305">
            <v>309077.77</v>
          </cell>
          <cell r="I305">
            <v>309077.77</v>
          </cell>
          <cell r="J305">
            <v>0</v>
          </cell>
        </row>
        <row r="306">
          <cell r="B306" t="str">
            <v>EJ0047</v>
          </cell>
          <cell r="C306">
            <v>16148.39</v>
          </cell>
          <cell r="D306">
            <v>0</v>
          </cell>
          <cell r="E306">
            <v>0</v>
          </cell>
          <cell r="F306">
            <v>0</v>
          </cell>
          <cell r="G306">
            <v>0</v>
          </cell>
          <cell r="H306">
            <v>16148.39</v>
          </cell>
          <cell r="I306">
            <v>16148.39</v>
          </cell>
          <cell r="J306">
            <v>0</v>
          </cell>
        </row>
        <row r="307">
          <cell r="B307" t="str">
            <v>EJ0055</v>
          </cell>
          <cell r="C307">
            <v>14392.64</v>
          </cell>
          <cell r="D307">
            <v>0</v>
          </cell>
          <cell r="E307">
            <v>0</v>
          </cell>
          <cell r="F307">
            <v>0</v>
          </cell>
          <cell r="G307">
            <v>0</v>
          </cell>
          <cell r="H307">
            <v>14392.64</v>
          </cell>
          <cell r="I307">
            <v>14992.64</v>
          </cell>
          <cell r="J307">
            <v>-600</v>
          </cell>
        </row>
        <row r="308">
          <cell r="B308" t="str">
            <v>EM0020</v>
          </cell>
          <cell r="C308">
            <v>36651.129999999997</v>
          </cell>
          <cell r="D308">
            <v>0</v>
          </cell>
          <cell r="E308">
            <v>0</v>
          </cell>
          <cell r="F308">
            <v>0</v>
          </cell>
          <cell r="G308">
            <v>6344.48</v>
          </cell>
          <cell r="H308">
            <v>30306.65</v>
          </cell>
          <cell r="I308">
            <v>30306.65</v>
          </cell>
          <cell r="J308">
            <v>0</v>
          </cell>
        </row>
        <row r="309">
          <cell r="B309" t="str">
            <v>EM0038</v>
          </cell>
          <cell r="C309">
            <v>17137.330000000002</v>
          </cell>
          <cell r="D309">
            <v>0</v>
          </cell>
          <cell r="E309">
            <v>0</v>
          </cell>
          <cell r="F309">
            <v>0</v>
          </cell>
          <cell r="G309">
            <v>17137.330000000002</v>
          </cell>
          <cell r="H309">
            <v>0</v>
          </cell>
          <cell r="I309">
            <v>0</v>
          </cell>
          <cell r="J309">
            <v>0</v>
          </cell>
        </row>
        <row r="310">
          <cell r="B310" t="str">
            <v>EM0054</v>
          </cell>
          <cell r="C310">
            <v>65690.75</v>
          </cell>
          <cell r="D310">
            <v>0</v>
          </cell>
          <cell r="E310">
            <v>0</v>
          </cell>
          <cell r="F310">
            <v>0</v>
          </cell>
          <cell r="G310">
            <v>0</v>
          </cell>
          <cell r="H310">
            <v>65690.75</v>
          </cell>
          <cell r="I310">
            <v>65690.75</v>
          </cell>
          <cell r="J310">
            <v>0</v>
          </cell>
        </row>
        <row r="311">
          <cell r="B311" t="str">
            <v>EM0135</v>
          </cell>
          <cell r="C311">
            <v>997.19</v>
          </cell>
          <cell r="D311">
            <v>0</v>
          </cell>
          <cell r="E311">
            <v>0</v>
          </cell>
          <cell r="F311">
            <v>0</v>
          </cell>
          <cell r="G311">
            <v>0</v>
          </cell>
          <cell r="H311">
            <v>997.19</v>
          </cell>
          <cell r="I311">
            <v>997.19</v>
          </cell>
          <cell r="J311">
            <v>0</v>
          </cell>
        </row>
        <row r="312">
          <cell r="B312" t="str">
            <v>EQ0048</v>
          </cell>
          <cell r="C312">
            <v>47996.82</v>
          </cell>
          <cell r="D312">
            <v>0</v>
          </cell>
          <cell r="E312">
            <v>0</v>
          </cell>
          <cell r="F312">
            <v>0</v>
          </cell>
          <cell r="G312">
            <v>0</v>
          </cell>
          <cell r="H312">
            <v>47996.82</v>
          </cell>
          <cell r="I312">
            <v>47996.82</v>
          </cell>
          <cell r="J312">
            <v>0</v>
          </cell>
        </row>
        <row r="313">
          <cell r="B313" t="str">
            <v>EQ0290</v>
          </cell>
          <cell r="C313">
            <v>7246.5</v>
          </cell>
          <cell r="D313">
            <v>0</v>
          </cell>
          <cell r="E313">
            <v>0</v>
          </cell>
          <cell r="F313">
            <v>0</v>
          </cell>
          <cell r="G313">
            <v>0</v>
          </cell>
          <cell r="H313">
            <v>7246.5</v>
          </cell>
          <cell r="I313">
            <v>7246.5</v>
          </cell>
          <cell r="J313">
            <v>0</v>
          </cell>
        </row>
        <row r="314">
          <cell r="B314" t="str">
            <v>EQ0315</v>
          </cell>
          <cell r="C314">
            <v>2347.62</v>
          </cell>
          <cell r="D314">
            <v>0</v>
          </cell>
          <cell r="E314">
            <v>0</v>
          </cell>
          <cell r="F314">
            <v>0</v>
          </cell>
          <cell r="G314">
            <v>0</v>
          </cell>
          <cell r="H314">
            <v>2347.62</v>
          </cell>
          <cell r="I314">
            <v>2347.62</v>
          </cell>
          <cell r="J314">
            <v>0</v>
          </cell>
        </row>
        <row r="315">
          <cell r="B315" t="str">
            <v>NOM001</v>
          </cell>
          <cell r="C315">
            <v>2587254.4</v>
          </cell>
          <cell r="D315">
            <v>0</v>
          </cell>
          <cell r="E315">
            <v>0</v>
          </cell>
          <cell r="F315">
            <v>0</v>
          </cell>
          <cell r="G315">
            <v>0</v>
          </cell>
          <cell r="H315">
            <v>2587254.4</v>
          </cell>
          <cell r="I315">
            <v>2587254.4</v>
          </cell>
          <cell r="J315">
            <v>0</v>
          </cell>
        </row>
        <row r="316">
          <cell r="B316" t="str">
            <v>NOM028</v>
          </cell>
          <cell r="C316">
            <v>20326.490000000002</v>
          </cell>
          <cell r="D316">
            <v>0</v>
          </cell>
          <cell r="E316">
            <v>0</v>
          </cell>
          <cell r="F316">
            <v>0</v>
          </cell>
          <cell r="G316">
            <v>20326.490000000002</v>
          </cell>
          <cell r="H316">
            <v>0</v>
          </cell>
          <cell r="I316">
            <v>0</v>
          </cell>
          <cell r="J316">
            <v>0</v>
          </cell>
        </row>
        <row r="317">
          <cell r="B317" t="str">
            <v>RA0038</v>
          </cell>
          <cell r="C317">
            <v>26258.720000000001</v>
          </cell>
          <cell r="D317">
            <v>0</v>
          </cell>
          <cell r="E317">
            <v>0</v>
          </cell>
          <cell r="F317">
            <v>0</v>
          </cell>
          <cell r="G317">
            <v>0</v>
          </cell>
          <cell r="H317">
            <v>26258.720000000001</v>
          </cell>
          <cell r="I317">
            <v>26258.720000000001</v>
          </cell>
          <cell r="J317">
            <v>0</v>
          </cell>
        </row>
        <row r="318">
          <cell r="B318" t="str">
            <v>RA0054</v>
          </cell>
          <cell r="C318">
            <v>2180811.9700000002</v>
          </cell>
          <cell r="D318">
            <v>0</v>
          </cell>
          <cell r="E318">
            <v>34368.949999999997</v>
          </cell>
          <cell r="F318">
            <v>0</v>
          </cell>
          <cell r="G318">
            <v>0</v>
          </cell>
          <cell r="H318">
            <v>2146443.02</v>
          </cell>
          <cell r="I318">
            <v>2136381.9700000002</v>
          </cell>
          <cell r="J318">
            <v>10061.049999999814</v>
          </cell>
        </row>
        <row r="319">
          <cell r="B319" t="str">
            <v>RA0232</v>
          </cell>
          <cell r="C319">
            <v>78352.59</v>
          </cell>
          <cell r="D319">
            <v>0</v>
          </cell>
          <cell r="E319">
            <v>0</v>
          </cell>
          <cell r="F319">
            <v>0</v>
          </cell>
          <cell r="G319">
            <v>0</v>
          </cell>
          <cell r="H319">
            <v>78352.59</v>
          </cell>
          <cell r="I319">
            <v>78352.59</v>
          </cell>
          <cell r="J319">
            <v>0</v>
          </cell>
        </row>
        <row r="320">
          <cell r="B320" t="str">
            <v>RA0533</v>
          </cell>
          <cell r="C320">
            <v>1045.95</v>
          </cell>
          <cell r="D320">
            <v>0</v>
          </cell>
          <cell r="E320">
            <v>0</v>
          </cell>
          <cell r="F320">
            <v>0</v>
          </cell>
          <cell r="G320">
            <v>0</v>
          </cell>
          <cell r="H320">
            <v>1045.95</v>
          </cell>
          <cell r="I320">
            <v>1045.95</v>
          </cell>
          <cell r="J320">
            <v>0</v>
          </cell>
        </row>
        <row r="321">
          <cell r="B321" t="str">
            <v>RA0559</v>
          </cell>
          <cell r="C321">
            <v>15098.95</v>
          </cell>
          <cell r="D321">
            <v>0</v>
          </cell>
          <cell r="E321">
            <v>0</v>
          </cell>
          <cell r="F321">
            <v>0</v>
          </cell>
          <cell r="G321">
            <v>0</v>
          </cell>
          <cell r="H321">
            <v>15098.95</v>
          </cell>
          <cell r="I321">
            <v>15098.95</v>
          </cell>
          <cell r="J321">
            <v>0</v>
          </cell>
        </row>
        <row r="322">
          <cell r="B322" t="str">
            <v>RA0575</v>
          </cell>
          <cell r="C322">
            <v>483.4</v>
          </cell>
          <cell r="D322">
            <v>0</v>
          </cell>
          <cell r="E322">
            <v>0</v>
          </cell>
          <cell r="F322">
            <v>0</v>
          </cell>
          <cell r="G322">
            <v>0</v>
          </cell>
          <cell r="H322">
            <v>483.4</v>
          </cell>
          <cell r="I322">
            <v>483.4</v>
          </cell>
          <cell r="J322">
            <v>0</v>
          </cell>
        </row>
        <row r="323">
          <cell r="B323" t="str">
            <v>RA0737</v>
          </cell>
          <cell r="C323">
            <v>3258.14</v>
          </cell>
          <cell r="D323">
            <v>0</v>
          </cell>
          <cell r="E323">
            <v>0</v>
          </cell>
          <cell r="F323">
            <v>0</v>
          </cell>
          <cell r="G323">
            <v>0</v>
          </cell>
          <cell r="H323">
            <v>3258.14</v>
          </cell>
          <cell r="I323">
            <v>3258.14</v>
          </cell>
          <cell r="J323">
            <v>0</v>
          </cell>
        </row>
        <row r="324">
          <cell r="B324" t="str">
            <v>RA0884</v>
          </cell>
          <cell r="C324">
            <v>912885.25</v>
          </cell>
          <cell r="D324">
            <v>0</v>
          </cell>
          <cell r="E324">
            <v>15631</v>
          </cell>
          <cell r="F324">
            <v>0</v>
          </cell>
          <cell r="G324">
            <v>0</v>
          </cell>
          <cell r="H324">
            <v>897254.25</v>
          </cell>
          <cell r="I324">
            <v>895285.25</v>
          </cell>
          <cell r="J324">
            <v>1969</v>
          </cell>
        </row>
        <row r="325">
          <cell r="B325" t="str">
            <v>RA1000</v>
          </cell>
          <cell r="C325">
            <v>579170.91</v>
          </cell>
          <cell r="D325">
            <v>0</v>
          </cell>
          <cell r="E325">
            <v>0</v>
          </cell>
          <cell r="F325">
            <v>0</v>
          </cell>
          <cell r="G325">
            <v>0</v>
          </cell>
          <cell r="H325">
            <v>579170.91</v>
          </cell>
          <cell r="I325">
            <v>579170.91</v>
          </cell>
          <cell r="J325">
            <v>0</v>
          </cell>
        </row>
        <row r="326">
          <cell r="B326" t="str">
            <v>RA1026</v>
          </cell>
          <cell r="C326">
            <v>68740.2</v>
          </cell>
          <cell r="D326">
            <v>0</v>
          </cell>
          <cell r="E326">
            <v>0</v>
          </cell>
          <cell r="F326">
            <v>0</v>
          </cell>
          <cell r="G326">
            <v>0</v>
          </cell>
          <cell r="H326">
            <v>68740.2</v>
          </cell>
          <cell r="I326">
            <v>68740.2</v>
          </cell>
          <cell r="J326">
            <v>0</v>
          </cell>
        </row>
        <row r="327">
          <cell r="B327" t="str">
            <v>RA1034</v>
          </cell>
          <cell r="C327">
            <v>13882.09</v>
          </cell>
          <cell r="D327">
            <v>0</v>
          </cell>
          <cell r="E327">
            <v>7000.84</v>
          </cell>
          <cell r="F327">
            <v>0</v>
          </cell>
          <cell r="G327">
            <v>0</v>
          </cell>
          <cell r="H327">
            <v>6881.25</v>
          </cell>
          <cell r="I327">
            <v>4856.09</v>
          </cell>
          <cell r="J327">
            <v>2025.16</v>
          </cell>
        </row>
        <row r="328">
          <cell r="B328" t="str">
            <v>RA1050</v>
          </cell>
          <cell r="C328">
            <v>125257.48</v>
          </cell>
          <cell r="D328">
            <v>0</v>
          </cell>
          <cell r="E328">
            <v>0</v>
          </cell>
          <cell r="F328">
            <v>0</v>
          </cell>
          <cell r="G328">
            <v>0</v>
          </cell>
          <cell r="H328">
            <v>125257.48</v>
          </cell>
          <cell r="I328">
            <v>125257.48</v>
          </cell>
          <cell r="J328">
            <v>0</v>
          </cell>
        </row>
        <row r="329">
          <cell r="B329" t="str">
            <v>RA1076</v>
          </cell>
          <cell r="C329">
            <v>139000.24</v>
          </cell>
          <cell r="D329">
            <v>0</v>
          </cell>
          <cell r="E329">
            <v>0</v>
          </cell>
          <cell r="F329">
            <v>0</v>
          </cell>
          <cell r="G329">
            <v>0</v>
          </cell>
          <cell r="H329">
            <v>139000.24</v>
          </cell>
          <cell r="I329">
            <v>139000.24</v>
          </cell>
          <cell r="J329">
            <v>0</v>
          </cell>
        </row>
        <row r="330">
          <cell r="B330" t="str">
            <v>RA1254</v>
          </cell>
          <cell r="C330">
            <v>2828.52</v>
          </cell>
          <cell r="D330">
            <v>0</v>
          </cell>
          <cell r="E330">
            <v>0</v>
          </cell>
          <cell r="F330">
            <v>0</v>
          </cell>
          <cell r="G330">
            <v>0</v>
          </cell>
          <cell r="H330">
            <v>2828.52</v>
          </cell>
          <cell r="I330">
            <v>2828.52</v>
          </cell>
          <cell r="J330">
            <v>0</v>
          </cell>
        </row>
        <row r="331">
          <cell r="B331" t="str">
            <v>RA1270</v>
          </cell>
          <cell r="C331">
            <v>17002.830000000002</v>
          </cell>
          <cell r="D331">
            <v>0</v>
          </cell>
          <cell r="E331">
            <v>0</v>
          </cell>
          <cell r="F331">
            <v>0</v>
          </cell>
          <cell r="G331">
            <v>0</v>
          </cell>
          <cell r="H331">
            <v>17002.830000000002</v>
          </cell>
          <cell r="I331">
            <v>17002.830000000002</v>
          </cell>
          <cell r="J331">
            <v>0</v>
          </cell>
        </row>
        <row r="332">
          <cell r="B332" t="str">
            <v>RA1296</v>
          </cell>
          <cell r="C332">
            <v>84904.2</v>
          </cell>
          <cell r="D332">
            <v>0</v>
          </cell>
          <cell r="E332">
            <v>0</v>
          </cell>
          <cell r="F332">
            <v>0</v>
          </cell>
          <cell r="G332">
            <v>0</v>
          </cell>
          <cell r="H332">
            <v>84904.2</v>
          </cell>
          <cell r="I332">
            <v>84904.2</v>
          </cell>
          <cell r="J332">
            <v>0</v>
          </cell>
        </row>
        <row r="333">
          <cell r="B333" t="str">
            <v>RA1301</v>
          </cell>
          <cell r="C333">
            <v>5277.27</v>
          </cell>
          <cell r="D333">
            <v>0</v>
          </cell>
          <cell r="E333">
            <v>0</v>
          </cell>
          <cell r="F333">
            <v>0</v>
          </cell>
          <cell r="G333">
            <v>0</v>
          </cell>
          <cell r="H333">
            <v>5277.27</v>
          </cell>
          <cell r="I333">
            <v>5277.27</v>
          </cell>
          <cell r="J333">
            <v>0</v>
          </cell>
        </row>
        <row r="334">
          <cell r="B334" t="str">
            <v>RA1424</v>
          </cell>
          <cell r="C334">
            <v>406469.27</v>
          </cell>
          <cell r="D334">
            <v>0</v>
          </cell>
          <cell r="E334">
            <v>0</v>
          </cell>
          <cell r="F334">
            <v>0</v>
          </cell>
          <cell r="G334">
            <v>0</v>
          </cell>
          <cell r="H334">
            <v>406469.27</v>
          </cell>
          <cell r="I334">
            <v>406469.27</v>
          </cell>
          <cell r="J334">
            <v>0</v>
          </cell>
        </row>
        <row r="335">
          <cell r="B335" t="str">
            <v>RA1539</v>
          </cell>
          <cell r="C335">
            <v>2387.44</v>
          </cell>
          <cell r="D335">
            <v>0</v>
          </cell>
          <cell r="E335">
            <v>0</v>
          </cell>
          <cell r="F335">
            <v>0</v>
          </cell>
          <cell r="G335">
            <v>0</v>
          </cell>
          <cell r="H335">
            <v>2387.44</v>
          </cell>
          <cell r="I335">
            <v>2387.44</v>
          </cell>
          <cell r="J335">
            <v>0</v>
          </cell>
        </row>
        <row r="336">
          <cell r="B336" t="str">
            <v>RA1652</v>
          </cell>
          <cell r="C336">
            <v>2266013.3199999998</v>
          </cell>
          <cell r="D336">
            <v>0</v>
          </cell>
          <cell r="E336">
            <v>0</v>
          </cell>
          <cell r="F336">
            <v>0</v>
          </cell>
          <cell r="G336">
            <v>0</v>
          </cell>
          <cell r="H336">
            <v>2266013.3199999998</v>
          </cell>
          <cell r="I336">
            <v>2266013.3199999998</v>
          </cell>
          <cell r="J336">
            <v>0</v>
          </cell>
        </row>
        <row r="337">
          <cell r="B337" t="str">
            <v>RA1725</v>
          </cell>
          <cell r="C337">
            <v>3623.62</v>
          </cell>
          <cell r="D337">
            <v>0</v>
          </cell>
          <cell r="E337">
            <v>0</v>
          </cell>
          <cell r="F337">
            <v>0</v>
          </cell>
          <cell r="G337">
            <v>0</v>
          </cell>
          <cell r="H337">
            <v>3623.62</v>
          </cell>
          <cell r="I337">
            <v>3623.62</v>
          </cell>
          <cell r="J337">
            <v>0</v>
          </cell>
        </row>
        <row r="338">
          <cell r="B338" t="str">
            <v>RA1733</v>
          </cell>
          <cell r="C338">
            <v>6223.44</v>
          </cell>
          <cell r="D338">
            <v>0</v>
          </cell>
          <cell r="E338">
            <v>0</v>
          </cell>
          <cell r="F338">
            <v>0</v>
          </cell>
          <cell r="G338">
            <v>0</v>
          </cell>
          <cell r="H338">
            <v>6223.44</v>
          </cell>
          <cell r="I338">
            <v>6223.44</v>
          </cell>
          <cell r="J338">
            <v>0</v>
          </cell>
        </row>
        <row r="339">
          <cell r="B339" t="str">
            <v>RA1759</v>
          </cell>
          <cell r="C339">
            <v>54033.03</v>
          </cell>
          <cell r="D339">
            <v>0</v>
          </cell>
          <cell r="E339">
            <v>0</v>
          </cell>
          <cell r="F339">
            <v>0</v>
          </cell>
          <cell r="G339">
            <v>0</v>
          </cell>
          <cell r="H339">
            <v>54033.03</v>
          </cell>
          <cell r="I339">
            <v>54033.03</v>
          </cell>
          <cell r="J339">
            <v>0</v>
          </cell>
        </row>
        <row r="340">
          <cell r="B340" t="str">
            <v>RA1775</v>
          </cell>
          <cell r="C340">
            <v>361195.4</v>
          </cell>
          <cell r="D340">
            <v>0</v>
          </cell>
          <cell r="E340">
            <v>0</v>
          </cell>
          <cell r="F340">
            <v>0</v>
          </cell>
          <cell r="G340">
            <v>0</v>
          </cell>
          <cell r="H340">
            <v>361195.4</v>
          </cell>
          <cell r="I340">
            <v>361195.4</v>
          </cell>
          <cell r="J340">
            <v>0</v>
          </cell>
        </row>
        <row r="341">
          <cell r="B341" t="str">
            <v>RA1848</v>
          </cell>
          <cell r="C341">
            <v>911651.4</v>
          </cell>
          <cell r="D341">
            <v>0</v>
          </cell>
          <cell r="E341">
            <v>0</v>
          </cell>
          <cell r="F341">
            <v>0</v>
          </cell>
          <cell r="G341">
            <v>0</v>
          </cell>
          <cell r="H341">
            <v>911651.4</v>
          </cell>
          <cell r="I341">
            <v>911651.4</v>
          </cell>
          <cell r="J341">
            <v>0</v>
          </cell>
        </row>
        <row r="342">
          <cell r="B342" t="str">
            <v>RA2365</v>
          </cell>
          <cell r="C342">
            <v>59362.34</v>
          </cell>
          <cell r="D342">
            <v>0</v>
          </cell>
          <cell r="E342">
            <v>0</v>
          </cell>
          <cell r="F342">
            <v>0</v>
          </cell>
          <cell r="G342">
            <v>0</v>
          </cell>
          <cell r="H342">
            <v>59362.34</v>
          </cell>
          <cell r="I342">
            <v>59362.34</v>
          </cell>
          <cell r="J342">
            <v>0</v>
          </cell>
        </row>
        <row r="343">
          <cell r="B343" t="str">
            <v>RA2365</v>
          </cell>
          <cell r="C343">
            <v>22192.880000000001</v>
          </cell>
          <cell r="D343">
            <v>0</v>
          </cell>
          <cell r="E343">
            <v>0</v>
          </cell>
          <cell r="F343">
            <v>0</v>
          </cell>
          <cell r="G343">
            <v>0</v>
          </cell>
          <cell r="H343">
            <v>22192.880000000001</v>
          </cell>
          <cell r="I343">
            <v>22192.880000000001</v>
          </cell>
          <cell r="J343">
            <v>0</v>
          </cell>
        </row>
        <row r="344">
          <cell r="B344" t="str">
            <v>RA2381</v>
          </cell>
          <cell r="C344">
            <v>201703.81</v>
          </cell>
          <cell r="D344">
            <v>0</v>
          </cell>
          <cell r="E344">
            <v>0</v>
          </cell>
          <cell r="F344">
            <v>0</v>
          </cell>
          <cell r="G344">
            <v>0</v>
          </cell>
          <cell r="H344">
            <v>201703.81</v>
          </cell>
          <cell r="I344">
            <v>201703.81</v>
          </cell>
          <cell r="J344">
            <v>0</v>
          </cell>
        </row>
        <row r="345">
          <cell r="B345" t="str">
            <v>RA2381</v>
          </cell>
          <cell r="C345">
            <v>143137.16</v>
          </cell>
          <cell r="D345">
            <v>0</v>
          </cell>
          <cell r="E345">
            <v>0</v>
          </cell>
          <cell r="F345">
            <v>0</v>
          </cell>
          <cell r="G345">
            <v>0</v>
          </cell>
          <cell r="H345">
            <v>143137.16</v>
          </cell>
          <cell r="I345">
            <v>143137.16</v>
          </cell>
          <cell r="J345">
            <v>0</v>
          </cell>
        </row>
        <row r="346">
          <cell r="B346" t="str">
            <v>RA2438</v>
          </cell>
          <cell r="C346">
            <v>60591.48</v>
          </cell>
          <cell r="D346">
            <v>0</v>
          </cell>
          <cell r="E346">
            <v>0</v>
          </cell>
          <cell r="F346">
            <v>0</v>
          </cell>
          <cell r="G346">
            <v>0</v>
          </cell>
          <cell r="H346">
            <v>60591.48</v>
          </cell>
          <cell r="I346">
            <v>60591.48</v>
          </cell>
          <cell r="J346">
            <v>0</v>
          </cell>
        </row>
        <row r="347">
          <cell r="B347" t="str">
            <v>RA2446</v>
          </cell>
          <cell r="C347">
            <v>45613.36</v>
          </cell>
          <cell r="D347">
            <v>0</v>
          </cell>
          <cell r="E347">
            <v>0</v>
          </cell>
          <cell r="F347">
            <v>0</v>
          </cell>
          <cell r="G347">
            <v>0</v>
          </cell>
          <cell r="H347">
            <v>45613.36</v>
          </cell>
          <cell r="I347">
            <v>45613.36</v>
          </cell>
          <cell r="J347">
            <v>0</v>
          </cell>
        </row>
        <row r="348">
          <cell r="B348" t="str">
            <v>RA2462</v>
          </cell>
          <cell r="C348">
            <v>53989.51</v>
          </cell>
          <cell r="D348">
            <v>0</v>
          </cell>
          <cell r="E348">
            <v>0</v>
          </cell>
          <cell r="F348">
            <v>0</v>
          </cell>
          <cell r="G348">
            <v>0</v>
          </cell>
          <cell r="H348">
            <v>53989.51</v>
          </cell>
          <cell r="I348">
            <v>53989.51</v>
          </cell>
          <cell r="J348">
            <v>0</v>
          </cell>
        </row>
        <row r="349">
          <cell r="B349" t="str">
            <v>RA2470</v>
          </cell>
          <cell r="C349">
            <v>11832.83</v>
          </cell>
          <cell r="D349">
            <v>0</v>
          </cell>
          <cell r="E349">
            <v>0</v>
          </cell>
          <cell r="F349">
            <v>0</v>
          </cell>
          <cell r="G349">
            <v>0</v>
          </cell>
          <cell r="H349">
            <v>11832.83</v>
          </cell>
          <cell r="I349">
            <v>11832.83</v>
          </cell>
          <cell r="J349">
            <v>0</v>
          </cell>
        </row>
        <row r="350">
          <cell r="B350" t="str">
            <v>RA2577</v>
          </cell>
          <cell r="C350">
            <v>984864.32</v>
          </cell>
          <cell r="D350">
            <v>0</v>
          </cell>
          <cell r="E350">
            <v>0</v>
          </cell>
          <cell r="F350">
            <v>0</v>
          </cell>
          <cell r="G350">
            <v>0</v>
          </cell>
          <cell r="H350">
            <v>984864.32</v>
          </cell>
          <cell r="I350">
            <v>984864.32</v>
          </cell>
          <cell r="J350">
            <v>0</v>
          </cell>
        </row>
        <row r="351">
          <cell r="B351" t="str">
            <v>RA2585</v>
          </cell>
          <cell r="C351">
            <v>7662.96</v>
          </cell>
          <cell r="D351">
            <v>0</v>
          </cell>
          <cell r="E351">
            <v>0</v>
          </cell>
          <cell r="F351">
            <v>0</v>
          </cell>
          <cell r="G351">
            <v>0</v>
          </cell>
          <cell r="H351">
            <v>7662.96</v>
          </cell>
          <cell r="I351">
            <v>7662.96</v>
          </cell>
          <cell r="J351">
            <v>0</v>
          </cell>
        </row>
        <row r="352">
          <cell r="B352" t="str">
            <v>RA2593</v>
          </cell>
          <cell r="C352">
            <v>43976.13</v>
          </cell>
          <cell r="D352">
            <v>0</v>
          </cell>
          <cell r="E352">
            <v>0</v>
          </cell>
          <cell r="F352">
            <v>0</v>
          </cell>
          <cell r="G352">
            <v>0</v>
          </cell>
          <cell r="H352">
            <v>43976.13</v>
          </cell>
          <cell r="I352">
            <v>43976.13</v>
          </cell>
          <cell r="J352">
            <v>0</v>
          </cell>
        </row>
        <row r="353">
          <cell r="B353" t="str">
            <v>RA2616</v>
          </cell>
          <cell r="C353">
            <v>573253.32999999996</v>
          </cell>
          <cell r="D353">
            <v>0</v>
          </cell>
          <cell r="E353">
            <v>4689.3</v>
          </cell>
          <cell r="F353">
            <v>0</v>
          </cell>
          <cell r="G353">
            <v>0</v>
          </cell>
          <cell r="H353">
            <v>568564.03</v>
          </cell>
          <cell r="I353">
            <v>567973.32999999996</v>
          </cell>
          <cell r="J353">
            <v>590.69999999995343</v>
          </cell>
        </row>
        <row r="354">
          <cell r="B354" t="str">
            <v>RA2674</v>
          </cell>
          <cell r="C354">
            <v>902698.37</v>
          </cell>
          <cell r="D354">
            <v>0</v>
          </cell>
          <cell r="E354">
            <v>522618.71970000002</v>
          </cell>
          <cell r="F354">
            <v>0</v>
          </cell>
          <cell r="G354">
            <v>0</v>
          </cell>
          <cell r="H354">
            <v>380079.65029999998</v>
          </cell>
          <cell r="I354">
            <v>448890.75</v>
          </cell>
          <cell r="J354">
            <v>-68811.099700000021</v>
          </cell>
        </row>
        <row r="355">
          <cell r="B355" t="str">
            <v>RA2894</v>
          </cell>
          <cell r="C355">
            <v>240218.72</v>
          </cell>
          <cell r="D355">
            <v>0</v>
          </cell>
          <cell r="E355">
            <v>6406.4</v>
          </cell>
          <cell r="F355">
            <v>0</v>
          </cell>
          <cell r="G355">
            <v>0</v>
          </cell>
          <cell r="H355">
            <v>233812.32</v>
          </cell>
          <cell r="I355">
            <v>232298.72</v>
          </cell>
          <cell r="J355">
            <v>1513.6000000000058</v>
          </cell>
        </row>
        <row r="356">
          <cell r="B356" t="str">
            <v>RA2975</v>
          </cell>
          <cell r="C356">
            <v>4184.6899999999996</v>
          </cell>
          <cell r="D356">
            <v>0</v>
          </cell>
          <cell r="E356">
            <v>0</v>
          </cell>
          <cell r="F356">
            <v>0</v>
          </cell>
          <cell r="G356">
            <v>0</v>
          </cell>
          <cell r="H356">
            <v>4184.6899999999996</v>
          </cell>
          <cell r="I356">
            <v>4184.6899999999996</v>
          </cell>
          <cell r="J356">
            <v>0</v>
          </cell>
        </row>
        <row r="357">
          <cell r="B357" t="str">
            <v>RA2975</v>
          </cell>
          <cell r="C357">
            <v>22703.61</v>
          </cell>
          <cell r="D357">
            <v>0</v>
          </cell>
          <cell r="E357">
            <v>0</v>
          </cell>
          <cell r="F357">
            <v>0</v>
          </cell>
          <cell r="G357">
            <v>0</v>
          </cell>
          <cell r="H357">
            <v>22703.61</v>
          </cell>
          <cell r="I357">
            <v>22703.61</v>
          </cell>
          <cell r="J357">
            <v>0</v>
          </cell>
        </row>
        <row r="358">
          <cell r="B358" t="str">
            <v>RA2983</v>
          </cell>
          <cell r="C358">
            <v>3599.18</v>
          </cell>
          <cell r="D358">
            <v>0</v>
          </cell>
          <cell r="E358">
            <v>0</v>
          </cell>
          <cell r="F358">
            <v>0</v>
          </cell>
          <cell r="G358">
            <v>0</v>
          </cell>
          <cell r="H358">
            <v>3599.18</v>
          </cell>
          <cell r="I358">
            <v>3599.18</v>
          </cell>
          <cell r="J358">
            <v>0</v>
          </cell>
        </row>
        <row r="359">
          <cell r="B359" t="str">
            <v>RA3010</v>
          </cell>
          <cell r="C359">
            <v>421.6</v>
          </cell>
          <cell r="D359">
            <v>0</v>
          </cell>
          <cell r="E359">
            <v>0</v>
          </cell>
          <cell r="F359">
            <v>0</v>
          </cell>
          <cell r="G359">
            <v>0</v>
          </cell>
          <cell r="H359">
            <v>421.6</v>
          </cell>
          <cell r="I359">
            <v>421.6</v>
          </cell>
          <cell r="J359">
            <v>0</v>
          </cell>
        </row>
        <row r="360">
          <cell r="B360" t="str">
            <v>RA3086</v>
          </cell>
          <cell r="C360">
            <v>82438.45</v>
          </cell>
          <cell r="D360">
            <v>0</v>
          </cell>
          <cell r="E360">
            <v>29475.599999999999</v>
          </cell>
          <cell r="F360">
            <v>0</v>
          </cell>
          <cell r="G360">
            <v>0</v>
          </cell>
          <cell r="H360">
            <v>52962.85</v>
          </cell>
          <cell r="I360">
            <v>45478.45</v>
          </cell>
          <cell r="J360">
            <v>7484.4</v>
          </cell>
        </row>
        <row r="361">
          <cell r="B361" t="str">
            <v>RA3159</v>
          </cell>
          <cell r="C361">
            <v>81039.13</v>
          </cell>
          <cell r="D361">
            <v>0</v>
          </cell>
          <cell r="E361">
            <v>0</v>
          </cell>
          <cell r="F361">
            <v>0</v>
          </cell>
          <cell r="G361">
            <v>0</v>
          </cell>
          <cell r="H361">
            <v>81039.13</v>
          </cell>
          <cell r="I361">
            <v>81039.13</v>
          </cell>
          <cell r="J361">
            <v>0</v>
          </cell>
        </row>
        <row r="362">
          <cell r="B362" t="str">
            <v>RA3191</v>
          </cell>
          <cell r="C362">
            <v>280652.78999999998</v>
          </cell>
          <cell r="D362">
            <v>0</v>
          </cell>
          <cell r="E362">
            <v>0</v>
          </cell>
          <cell r="F362">
            <v>0</v>
          </cell>
          <cell r="G362">
            <v>0</v>
          </cell>
          <cell r="H362">
            <v>280652.78999999998</v>
          </cell>
          <cell r="I362">
            <v>280652.78999999998</v>
          </cell>
          <cell r="J362">
            <v>0</v>
          </cell>
        </row>
        <row r="363">
          <cell r="B363" t="str">
            <v>RA3214</v>
          </cell>
          <cell r="C363">
            <v>44183.08</v>
          </cell>
          <cell r="D363">
            <v>0</v>
          </cell>
          <cell r="E363">
            <v>0</v>
          </cell>
          <cell r="F363">
            <v>0</v>
          </cell>
          <cell r="G363">
            <v>0</v>
          </cell>
          <cell r="H363">
            <v>44183.08</v>
          </cell>
          <cell r="I363">
            <v>44183.08</v>
          </cell>
          <cell r="J363">
            <v>0</v>
          </cell>
        </row>
        <row r="364">
          <cell r="B364" t="str">
            <v>RB1192</v>
          </cell>
          <cell r="C364">
            <v>14343.75</v>
          </cell>
          <cell r="D364">
            <v>0</v>
          </cell>
          <cell r="E364">
            <v>0</v>
          </cell>
          <cell r="F364">
            <v>0</v>
          </cell>
          <cell r="G364">
            <v>0</v>
          </cell>
          <cell r="H364">
            <v>14343.75</v>
          </cell>
          <cell r="I364">
            <v>14343.75</v>
          </cell>
          <cell r="J364">
            <v>0</v>
          </cell>
        </row>
        <row r="365">
          <cell r="B365" t="str">
            <v>RB2122</v>
          </cell>
          <cell r="C365">
            <v>17625.400000000001</v>
          </cell>
          <cell r="D365">
            <v>0</v>
          </cell>
          <cell r="E365">
            <v>0</v>
          </cell>
          <cell r="F365">
            <v>0</v>
          </cell>
          <cell r="G365">
            <v>0</v>
          </cell>
          <cell r="H365">
            <v>17625.400000000001</v>
          </cell>
          <cell r="I365">
            <v>17625.400000000001</v>
          </cell>
          <cell r="J365">
            <v>0</v>
          </cell>
        </row>
        <row r="366">
          <cell r="B366" t="str">
            <v>RB2449</v>
          </cell>
          <cell r="C366">
            <v>55539.42</v>
          </cell>
          <cell r="D366">
            <v>0</v>
          </cell>
          <cell r="E366">
            <v>0</v>
          </cell>
          <cell r="F366">
            <v>0</v>
          </cell>
          <cell r="G366">
            <v>0</v>
          </cell>
          <cell r="H366">
            <v>55539.42</v>
          </cell>
          <cell r="I366">
            <v>55539.42</v>
          </cell>
          <cell r="J366">
            <v>0</v>
          </cell>
        </row>
        <row r="367">
          <cell r="B367" t="str">
            <v>RB2520</v>
          </cell>
          <cell r="C367">
            <v>14035.86</v>
          </cell>
          <cell r="D367">
            <v>0</v>
          </cell>
          <cell r="E367">
            <v>0</v>
          </cell>
          <cell r="F367">
            <v>0</v>
          </cell>
          <cell r="G367">
            <v>0</v>
          </cell>
          <cell r="H367">
            <v>14035.86</v>
          </cell>
          <cell r="I367">
            <v>14035.86</v>
          </cell>
          <cell r="J367">
            <v>0</v>
          </cell>
        </row>
        <row r="368">
          <cell r="B368" t="str">
            <v>RB2538</v>
          </cell>
          <cell r="C368">
            <v>76952.02</v>
          </cell>
          <cell r="D368">
            <v>0</v>
          </cell>
          <cell r="E368">
            <v>0</v>
          </cell>
          <cell r="F368">
            <v>0</v>
          </cell>
          <cell r="G368">
            <v>0</v>
          </cell>
          <cell r="H368">
            <v>76952.02</v>
          </cell>
          <cell r="I368">
            <v>76952.02</v>
          </cell>
          <cell r="J368">
            <v>0</v>
          </cell>
        </row>
        <row r="369">
          <cell r="B369" t="str">
            <v>RB2588</v>
          </cell>
          <cell r="C369">
            <v>40123.21</v>
          </cell>
          <cell r="D369">
            <v>0</v>
          </cell>
          <cell r="E369">
            <v>0</v>
          </cell>
          <cell r="F369">
            <v>0</v>
          </cell>
          <cell r="G369">
            <v>0</v>
          </cell>
          <cell r="H369">
            <v>40123.21</v>
          </cell>
          <cell r="I369">
            <v>40123.21</v>
          </cell>
          <cell r="J369">
            <v>0</v>
          </cell>
        </row>
        <row r="370">
          <cell r="B370" t="str">
            <v>RB2601</v>
          </cell>
          <cell r="C370">
            <v>8465.73</v>
          </cell>
          <cell r="D370">
            <v>0</v>
          </cell>
          <cell r="E370">
            <v>0</v>
          </cell>
          <cell r="F370">
            <v>0</v>
          </cell>
          <cell r="G370">
            <v>0</v>
          </cell>
          <cell r="H370">
            <v>8465.73</v>
          </cell>
          <cell r="I370">
            <v>8465.73</v>
          </cell>
          <cell r="J370">
            <v>0</v>
          </cell>
        </row>
        <row r="371">
          <cell r="B371" t="str">
            <v>RB2758</v>
          </cell>
          <cell r="C371">
            <v>4535.1400000000003</v>
          </cell>
          <cell r="D371">
            <v>0</v>
          </cell>
          <cell r="E371">
            <v>0</v>
          </cell>
          <cell r="F371">
            <v>0</v>
          </cell>
          <cell r="G371">
            <v>0</v>
          </cell>
          <cell r="H371">
            <v>4535.1400000000003</v>
          </cell>
          <cell r="I371">
            <v>4535.1400000000003</v>
          </cell>
          <cell r="J371">
            <v>0</v>
          </cell>
        </row>
        <row r="372">
          <cell r="B372" t="str">
            <v>RB2821</v>
          </cell>
          <cell r="C372">
            <v>19670.37</v>
          </cell>
          <cell r="D372">
            <v>0</v>
          </cell>
          <cell r="E372">
            <v>0</v>
          </cell>
          <cell r="F372">
            <v>0</v>
          </cell>
          <cell r="G372">
            <v>0</v>
          </cell>
          <cell r="H372">
            <v>19670.37</v>
          </cell>
          <cell r="I372">
            <v>19670.37</v>
          </cell>
          <cell r="J372">
            <v>0</v>
          </cell>
        </row>
        <row r="373">
          <cell r="B373" t="str">
            <v>RB2910</v>
          </cell>
          <cell r="C373">
            <v>10901.79</v>
          </cell>
          <cell r="D373">
            <v>0</v>
          </cell>
          <cell r="E373">
            <v>0</v>
          </cell>
          <cell r="F373">
            <v>0</v>
          </cell>
          <cell r="G373">
            <v>0</v>
          </cell>
          <cell r="H373">
            <v>10901.79</v>
          </cell>
          <cell r="I373">
            <v>11699.89</v>
          </cell>
          <cell r="J373">
            <v>-798.09999999999854</v>
          </cell>
        </row>
        <row r="374">
          <cell r="B374" t="str">
            <v>RB2960</v>
          </cell>
          <cell r="C374">
            <v>1315.86</v>
          </cell>
          <cell r="D374">
            <v>0</v>
          </cell>
          <cell r="E374">
            <v>0</v>
          </cell>
          <cell r="F374">
            <v>0</v>
          </cell>
          <cell r="G374">
            <v>0</v>
          </cell>
          <cell r="H374">
            <v>1315.86</v>
          </cell>
          <cell r="I374">
            <v>1315.86</v>
          </cell>
          <cell r="J374">
            <v>0</v>
          </cell>
        </row>
        <row r="375">
          <cell r="B375" t="str">
            <v>RC1307</v>
          </cell>
          <cell r="C375">
            <v>75946.66</v>
          </cell>
          <cell r="D375">
            <v>0</v>
          </cell>
          <cell r="E375">
            <v>0</v>
          </cell>
          <cell r="F375">
            <v>0</v>
          </cell>
          <cell r="G375">
            <v>0</v>
          </cell>
          <cell r="H375">
            <v>75946.66</v>
          </cell>
          <cell r="I375">
            <v>75946.66</v>
          </cell>
          <cell r="J375">
            <v>0</v>
          </cell>
        </row>
        <row r="376">
          <cell r="B376" t="str">
            <v>RC1323</v>
          </cell>
          <cell r="C376">
            <v>103501.53</v>
          </cell>
          <cell r="D376">
            <v>0</v>
          </cell>
          <cell r="E376">
            <v>0</v>
          </cell>
          <cell r="F376">
            <v>0</v>
          </cell>
          <cell r="G376">
            <v>0</v>
          </cell>
          <cell r="H376">
            <v>103501.53</v>
          </cell>
          <cell r="I376">
            <v>103501.53</v>
          </cell>
          <cell r="J376">
            <v>0</v>
          </cell>
        </row>
        <row r="377">
          <cell r="B377" t="str">
            <v>RC2701</v>
          </cell>
          <cell r="C377">
            <v>33286.269999999997</v>
          </cell>
          <cell r="D377">
            <v>0</v>
          </cell>
          <cell r="E377">
            <v>0</v>
          </cell>
          <cell r="F377">
            <v>0</v>
          </cell>
          <cell r="G377">
            <v>0</v>
          </cell>
          <cell r="H377">
            <v>33286.269999999997</v>
          </cell>
          <cell r="I377">
            <v>33686.269999999997</v>
          </cell>
          <cell r="J377">
            <v>-400</v>
          </cell>
        </row>
        <row r="378">
          <cell r="B378" t="str">
            <v>RC3252</v>
          </cell>
          <cell r="C378">
            <v>230883.59</v>
          </cell>
          <cell r="D378">
            <v>0</v>
          </cell>
          <cell r="E378">
            <v>0</v>
          </cell>
          <cell r="F378">
            <v>0</v>
          </cell>
          <cell r="G378">
            <v>0</v>
          </cell>
          <cell r="H378">
            <v>230883.59</v>
          </cell>
          <cell r="I378">
            <v>230883.59</v>
          </cell>
          <cell r="J378">
            <v>0</v>
          </cell>
        </row>
        <row r="379">
          <cell r="B379" t="str">
            <v>RC3529</v>
          </cell>
          <cell r="C379">
            <v>35937.51</v>
          </cell>
          <cell r="D379">
            <v>0</v>
          </cell>
          <cell r="E379">
            <v>0</v>
          </cell>
          <cell r="F379">
            <v>0</v>
          </cell>
          <cell r="G379">
            <v>0</v>
          </cell>
          <cell r="H379">
            <v>35937.51</v>
          </cell>
          <cell r="I379">
            <v>35937.51</v>
          </cell>
          <cell r="J379">
            <v>0</v>
          </cell>
        </row>
        <row r="380">
          <cell r="B380" t="str">
            <v>RC3650</v>
          </cell>
          <cell r="C380">
            <v>25217.27</v>
          </cell>
          <cell r="D380">
            <v>0</v>
          </cell>
          <cell r="E380">
            <v>0</v>
          </cell>
          <cell r="F380">
            <v>0</v>
          </cell>
          <cell r="G380">
            <v>0</v>
          </cell>
          <cell r="H380">
            <v>25217.27</v>
          </cell>
          <cell r="I380">
            <v>25217.27</v>
          </cell>
          <cell r="J380">
            <v>0</v>
          </cell>
        </row>
        <row r="381">
          <cell r="B381" t="str">
            <v>RE0022</v>
          </cell>
          <cell r="C381">
            <v>3330.01</v>
          </cell>
          <cell r="D381">
            <v>0</v>
          </cell>
          <cell r="E381">
            <v>0</v>
          </cell>
          <cell r="F381">
            <v>0</v>
          </cell>
          <cell r="G381">
            <v>0</v>
          </cell>
          <cell r="H381">
            <v>3330.01</v>
          </cell>
          <cell r="I381">
            <v>3330.01</v>
          </cell>
          <cell r="J381">
            <v>0</v>
          </cell>
        </row>
        <row r="382">
          <cell r="B382" t="str">
            <v>RE0030</v>
          </cell>
          <cell r="C382">
            <v>9582.68</v>
          </cell>
          <cell r="D382">
            <v>0</v>
          </cell>
          <cell r="E382">
            <v>0</v>
          </cell>
          <cell r="F382">
            <v>0</v>
          </cell>
          <cell r="G382">
            <v>0</v>
          </cell>
          <cell r="H382">
            <v>9582.68</v>
          </cell>
          <cell r="I382">
            <v>9582.68</v>
          </cell>
          <cell r="J382">
            <v>0</v>
          </cell>
        </row>
        <row r="383">
          <cell r="B383" t="str">
            <v>RE0064</v>
          </cell>
          <cell r="C383">
            <v>23637.7</v>
          </cell>
          <cell r="D383">
            <v>0</v>
          </cell>
          <cell r="E383">
            <v>0</v>
          </cell>
          <cell r="F383">
            <v>0</v>
          </cell>
          <cell r="G383">
            <v>0</v>
          </cell>
          <cell r="H383">
            <v>23637.7</v>
          </cell>
          <cell r="I383">
            <v>23637.7</v>
          </cell>
          <cell r="J383">
            <v>0</v>
          </cell>
        </row>
        <row r="384">
          <cell r="B384" t="str">
            <v>RE0072</v>
          </cell>
          <cell r="C384">
            <v>24102.57</v>
          </cell>
          <cell r="D384">
            <v>0</v>
          </cell>
          <cell r="E384">
            <v>0</v>
          </cell>
          <cell r="F384">
            <v>0</v>
          </cell>
          <cell r="G384">
            <v>0</v>
          </cell>
          <cell r="H384">
            <v>24102.57</v>
          </cell>
          <cell r="I384">
            <v>24102.57</v>
          </cell>
          <cell r="J384">
            <v>0</v>
          </cell>
        </row>
        <row r="385">
          <cell r="B385" t="str">
            <v>RE0129</v>
          </cell>
          <cell r="C385">
            <v>22059.57</v>
          </cell>
          <cell r="D385">
            <v>0</v>
          </cell>
          <cell r="E385">
            <v>0</v>
          </cell>
          <cell r="F385">
            <v>0</v>
          </cell>
          <cell r="G385">
            <v>0</v>
          </cell>
          <cell r="H385">
            <v>22059.57</v>
          </cell>
          <cell r="I385">
            <v>22059.57</v>
          </cell>
          <cell r="J385">
            <v>0</v>
          </cell>
        </row>
        <row r="386">
          <cell r="B386" t="str">
            <v>RE0226</v>
          </cell>
          <cell r="C386">
            <v>4705.67</v>
          </cell>
          <cell r="D386">
            <v>0</v>
          </cell>
          <cell r="E386">
            <v>0</v>
          </cell>
          <cell r="F386">
            <v>0</v>
          </cell>
          <cell r="G386">
            <v>0</v>
          </cell>
          <cell r="H386">
            <v>4705.67</v>
          </cell>
          <cell r="I386">
            <v>4705.67</v>
          </cell>
          <cell r="J386">
            <v>0</v>
          </cell>
        </row>
        <row r="387">
          <cell r="B387" t="str">
            <v>RE0535</v>
          </cell>
          <cell r="C387">
            <v>18577.560000000001</v>
          </cell>
          <cell r="D387">
            <v>0</v>
          </cell>
          <cell r="E387">
            <v>0</v>
          </cell>
          <cell r="F387">
            <v>0</v>
          </cell>
          <cell r="G387">
            <v>0</v>
          </cell>
          <cell r="H387">
            <v>18577.560000000001</v>
          </cell>
          <cell r="I387">
            <v>18577.560000000001</v>
          </cell>
          <cell r="J387">
            <v>0</v>
          </cell>
        </row>
        <row r="388">
          <cell r="B388" t="str">
            <v>RE0543</v>
          </cell>
          <cell r="C388">
            <v>4619.99</v>
          </cell>
          <cell r="D388">
            <v>0</v>
          </cell>
          <cell r="E388">
            <v>0</v>
          </cell>
          <cell r="F388">
            <v>0</v>
          </cell>
          <cell r="G388">
            <v>0</v>
          </cell>
          <cell r="H388">
            <v>4619.99</v>
          </cell>
          <cell r="I388">
            <v>4619.99</v>
          </cell>
          <cell r="J388">
            <v>0</v>
          </cell>
        </row>
        <row r="389">
          <cell r="B389" t="str">
            <v>RF0033</v>
          </cell>
          <cell r="C389">
            <v>1464.09</v>
          </cell>
          <cell r="D389">
            <v>0</v>
          </cell>
          <cell r="E389">
            <v>0</v>
          </cell>
          <cell r="F389">
            <v>0</v>
          </cell>
          <cell r="G389">
            <v>1464.09</v>
          </cell>
          <cell r="H389">
            <v>0</v>
          </cell>
          <cell r="I389">
            <v>0</v>
          </cell>
          <cell r="J389">
            <v>0</v>
          </cell>
        </row>
        <row r="390">
          <cell r="B390" t="str">
            <v>RF0091</v>
          </cell>
          <cell r="C390">
            <v>51637.49</v>
          </cell>
          <cell r="D390">
            <v>0</v>
          </cell>
          <cell r="E390">
            <v>0</v>
          </cell>
          <cell r="F390">
            <v>0</v>
          </cell>
          <cell r="G390">
            <v>51637.49</v>
          </cell>
          <cell r="H390">
            <v>0</v>
          </cell>
          <cell r="I390">
            <v>0</v>
          </cell>
          <cell r="J390">
            <v>0</v>
          </cell>
        </row>
        <row r="391">
          <cell r="B391" t="str">
            <v>RF0172</v>
          </cell>
          <cell r="C391">
            <v>321299.81</v>
          </cell>
          <cell r="D391">
            <v>0</v>
          </cell>
          <cell r="E391">
            <v>0</v>
          </cell>
          <cell r="F391">
            <v>0</v>
          </cell>
          <cell r="G391">
            <v>307640.31</v>
          </cell>
          <cell r="H391">
            <v>13659.5</v>
          </cell>
          <cell r="I391">
            <v>13659.5</v>
          </cell>
          <cell r="J391">
            <v>0</v>
          </cell>
        </row>
        <row r="392">
          <cell r="B392" t="str">
            <v>RF0295</v>
          </cell>
          <cell r="C392">
            <v>60465.120000000003</v>
          </cell>
          <cell r="D392">
            <v>0</v>
          </cell>
          <cell r="E392">
            <v>0</v>
          </cell>
          <cell r="F392">
            <v>0</v>
          </cell>
          <cell r="G392">
            <v>60465.120000000003</v>
          </cell>
          <cell r="H392">
            <v>0</v>
          </cell>
          <cell r="I392">
            <v>0</v>
          </cell>
          <cell r="J392">
            <v>0</v>
          </cell>
        </row>
        <row r="393">
          <cell r="B393" t="str">
            <v>RF0300</v>
          </cell>
          <cell r="C393">
            <v>80512.639999999999</v>
          </cell>
          <cell r="D393">
            <v>0</v>
          </cell>
          <cell r="E393">
            <v>0</v>
          </cell>
          <cell r="F393">
            <v>0</v>
          </cell>
          <cell r="G393">
            <v>80512.639999999999</v>
          </cell>
          <cell r="H393">
            <v>0</v>
          </cell>
          <cell r="I393">
            <v>0</v>
          </cell>
          <cell r="J393">
            <v>0</v>
          </cell>
        </row>
        <row r="394">
          <cell r="B394" t="str">
            <v>RF0318</v>
          </cell>
          <cell r="C394">
            <v>531</v>
          </cell>
          <cell r="D394">
            <v>0</v>
          </cell>
          <cell r="E394">
            <v>0</v>
          </cell>
          <cell r="F394">
            <v>0</v>
          </cell>
          <cell r="G394">
            <v>531</v>
          </cell>
          <cell r="H394">
            <v>0</v>
          </cell>
          <cell r="I394">
            <v>0</v>
          </cell>
          <cell r="J394">
            <v>0</v>
          </cell>
        </row>
        <row r="395">
          <cell r="B395" t="str">
            <v>RF0481</v>
          </cell>
          <cell r="C395">
            <v>68204.36</v>
          </cell>
          <cell r="D395">
            <v>0</v>
          </cell>
          <cell r="E395">
            <v>0</v>
          </cell>
          <cell r="F395">
            <v>0</v>
          </cell>
          <cell r="G395">
            <v>10731.31</v>
          </cell>
          <cell r="H395">
            <v>57473.05</v>
          </cell>
          <cell r="I395">
            <v>57473.05</v>
          </cell>
          <cell r="J395">
            <v>0</v>
          </cell>
        </row>
        <row r="396">
          <cell r="B396" t="str">
            <v>RF0499</v>
          </cell>
          <cell r="C396">
            <v>214088.95999999999</v>
          </cell>
          <cell r="D396">
            <v>0</v>
          </cell>
          <cell r="E396">
            <v>0</v>
          </cell>
          <cell r="F396">
            <v>0</v>
          </cell>
          <cell r="G396">
            <v>214088.95999999999</v>
          </cell>
          <cell r="H396">
            <v>0</v>
          </cell>
          <cell r="I396">
            <v>0</v>
          </cell>
          <cell r="J396">
            <v>0</v>
          </cell>
        </row>
        <row r="397">
          <cell r="B397" t="str">
            <v>RF0863</v>
          </cell>
          <cell r="C397">
            <v>15140.3</v>
          </cell>
          <cell r="D397">
            <v>0</v>
          </cell>
          <cell r="E397">
            <v>0</v>
          </cell>
          <cell r="F397">
            <v>0</v>
          </cell>
          <cell r="G397">
            <v>15140.3</v>
          </cell>
          <cell r="H397">
            <v>0</v>
          </cell>
          <cell r="I397">
            <v>0</v>
          </cell>
          <cell r="J397">
            <v>0</v>
          </cell>
        </row>
        <row r="398">
          <cell r="B398" t="str">
            <v>RF1526</v>
          </cell>
          <cell r="C398">
            <v>29079.19</v>
          </cell>
          <cell r="D398">
            <v>0</v>
          </cell>
          <cell r="E398">
            <v>0</v>
          </cell>
          <cell r="F398">
            <v>0</v>
          </cell>
          <cell r="G398">
            <v>29079.19</v>
          </cell>
          <cell r="H398">
            <v>0</v>
          </cell>
          <cell r="I398">
            <v>0</v>
          </cell>
          <cell r="J398">
            <v>0</v>
          </cell>
        </row>
        <row r="399">
          <cell r="B399" t="str">
            <v>RF2132</v>
          </cell>
          <cell r="C399">
            <v>1026.5999999999999</v>
          </cell>
          <cell r="D399">
            <v>0</v>
          </cell>
          <cell r="E399">
            <v>0</v>
          </cell>
          <cell r="F399">
            <v>0</v>
          </cell>
          <cell r="G399">
            <v>1026.5999999999999</v>
          </cell>
          <cell r="H399">
            <v>0</v>
          </cell>
          <cell r="I399">
            <v>0</v>
          </cell>
          <cell r="J399">
            <v>0</v>
          </cell>
        </row>
        <row r="400">
          <cell r="B400" t="str">
            <v>RF2221</v>
          </cell>
          <cell r="C400">
            <v>34789.760000000002</v>
          </cell>
          <cell r="D400">
            <v>0</v>
          </cell>
          <cell r="E400">
            <v>0</v>
          </cell>
          <cell r="F400">
            <v>0</v>
          </cell>
          <cell r="G400">
            <v>34789.760000000002</v>
          </cell>
          <cell r="H400">
            <v>0</v>
          </cell>
          <cell r="I400">
            <v>0</v>
          </cell>
          <cell r="J400">
            <v>0</v>
          </cell>
        </row>
        <row r="401">
          <cell r="B401" t="str">
            <v>RF2302</v>
          </cell>
          <cell r="C401">
            <v>16904.14</v>
          </cell>
          <cell r="D401">
            <v>0</v>
          </cell>
          <cell r="E401">
            <v>0</v>
          </cell>
          <cell r="F401">
            <v>0</v>
          </cell>
          <cell r="G401">
            <v>16904.14</v>
          </cell>
          <cell r="H401">
            <v>0</v>
          </cell>
          <cell r="I401">
            <v>0</v>
          </cell>
          <cell r="J401">
            <v>0</v>
          </cell>
        </row>
        <row r="402">
          <cell r="B402" t="str">
            <v>RF2564</v>
          </cell>
          <cell r="C402">
            <v>11357.96</v>
          </cell>
          <cell r="D402">
            <v>0</v>
          </cell>
          <cell r="E402">
            <v>0</v>
          </cell>
          <cell r="F402">
            <v>0</v>
          </cell>
          <cell r="G402">
            <v>11358</v>
          </cell>
          <cell r="H402">
            <v>-4.0000000000873115E-2</v>
          </cell>
          <cell r="I402">
            <v>-4.0000000000873115E-2</v>
          </cell>
          <cell r="J402">
            <v>0</v>
          </cell>
        </row>
        <row r="403">
          <cell r="B403" t="str">
            <v>RF2645</v>
          </cell>
          <cell r="C403">
            <v>93673.27</v>
          </cell>
          <cell r="D403">
            <v>0</v>
          </cell>
          <cell r="E403">
            <v>0</v>
          </cell>
          <cell r="F403">
            <v>0</v>
          </cell>
          <cell r="G403">
            <v>93673.27</v>
          </cell>
          <cell r="H403">
            <v>0</v>
          </cell>
          <cell r="I403">
            <v>0</v>
          </cell>
          <cell r="J403">
            <v>0</v>
          </cell>
        </row>
        <row r="404">
          <cell r="B404" t="str">
            <v>RF2776</v>
          </cell>
          <cell r="C404">
            <v>53817.24</v>
          </cell>
          <cell r="D404">
            <v>0</v>
          </cell>
          <cell r="E404">
            <v>0</v>
          </cell>
          <cell r="F404">
            <v>0</v>
          </cell>
          <cell r="G404">
            <v>53817.24</v>
          </cell>
          <cell r="H404">
            <v>0</v>
          </cell>
          <cell r="I404">
            <v>0</v>
          </cell>
          <cell r="J404">
            <v>0</v>
          </cell>
        </row>
        <row r="405">
          <cell r="B405" t="str">
            <v>RF2865</v>
          </cell>
          <cell r="C405">
            <v>1960.4</v>
          </cell>
          <cell r="D405">
            <v>0</v>
          </cell>
          <cell r="E405">
            <v>0</v>
          </cell>
          <cell r="F405">
            <v>0</v>
          </cell>
          <cell r="G405">
            <v>0</v>
          </cell>
          <cell r="H405">
            <v>1960.4</v>
          </cell>
          <cell r="I405">
            <v>1960.4</v>
          </cell>
          <cell r="J405">
            <v>0</v>
          </cell>
        </row>
        <row r="406">
          <cell r="B406" t="str">
            <v>RF3497</v>
          </cell>
          <cell r="C406">
            <v>1831.59</v>
          </cell>
          <cell r="D406">
            <v>0</v>
          </cell>
          <cell r="E406">
            <v>0</v>
          </cell>
          <cell r="F406">
            <v>0</v>
          </cell>
          <cell r="G406">
            <v>0</v>
          </cell>
          <cell r="H406">
            <v>1831.59</v>
          </cell>
          <cell r="I406">
            <v>1831.59</v>
          </cell>
          <cell r="J406">
            <v>0</v>
          </cell>
        </row>
        <row r="407">
          <cell r="B407" t="str">
            <v>RG0052</v>
          </cell>
          <cell r="C407">
            <v>4455.2</v>
          </cell>
          <cell r="D407">
            <v>0</v>
          </cell>
          <cell r="E407">
            <v>0</v>
          </cell>
          <cell r="F407">
            <v>0</v>
          </cell>
          <cell r="G407">
            <v>4455.2</v>
          </cell>
          <cell r="H407">
            <v>0</v>
          </cell>
          <cell r="I407">
            <v>0</v>
          </cell>
          <cell r="J407">
            <v>0</v>
          </cell>
        </row>
        <row r="408">
          <cell r="B408" t="str">
            <v>RG0060</v>
          </cell>
          <cell r="C408">
            <v>664637.16</v>
          </cell>
          <cell r="D408">
            <v>0</v>
          </cell>
          <cell r="E408">
            <v>0</v>
          </cell>
          <cell r="F408">
            <v>0</v>
          </cell>
          <cell r="G408">
            <v>0</v>
          </cell>
          <cell r="H408">
            <v>664637.16</v>
          </cell>
          <cell r="I408">
            <v>664637.16</v>
          </cell>
          <cell r="J408">
            <v>0</v>
          </cell>
        </row>
        <row r="409">
          <cell r="B409" t="str">
            <v>RG0078</v>
          </cell>
          <cell r="C409">
            <v>843.79</v>
          </cell>
          <cell r="D409">
            <v>0</v>
          </cell>
          <cell r="E409">
            <v>0</v>
          </cell>
          <cell r="F409">
            <v>0</v>
          </cell>
          <cell r="G409">
            <v>843.79</v>
          </cell>
          <cell r="H409">
            <v>0</v>
          </cell>
          <cell r="I409">
            <v>0</v>
          </cell>
          <cell r="J409">
            <v>0</v>
          </cell>
        </row>
        <row r="410">
          <cell r="B410" t="str">
            <v>RG0094</v>
          </cell>
          <cell r="C410">
            <v>24084.05</v>
          </cell>
          <cell r="D410">
            <v>0</v>
          </cell>
          <cell r="E410">
            <v>0</v>
          </cell>
          <cell r="F410">
            <v>0</v>
          </cell>
          <cell r="G410">
            <v>0</v>
          </cell>
          <cell r="H410">
            <v>24084.05</v>
          </cell>
          <cell r="I410">
            <v>24084.05</v>
          </cell>
          <cell r="J410">
            <v>0</v>
          </cell>
        </row>
        <row r="411">
          <cell r="B411" t="str">
            <v>RG0109</v>
          </cell>
          <cell r="C411">
            <v>25463.64</v>
          </cell>
          <cell r="D411">
            <v>0</v>
          </cell>
          <cell r="E411">
            <v>0</v>
          </cell>
          <cell r="F411">
            <v>0</v>
          </cell>
          <cell r="G411">
            <v>0</v>
          </cell>
          <cell r="H411">
            <v>25463.64</v>
          </cell>
          <cell r="I411">
            <v>25463.64</v>
          </cell>
          <cell r="J411">
            <v>0</v>
          </cell>
        </row>
        <row r="412">
          <cell r="B412" t="str">
            <v>RG0117</v>
          </cell>
          <cell r="C412">
            <v>8198.1</v>
          </cell>
          <cell r="D412">
            <v>0</v>
          </cell>
          <cell r="E412">
            <v>0</v>
          </cell>
          <cell r="F412">
            <v>0</v>
          </cell>
          <cell r="G412">
            <v>8198.1</v>
          </cell>
          <cell r="H412">
            <v>0</v>
          </cell>
          <cell r="I412">
            <v>0</v>
          </cell>
          <cell r="J412">
            <v>0</v>
          </cell>
        </row>
        <row r="413">
          <cell r="B413" t="str">
            <v>RG0298</v>
          </cell>
          <cell r="C413">
            <v>41466</v>
          </cell>
          <cell r="D413">
            <v>0</v>
          </cell>
          <cell r="E413">
            <v>5659.5</v>
          </cell>
          <cell r="F413">
            <v>0</v>
          </cell>
          <cell r="G413">
            <v>20691.189999999999</v>
          </cell>
          <cell r="H413">
            <v>15115.31</v>
          </cell>
          <cell r="I413">
            <v>13424.81</v>
          </cell>
          <cell r="J413">
            <v>1690.5</v>
          </cell>
        </row>
        <row r="414">
          <cell r="B414" t="str">
            <v>RG0507</v>
          </cell>
          <cell r="C414">
            <v>382928.52</v>
          </cell>
          <cell r="D414">
            <v>0</v>
          </cell>
          <cell r="E414">
            <v>0</v>
          </cell>
          <cell r="F414">
            <v>0</v>
          </cell>
          <cell r="G414">
            <v>0</v>
          </cell>
          <cell r="H414">
            <v>382928.52</v>
          </cell>
          <cell r="I414">
            <v>382928.52</v>
          </cell>
          <cell r="J414">
            <v>0</v>
          </cell>
        </row>
        <row r="415">
          <cell r="B415" t="str">
            <v>RG0515</v>
          </cell>
          <cell r="C415">
            <v>1348.44</v>
          </cell>
          <cell r="D415">
            <v>0</v>
          </cell>
          <cell r="E415">
            <v>0</v>
          </cell>
          <cell r="F415">
            <v>0</v>
          </cell>
          <cell r="G415">
            <v>0</v>
          </cell>
          <cell r="H415">
            <v>1348.44</v>
          </cell>
          <cell r="I415">
            <v>1348.44</v>
          </cell>
          <cell r="J415">
            <v>0</v>
          </cell>
        </row>
        <row r="416">
          <cell r="B416" t="str">
            <v>RG0701</v>
          </cell>
          <cell r="C416">
            <v>6907.08</v>
          </cell>
          <cell r="D416">
            <v>0</v>
          </cell>
          <cell r="E416">
            <v>0</v>
          </cell>
          <cell r="F416">
            <v>0</v>
          </cell>
          <cell r="G416">
            <v>0</v>
          </cell>
          <cell r="H416">
            <v>6907.08</v>
          </cell>
          <cell r="I416">
            <v>6907.08</v>
          </cell>
          <cell r="J416">
            <v>0</v>
          </cell>
        </row>
        <row r="417">
          <cell r="B417" t="str">
            <v>RG0727</v>
          </cell>
          <cell r="C417">
            <v>4211.78</v>
          </cell>
          <cell r="D417">
            <v>0</v>
          </cell>
          <cell r="E417">
            <v>0</v>
          </cell>
          <cell r="F417">
            <v>0</v>
          </cell>
          <cell r="G417">
            <v>0</v>
          </cell>
          <cell r="H417">
            <v>4211.78</v>
          </cell>
          <cell r="I417">
            <v>4211.78</v>
          </cell>
          <cell r="J417">
            <v>0</v>
          </cell>
        </row>
        <row r="418">
          <cell r="B418" t="str">
            <v>RG0793</v>
          </cell>
          <cell r="C418">
            <v>3715.51</v>
          </cell>
          <cell r="D418">
            <v>0</v>
          </cell>
          <cell r="E418">
            <v>0</v>
          </cell>
          <cell r="F418">
            <v>0</v>
          </cell>
          <cell r="G418">
            <v>3715.51</v>
          </cell>
          <cell r="H418">
            <v>0</v>
          </cell>
          <cell r="I418">
            <v>0</v>
          </cell>
          <cell r="J418">
            <v>0</v>
          </cell>
        </row>
        <row r="419">
          <cell r="B419" t="str">
            <v>RG0816</v>
          </cell>
          <cell r="C419">
            <v>2704.34</v>
          </cell>
          <cell r="D419">
            <v>0</v>
          </cell>
          <cell r="E419">
            <v>0</v>
          </cell>
          <cell r="F419">
            <v>0</v>
          </cell>
          <cell r="G419">
            <v>2704.34</v>
          </cell>
          <cell r="H419">
            <v>0</v>
          </cell>
          <cell r="I419">
            <v>0</v>
          </cell>
          <cell r="J419">
            <v>0</v>
          </cell>
        </row>
        <row r="420">
          <cell r="B420" t="str">
            <v>RG0971</v>
          </cell>
          <cell r="C420">
            <v>0</v>
          </cell>
          <cell r="D420">
            <v>0</v>
          </cell>
          <cell r="E420">
            <v>0</v>
          </cell>
          <cell r="F420">
            <v>0</v>
          </cell>
          <cell r="H420">
            <v>0</v>
          </cell>
          <cell r="I420">
            <v>176.63</v>
          </cell>
          <cell r="J420">
            <v>-176.63</v>
          </cell>
        </row>
        <row r="421">
          <cell r="B421" t="str">
            <v>RG0997</v>
          </cell>
          <cell r="C421">
            <v>59071.15</v>
          </cell>
          <cell r="D421">
            <v>0</v>
          </cell>
          <cell r="E421">
            <v>42122.734499999999</v>
          </cell>
          <cell r="F421">
            <v>0</v>
          </cell>
          <cell r="G421">
            <v>59454</v>
          </cell>
          <cell r="H421">
            <v>0</v>
          </cell>
          <cell r="I421">
            <v>-51149.96</v>
          </cell>
          <cell r="J421">
            <v>51149.96</v>
          </cell>
        </row>
        <row r="422">
          <cell r="B422" t="str">
            <v>RG1121</v>
          </cell>
          <cell r="C422">
            <v>1247.0899999999999</v>
          </cell>
          <cell r="D422">
            <v>0</v>
          </cell>
          <cell r="E422">
            <v>0</v>
          </cell>
          <cell r="F422">
            <v>0</v>
          </cell>
          <cell r="G422">
            <v>1247.0899999999999</v>
          </cell>
          <cell r="H422">
            <v>0</v>
          </cell>
          <cell r="I422">
            <v>0</v>
          </cell>
          <cell r="J422">
            <v>0</v>
          </cell>
        </row>
        <row r="423">
          <cell r="B423" t="str">
            <v>RG1155</v>
          </cell>
          <cell r="C423">
            <v>49754.78</v>
          </cell>
          <cell r="D423">
            <v>0</v>
          </cell>
          <cell r="E423">
            <v>0</v>
          </cell>
          <cell r="F423">
            <v>0</v>
          </cell>
          <cell r="G423">
            <v>42855.57</v>
          </cell>
          <cell r="H423">
            <v>6899.21</v>
          </cell>
          <cell r="I423">
            <v>6899.21</v>
          </cell>
          <cell r="J423">
            <v>0</v>
          </cell>
        </row>
        <row r="424">
          <cell r="B424" t="str">
            <v>RG1163</v>
          </cell>
          <cell r="C424">
            <v>36306.31</v>
          </cell>
          <cell r="D424">
            <v>0</v>
          </cell>
          <cell r="E424">
            <v>0</v>
          </cell>
          <cell r="F424">
            <v>0</v>
          </cell>
          <cell r="G424">
            <v>36306.31</v>
          </cell>
          <cell r="H424">
            <v>0</v>
          </cell>
          <cell r="I424">
            <v>0</v>
          </cell>
          <cell r="J424">
            <v>0</v>
          </cell>
        </row>
        <row r="425">
          <cell r="B425" t="str">
            <v>RG1189</v>
          </cell>
          <cell r="C425">
            <v>22854.42</v>
          </cell>
          <cell r="D425">
            <v>0</v>
          </cell>
          <cell r="E425">
            <v>0</v>
          </cell>
          <cell r="F425">
            <v>0</v>
          </cell>
          <cell r="G425">
            <v>0</v>
          </cell>
          <cell r="H425">
            <v>22854.42</v>
          </cell>
          <cell r="I425">
            <v>22854.42</v>
          </cell>
          <cell r="J425">
            <v>0</v>
          </cell>
        </row>
        <row r="426">
          <cell r="B426" t="str">
            <v>RG1375</v>
          </cell>
          <cell r="C426">
            <v>544683.99</v>
          </cell>
          <cell r="D426">
            <v>0</v>
          </cell>
          <cell r="E426">
            <v>0</v>
          </cell>
          <cell r="F426">
            <v>0</v>
          </cell>
          <cell r="G426">
            <v>0</v>
          </cell>
          <cell r="H426">
            <v>544683.99</v>
          </cell>
          <cell r="I426">
            <v>544683.99</v>
          </cell>
          <cell r="J426">
            <v>0</v>
          </cell>
        </row>
        <row r="427">
          <cell r="B427" t="str">
            <v>RG1391</v>
          </cell>
          <cell r="C427">
            <v>91773.79</v>
          </cell>
          <cell r="D427">
            <v>0</v>
          </cell>
          <cell r="E427">
            <v>0</v>
          </cell>
          <cell r="F427">
            <v>0</v>
          </cell>
          <cell r="G427">
            <v>0</v>
          </cell>
          <cell r="H427">
            <v>91773.79</v>
          </cell>
          <cell r="I427">
            <v>91773.79</v>
          </cell>
          <cell r="J427">
            <v>0</v>
          </cell>
        </row>
        <row r="428">
          <cell r="B428" t="str">
            <v>RG1448</v>
          </cell>
          <cell r="C428">
            <v>25.16</v>
          </cell>
          <cell r="D428">
            <v>0</v>
          </cell>
          <cell r="E428">
            <v>0</v>
          </cell>
          <cell r="F428">
            <v>0</v>
          </cell>
          <cell r="G428">
            <v>25.16</v>
          </cell>
          <cell r="H428">
            <v>0</v>
          </cell>
          <cell r="I428">
            <v>0</v>
          </cell>
          <cell r="J428">
            <v>0</v>
          </cell>
        </row>
        <row r="429">
          <cell r="B429" t="str">
            <v>RG1480</v>
          </cell>
          <cell r="C429">
            <v>98161.82</v>
          </cell>
          <cell r="D429">
            <v>0</v>
          </cell>
          <cell r="E429">
            <v>49280</v>
          </cell>
          <cell r="F429">
            <v>-1405.6</v>
          </cell>
          <cell r="G429">
            <v>87990.84</v>
          </cell>
          <cell r="H429">
            <v>0</v>
          </cell>
          <cell r="I429">
            <v>-48434.62</v>
          </cell>
          <cell r="J429">
            <v>48434.62</v>
          </cell>
        </row>
        <row r="430">
          <cell r="B430" t="str">
            <v>RG1498</v>
          </cell>
          <cell r="C430">
            <v>9149.0300000000007</v>
          </cell>
          <cell r="D430">
            <v>0</v>
          </cell>
          <cell r="E430">
            <v>0</v>
          </cell>
          <cell r="F430">
            <v>0</v>
          </cell>
          <cell r="G430">
            <v>0</v>
          </cell>
          <cell r="H430">
            <v>9149.0300000000007</v>
          </cell>
          <cell r="I430">
            <v>29149.03</v>
          </cell>
          <cell r="J430">
            <v>-20000</v>
          </cell>
        </row>
        <row r="431">
          <cell r="B431" t="str">
            <v>RG1579</v>
          </cell>
          <cell r="C431">
            <v>1251.68</v>
          </cell>
          <cell r="D431">
            <v>0</v>
          </cell>
          <cell r="E431">
            <v>1035.6500000000001</v>
          </cell>
          <cell r="F431">
            <v>0</v>
          </cell>
          <cell r="G431">
            <v>0</v>
          </cell>
          <cell r="H431">
            <v>216.03</v>
          </cell>
          <cell r="I431">
            <v>121.68</v>
          </cell>
          <cell r="J431">
            <v>94.35</v>
          </cell>
        </row>
        <row r="432">
          <cell r="B432" t="str">
            <v>RG1595</v>
          </cell>
          <cell r="C432">
            <v>2264.4899999999998</v>
          </cell>
          <cell r="D432">
            <v>0</v>
          </cell>
          <cell r="E432">
            <v>0</v>
          </cell>
          <cell r="F432">
            <v>0</v>
          </cell>
          <cell r="G432">
            <v>2264.4899999999998</v>
          </cell>
          <cell r="H432">
            <v>0</v>
          </cell>
          <cell r="I432">
            <v>0</v>
          </cell>
          <cell r="J432">
            <v>0</v>
          </cell>
        </row>
        <row r="433">
          <cell r="B433" t="str">
            <v>RG1600</v>
          </cell>
          <cell r="C433">
            <v>816787.04</v>
          </cell>
          <cell r="D433">
            <v>0</v>
          </cell>
          <cell r="E433">
            <v>0</v>
          </cell>
          <cell r="F433">
            <v>0</v>
          </cell>
          <cell r="G433">
            <v>0</v>
          </cell>
          <cell r="H433">
            <v>816787.04</v>
          </cell>
          <cell r="I433">
            <v>816787.04</v>
          </cell>
          <cell r="J433">
            <v>0</v>
          </cell>
        </row>
        <row r="434">
          <cell r="B434" t="str">
            <v>RG1618</v>
          </cell>
          <cell r="C434">
            <v>105246.83</v>
          </cell>
          <cell r="D434">
            <v>0</v>
          </cell>
          <cell r="E434">
            <v>0</v>
          </cell>
          <cell r="F434">
            <v>0</v>
          </cell>
          <cell r="G434">
            <v>105246.83</v>
          </cell>
          <cell r="H434">
            <v>0</v>
          </cell>
          <cell r="I434">
            <v>0</v>
          </cell>
          <cell r="J434">
            <v>0</v>
          </cell>
        </row>
        <row r="435">
          <cell r="B435" t="str">
            <v>RG1650</v>
          </cell>
          <cell r="C435">
            <v>113942.04</v>
          </cell>
          <cell r="D435">
            <v>0</v>
          </cell>
          <cell r="E435">
            <v>0</v>
          </cell>
          <cell r="F435">
            <v>0</v>
          </cell>
          <cell r="G435">
            <v>0</v>
          </cell>
          <cell r="H435">
            <v>113942.04</v>
          </cell>
          <cell r="I435">
            <v>113942.04</v>
          </cell>
          <cell r="J435">
            <v>0</v>
          </cell>
        </row>
        <row r="436">
          <cell r="B436" t="str">
            <v>RG1668</v>
          </cell>
          <cell r="C436">
            <v>30779.86</v>
          </cell>
          <cell r="D436">
            <v>0</v>
          </cell>
          <cell r="E436">
            <v>512.04999999999995</v>
          </cell>
          <cell r="F436">
            <v>0</v>
          </cell>
          <cell r="G436">
            <v>0</v>
          </cell>
          <cell r="H436">
            <v>30267.81</v>
          </cell>
          <cell r="I436">
            <v>30114.86</v>
          </cell>
          <cell r="J436">
            <v>152.95000000000073</v>
          </cell>
        </row>
        <row r="437">
          <cell r="B437" t="str">
            <v>RG1676</v>
          </cell>
          <cell r="C437">
            <v>62860.21</v>
          </cell>
          <cell r="D437">
            <v>0</v>
          </cell>
          <cell r="E437">
            <v>0</v>
          </cell>
          <cell r="F437">
            <v>0</v>
          </cell>
          <cell r="G437">
            <v>62860.21</v>
          </cell>
          <cell r="H437">
            <v>0</v>
          </cell>
          <cell r="I437">
            <v>0</v>
          </cell>
          <cell r="J437">
            <v>0</v>
          </cell>
        </row>
        <row r="438">
          <cell r="B438" t="str">
            <v>RG1723</v>
          </cell>
          <cell r="C438">
            <v>2000</v>
          </cell>
          <cell r="D438">
            <v>0</v>
          </cell>
          <cell r="E438">
            <v>0</v>
          </cell>
          <cell r="F438">
            <v>0</v>
          </cell>
          <cell r="G438">
            <v>0</v>
          </cell>
          <cell r="H438">
            <v>2000</v>
          </cell>
          <cell r="I438">
            <v>2000</v>
          </cell>
          <cell r="J438">
            <v>0</v>
          </cell>
        </row>
        <row r="439">
          <cell r="B439" t="str">
            <v>RG1781</v>
          </cell>
          <cell r="C439">
            <v>3002.06</v>
          </cell>
          <cell r="D439">
            <v>0</v>
          </cell>
          <cell r="E439">
            <v>0</v>
          </cell>
          <cell r="F439">
            <v>0</v>
          </cell>
          <cell r="G439">
            <v>0</v>
          </cell>
          <cell r="H439">
            <v>3002.06</v>
          </cell>
          <cell r="I439">
            <v>3002.06</v>
          </cell>
          <cell r="J439">
            <v>0</v>
          </cell>
        </row>
        <row r="440">
          <cell r="B440" t="str">
            <v>RG1804</v>
          </cell>
          <cell r="C440">
            <v>5169.87</v>
          </cell>
          <cell r="D440">
            <v>0</v>
          </cell>
          <cell r="E440">
            <v>0</v>
          </cell>
          <cell r="F440">
            <v>0</v>
          </cell>
          <cell r="G440">
            <v>5169.87</v>
          </cell>
          <cell r="H440">
            <v>0</v>
          </cell>
          <cell r="I440">
            <v>0</v>
          </cell>
          <cell r="J440">
            <v>0</v>
          </cell>
        </row>
        <row r="441">
          <cell r="B441" t="str">
            <v>RG1896</v>
          </cell>
          <cell r="C441">
            <v>59209.29</v>
          </cell>
          <cell r="D441">
            <v>0</v>
          </cell>
          <cell r="E441">
            <v>0</v>
          </cell>
          <cell r="F441">
            <v>0</v>
          </cell>
          <cell r="G441">
            <v>0</v>
          </cell>
          <cell r="H441">
            <v>59209.29</v>
          </cell>
          <cell r="I441">
            <v>59209.29</v>
          </cell>
          <cell r="J441">
            <v>0</v>
          </cell>
        </row>
        <row r="442">
          <cell r="B442" t="str">
            <v>RG1927</v>
          </cell>
          <cell r="C442">
            <v>98410.54</v>
          </cell>
          <cell r="D442">
            <v>0</v>
          </cell>
          <cell r="E442">
            <v>0</v>
          </cell>
          <cell r="F442">
            <v>0</v>
          </cell>
          <cell r="G442">
            <v>0</v>
          </cell>
          <cell r="H442">
            <v>98410.54</v>
          </cell>
          <cell r="I442">
            <v>98410.54</v>
          </cell>
          <cell r="J442">
            <v>0</v>
          </cell>
        </row>
        <row r="443">
          <cell r="B443" t="str">
            <v>RG2004</v>
          </cell>
          <cell r="C443">
            <v>18066.919999999998</v>
          </cell>
          <cell r="D443">
            <v>0</v>
          </cell>
          <cell r="E443">
            <v>7395.85</v>
          </cell>
          <cell r="F443">
            <v>0</v>
          </cell>
          <cell r="G443">
            <v>18085.43</v>
          </cell>
          <cell r="H443">
            <v>-7414.36</v>
          </cell>
          <cell r="I443">
            <v>-7928.51</v>
          </cell>
          <cell r="J443">
            <v>514.14999999999782</v>
          </cell>
        </row>
        <row r="444">
          <cell r="B444" t="str">
            <v>RG2054</v>
          </cell>
          <cell r="C444">
            <v>39766.28</v>
          </cell>
          <cell r="D444">
            <v>0</v>
          </cell>
          <cell r="E444">
            <v>0</v>
          </cell>
          <cell r="F444">
            <v>0</v>
          </cell>
          <cell r="G444">
            <v>0</v>
          </cell>
          <cell r="H444">
            <v>39766.28</v>
          </cell>
          <cell r="I444">
            <v>39766.28</v>
          </cell>
          <cell r="J444">
            <v>0</v>
          </cell>
        </row>
        <row r="445">
          <cell r="B445" t="str">
            <v>RG2193</v>
          </cell>
          <cell r="C445">
            <v>294446.90999999997</v>
          </cell>
          <cell r="D445">
            <v>0</v>
          </cell>
          <cell r="E445">
            <v>25275.25</v>
          </cell>
          <cell r="F445">
            <v>0</v>
          </cell>
          <cell r="G445">
            <v>98085.24</v>
          </cell>
          <cell r="H445">
            <v>171086.42</v>
          </cell>
          <cell r="I445">
            <v>163986.67000000001</v>
          </cell>
          <cell r="J445">
            <v>7099.7499999999709</v>
          </cell>
        </row>
        <row r="446">
          <cell r="B446" t="str">
            <v>RG2232</v>
          </cell>
          <cell r="C446">
            <v>219826.8</v>
          </cell>
          <cell r="D446">
            <v>0</v>
          </cell>
          <cell r="E446">
            <v>0</v>
          </cell>
          <cell r="F446">
            <v>0</v>
          </cell>
          <cell r="G446">
            <v>0</v>
          </cell>
          <cell r="H446">
            <v>219826.8</v>
          </cell>
          <cell r="I446">
            <v>219826.8</v>
          </cell>
          <cell r="J446">
            <v>0</v>
          </cell>
        </row>
        <row r="447">
          <cell r="B447" t="str">
            <v>RG2240</v>
          </cell>
          <cell r="C447">
            <v>92227.76</v>
          </cell>
          <cell r="D447">
            <v>0</v>
          </cell>
          <cell r="E447">
            <v>0</v>
          </cell>
          <cell r="F447">
            <v>0</v>
          </cell>
          <cell r="G447">
            <v>0</v>
          </cell>
          <cell r="H447">
            <v>92227.76</v>
          </cell>
          <cell r="I447">
            <v>92227.76</v>
          </cell>
          <cell r="J447">
            <v>0</v>
          </cell>
        </row>
        <row r="448">
          <cell r="B448" t="str">
            <v>RG2355</v>
          </cell>
          <cell r="C448">
            <v>40927.75</v>
          </cell>
          <cell r="D448">
            <v>0</v>
          </cell>
          <cell r="E448">
            <v>0</v>
          </cell>
          <cell r="F448">
            <v>0</v>
          </cell>
          <cell r="G448">
            <v>40927.75</v>
          </cell>
          <cell r="H448">
            <v>0</v>
          </cell>
          <cell r="I448">
            <v>0</v>
          </cell>
          <cell r="J448">
            <v>0</v>
          </cell>
        </row>
        <row r="449">
          <cell r="B449" t="str">
            <v>RH0013</v>
          </cell>
          <cell r="C449">
            <v>471286.31</v>
          </cell>
          <cell r="D449">
            <v>0</v>
          </cell>
          <cell r="E449">
            <v>0</v>
          </cell>
          <cell r="F449">
            <v>0</v>
          </cell>
          <cell r="G449">
            <v>441304.9</v>
          </cell>
          <cell r="H449">
            <v>29981.41</v>
          </cell>
          <cell r="I449">
            <v>29981.41</v>
          </cell>
          <cell r="J449">
            <v>0</v>
          </cell>
        </row>
        <row r="450">
          <cell r="B450" t="str">
            <v>RH0021</v>
          </cell>
          <cell r="C450">
            <v>153029.18</v>
          </cell>
          <cell r="D450">
            <v>0</v>
          </cell>
          <cell r="E450">
            <v>0</v>
          </cell>
          <cell r="F450">
            <v>0</v>
          </cell>
          <cell r="G450">
            <v>153029.18</v>
          </cell>
          <cell r="H450">
            <v>0</v>
          </cell>
          <cell r="I450">
            <v>0</v>
          </cell>
          <cell r="J450">
            <v>0</v>
          </cell>
        </row>
        <row r="451">
          <cell r="B451" t="str">
            <v>RH0039</v>
          </cell>
          <cell r="C451">
            <v>150482.79999999999</v>
          </cell>
          <cell r="D451">
            <v>0</v>
          </cell>
          <cell r="E451">
            <v>0</v>
          </cell>
          <cell r="F451">
            <v>0</v>
          </cell>
          <cell r="G451">
            <v>150482.79999999999</v>
          </cell>
          <cell r="H451">
            <v>0</v>
          </cell>
          <cell r="I451">
            <v>0</v>
          </cell>
          <cell r="J451">
            <v>0</v>
          </cell>
        </row>
        <row r="452">
          <cell r="B452" t="str">
            <v>RH0071</v>
          </cell>
          <cell r="C452">
            <v>57070.13</v>
          </cell>
          <cell r="D452">
            <v>0</v>
          </cell>
          <cell r="E452">
            <v>0</v>
          </cell>
          <cell r="F452">
            <v>0</v>
          </cell>
          <cell r="G452">
            <v>18894.7</v>
          </cell>
          <cell r="H452">
            <v>38175.43</v>
          </cell>
          <cell r="I452">
            <v>38175.43</v>
          </cell>
          <cell r="J452">
            <v>0</v>
          </cell>
        </row>
        <row r="453">
          <cell r="B453" t="str">
            <v>RH0097</v>
          </cell>
          <cell r="C453">
            <v>135935.54</v>
          </cell>
          <cell r="D453">
            <v>0</v>
          </cell>
          <cell r="E453">
            <v>0</v>
          </cell>
          <cell r="F453">
            <v>0</v>
          </cell>
          <cell r="G453">
            <v>135935.54</v>
          </cell>
          <cell r="H453">
            <v>0</v>
          </cell>
          <cell r="I453">
            <v>0</v>
          </cell>
          <cell r="J453">
            <v>0</v>
          </cell>
        </row>
        <row r="454">
          <cell r="B454" t="str">
            <v>RH0110</v>
          </cell>
          <cell r="C454">
            <v>356.79</v>
          </cell>
          <cell r="D454">
            <v>0</v>
          </cell>
          <cell r="E454">
            <v>0</v>
          </cell>
          <cell r="F454">
            <v>0</v>
          </cell>
          <cell r="G454">
            <v>356.79</v>
          </cell>
          <cell r="H454">
            <v>0</v>
          </cell>
          <cell r="I454">
            <v>0</v>
          </cell>
          <cell r="J454">
            <v>0</v>
          </cell>
        </row>
        <row r="455">
          <cell r="B455" t="str">
            <v>RH0128</v>
          </cell>
          <cell r="C455">
            <v>7229.35</v>
          </cell>
          <cell r="D455">
            <v>0</v>
          </cell>
          <cell r="E455">
            <v>0</v>
          </cell>
          <cell r="F455">
            <v>0</v>
          </cell>
          <cell r="G455">
            <v>7229.35</v>
          </cell>
          <cell r="H455">
            <v>0</v>
          </cell>
          <cell r="I455">
            <v>0</v>
          </cell>
          <cell r="J455">
            <v>0</v>
          </cell>
        </row>
        <row r="456">
          <cell r="B456" t="str">
            <v>RH0160</v>
          </cell>
          <cell r="C456">
            <v>53371.33</v>
          </cell>
          <cell r="D456">
            <v>0</v>
          </cell>
          <cell r="E456">
            <v>0</v>
          </cell>
          <cell r="F456">
            <v>0</v>
          </cell>
          <cell r="G456">
            <v>23376.959999999999</v>
          </cell>
          <cell r="H456">
            <v>29994.37</v>
          </cell>
          <cell r="I456">
            <v>29994.37</v>
          </cell>
          <cell r="J456">
            <v>0</v>
          </cell>
        </row>
        <row r="457">
          <cell r="B457" t="str">
            <v>RH0186</v>
          </cell>
          <cell r="C457">
            <v>2314.7600000000002</v>
          </cell>
          <cell r="D457">
            <v>0</v>
          </cell>
          <cell r="E457">
            <v>0</v>
          </cell>
          <cell r="F457">
            <v>0</v>
          </cell>
          <cell r="G457">
            <v>2314.7600000000002</v>
          </cell>
          <cell r="H457">
            <v>0</v>
          </cell>
          <cell r="I457">
            <v>0</v>
          </cell>
          <cell r="J457">
            <v>0</v>
          </cell>
        </row>
        <row r="458">
          <cell r="B458" t="str">
            <v>RH0233</v>
          </cell>
          <cell r="C458">
            <v>827738.86</v>
          </cell>
          <cell r="D458">
            <v>0</v>
          </cell>
          <cell r="E458">
            <v>0</v>
          </cell>
          <cell r="F458">
            <v>0</v>
          </cell>
          <cell r="G458">
            <v>248937.54</v>
          </cell>
          <cell r="H458">
            <v>578801.31999999995</v>
          </cell>
          <cell r="I458">
            <v>578801.31999999995</v>
          </cell>
          <cell r="J458">
            <v>0</v>
          </cell>
        </row>
        <row r="459">
          <cell r="B459" t="str">
            <v>RH0241</v>
          </cell>
          <cell r="C459">
            <v>952034.96</v>
          </cell>
          <cell r="D459">
            <v>0</v>
          </cell>
          <cell r="E459">
            <v>0</v>
          </cell>
          <cell r="F459">
            <v>0</v>
          </cell>
          <cell r="G459">
            <v>0</v>
          </cell>
          <cell r="H459">
            <v>952034.96</v>
          </cell>
          <cell r="I459">
            <v>952034.96</v>
          </cell>
          <cell r="J459">
            <v>0</v>
          </cell>
        </row>
        <row r="460">
          <cell r="B460" t="str">
            <v>RH0283</v>
          </cell>
          <cell r="C460">
            <v>600861.81999999995</v>
          </cell>
          <cell r="D460">
            <v>0</v>
          </cell>
          <cell r="E460">
            <v>0</v>
          </cell>
          <cell r="F460">
            <v>0</v>
          </cell>
          <cell r="G460">
            <v>7010.62</v>
          </cell>
          <cell r="H460">
            <v>593851.19999999995</v>
          </cell>
          <cell r="I460">
            <v>593851.19999999995</v>
          </cell>
          <cell r="J460">
            <v>0</v>
          </cell>
        </row>
        <row r="461">
          <cell r="B461" t="str">
            <v>RH0306</v>
          </cell>
          <cell r="C461">
            <v>864076.72</v>
          </cell>
          <cell r="D461">
            <v>0</v>
          </cell>
          <cell r="E461">
            <v>0</v>
          </cell>
          <cell r="F461">
            <v>0</v>
          </cell>
          <cell r="G461">
            <v>430430.07</v>
          </cell>
          <cell r="H461">
            <v>433646.65</v>
          </cell>
          <cell r="I461">
            <v>433646.65</v>
          </cell>
          <cell r="J461">
            <v>0</v>
          </cell>
        </row>
        <row r="462">
          <cell r="B462" t="str">
            <v>RH0314</v>
          </cell>
          <cell r="C462">
            <v>69243.88</v>
          </cell>
          <cell r="D462">
            <v>0</v>
          </cell>
          <cell r="E462">
            <v>0</v>
          </cell>
          <cell r="F462">
            <v>0</v>
          </cell>
          <cell r="G462">
            <v>69243.88</v>
          </cell>
          <cell r="H462">
            <v>0</v>
          </cell>
          <cell r="I462">
            <v>0</v>
          </cell>
          <cell r="J462">
            <v>0</v>
          </cell>
        </row>
        <row r="463">
          <cell r="B463" t="str">
            <v>RH0322</v>
          </cell>
          <cell r="C463">
            <v>8395.3799999999992</v>
          </cell>
          <cell r="D463">
            <v>0</v>
          </cell>
          <cell r="E463">
            <v>0</v>
          </cell>
          <cell r="F463">
            <v>0</v>
          </cell>
          <cell r="G463">
            <v>8395.3799999999992</v>
          </cell>
          <cell r="H463">
            <v>0</v>
          </cell>
          <cell r="I463">
            <v>0</v>
          </cell>
          <cell r="J463">
            <v>0</v>
          </cell>
        </row>
        <row r="464">
          <cell r="B464" t="str">
            <v>RH0330</v>
          </cell>
          <cell r="C464">
            <v>449081.46</v>
          </cell>
          <cell r="D464">
            <v>0</v>
          </cell>
          <cell r="E464">
            <v>0</v>
          </cell>
          <cell r="F464">
            <v>0</v>
          </cell>
          <cell r="G464">
            <v>331849.15999999997</v>
          </cell>
          <cell r="H464">
            <v>117232.3</v>
          </cell>
          <cell r="I464">
            <v>117232.3</v>
          </cell>
          <cell r="J464">
            <v>0</v>
          </cell>
        </row>
        <row r="465">
          <cell r="B465" t="str">
            <v>RH0348</v>
          </cell>
          <cell r="C465">
            <v>6512.61</v>
          </cell>
          <cell r="D465">
            <v>0</v>
          </cell>
          <cell r="E465">
            <v>0</v>
          </cell>
          <cell r="F465">
            <v>0</v>
          </cell>
          <cell r="G465">
            <v>0</v>
          </cell>
          <cell r="H465">
            <v>6512.61</v>
          </cell>
          <cell r="I465">
            <v>6512.61</v>
          </cell>
          <cell r="J465">
            <v>0</v>
          </cell>
        </row>
        <row r="466">
          <cell r="B466" t="str">
            <v>RH0380</v>
          </cell>
          <cell r="C466">
            <v>43572.39</v>
          </cell>
          <cell r="D466">
            <v>0</v>
          </cell>
          <cell r="E466">
            <v>0</v>
          </cell>
          <cell r="F466">
            <v>0</v>
          </cell>
          <cell r="G466">
            <v>0</v>
          </cell>
          <cell r="H466">
            <v>43572.39</v>
          </cell>
          <cell r="I466">
            <v>43572.39</v>
          </cell>
          <cell r="J466">
            <v>0</v>
          </cell>
        </row>
        <row r="467">
          <cell r="B467" t="str">
            <v>RH0398</v>
          </cell>
          <cell r="C467">
            <v>54445.82</v>
          </cell>
          <cell r="D467">
            <v>0</v>
          </cell>
          <cell r="E467">
            <v>0</v>
          </cell>
          <cell r="F467">
            <v>0</v>
          </cell>
          <cell r="G467">
            <v>0</v>
          </cell>
          <cell r="H467">
            <v>54445.82</v>
          </cell>
          <cell r="I467">
            <v>54445.82</v>
          </cell>
          <cell r="J467">
            <v>0</v>
          </cell>
        </row>
        <row r="468">
          <cell r="B468" t="str">
            <v>RH0398</v>
          </cell>
          <cell r="C468">
            <v>62624.27</v>
          </cell>
          <cell r="D468">
            <v>0</v>
          </cell>
          <cell r="E468">
            <v>0</v>
          </cell>
          <cell r="F468">
            <v>0</v>
          </cell>
          <cell r="G468">
            <v>0</v>
          </cell>
          <cell r="H468">
            <v>62624.27</v>
          </cell>
          <cell r="I468">
            <v>62624.27</v>
          </cell>
          <cell r="J468">
            <v>0</v>
          </cell>
        </row>
        <row r="469">
          <cell r="B469" t="str">
            <v>RH0411</v>
          </cell>
          <cell r="C469">
            <v>503673.84</v>
          </cell>
          <cell r="D469">
            <v>0</v>
          </cell>
          <cell r="E469">
            <v>0</v>
          </cell>
          <cell r="F469">
            <v>0</v>
          </cell>
          <cell r="G469">
            <v>205976.55</v>
          </cell>
          <cell r="H469">
            <v>297697.28999999998</v>
          </cell>
          <cell r="I469">
            <v>297697.28999999998</v>
          </cell>
          <cell r="J469">
            <v>0</v>
          </cell>
        </row>
        <row r="470">
          <cell r="B470" t="str">
            <v>RH0479</v>
          </cell>
          <cell r="C470">
            <v>79304.38</v>
          </cell>
          <cell r="D470">
            <v>0</v>
          </cell>
          <cell r="E470">
            <v>0</v>
          </cell>
          <cell r="F470">
            <v>0</v>
          </cell>
          <cell r="G470">
            <v>79304.38</v>
          </cell>
          <cell r="H470">
            <v>0</v>
          </cell>
          <cell r="I470">
            <v>0</v>
          </cell>
          <cell r="J470">
            <v>0</v>
          </cell>
        </row>
        <row r="471">
          <cell r="B471" t="str">
            <v>RH0576</v>
          </cell>
          <cell r="C471">
            <v>159938.88</v>
          </cell>
          <cell r="D471">
            <v>0</v>
          </cell>
          <cell r="E471">
            <v>0</v>
          </cell>
          <cell r="F471">
            <v>0</v>
          </cell>
          <cell r="G471">
            <v>159938.88</v>
          </cell>
          <cell r="H471">
            <v>0</v>
          </cell>
          <cell r="I471">
            <v>0</v>
          </cell>
          <cell r="J471">
            <v>0</v>
          </cell>
        </row>
        <row r="472">
          <cell r="B472" t="str">
            <v>RH0615</v>
          </cell>
          <cell r="C472">
            <v>3941.21</v>
          </cell>
          <cell r="D472">
            <v>0</v>
          </cell>
          <cell r="E472">
            <v>0</v>
          </cell>
          <cell r="F472">
            <v>0</v>
          </cell>
          <cell r="G472">
            <v>0</v>
          </cell>
          <cell r="H472">
            <v>3941.21</v>
          </cell>
          <cell r="I472">
            <v>3941.21</v>
          </cell>
          <cell r="J472">
            <v>0</v>
          </cell>
        </row>
        <row r="473">
          <cell r="B473" t="str">
            <v>RH0649</v>
          </cell>
          <cell r="C473">
            <v>37522.81</v>
          </cell>
          <cell r="D473">
            <v>0</v>
          </cell>
          <cell r="E473">
            <v>0</v>
          </cell>
          <cell r="F473">
            <v>0</v>
          </cell>
          <cell r="G473">
            <v>0</v>
          </cell>
          <cell r="H473">
            <v>37522.81</v>
          </cell>
          <cell r="I473">
            <v>37522.81</v>
          </cell>
          <cell r="J473">
            <v>0</v>
          </cell>
        </row>
        <row r="474">
          <cell r="B474" t="str">
            <v>RH0699</v>
          </cell>
          <cell r="C474">
            <v>8789.17</v>
          </cell>
          <cell r="D474">
            <v>0</v>
          </cell>
          <cell r="E474">
            <v>0</v>
          </cell>
          <cell r="F474">
            <v>0</v>
          </cell>
          <cell r="G474">
            <v>0</v>
          </cell>
          <cell r="H474">
            <v>8789.17</v>
          </cell>
          <cell r="I474">
            <v>8789.17</v>
          </cell>
          <cell r="J474">
            <v>0</v>
          </cell>
        </row>
        <row r="475">
          <cell r="B475" t="str">
            <v>RH0704</v>
          </cell>
          <cell r="C475">
            <v>40507.24</v>
          </cell>
          <cell r="D475">
            <v>0</v>
          </cell>
          <cell r="E475">
            <v>0</v>
          </cell>
          <cell r="F475">
            <v>0</v>
          </cell>
          <cell r="G475">
            <v>0</v>
          </cell>
          <cell r="H475">
            <v>40507.24</v>
          </cell>
          <cell r="I475">
            <v>40507.24</v>
          </cell>
          <cell r="J475">
            <v>0</v>
          </cell>
        </row>
        <row r="476">
          <cell r="B476" t="str">
            <v>RH0754</v>
          </cell>
          <cell r="C476">
            <v>19356.29</v>
          </cell>
          <cell r="D476">
            <v>0</v>
          </cell>
          <cell r="E476">
            <v>0</v>
          </cell>
          <cell r="F476">
            <v>0</v>
          </cell>
          <cell r="G476">
            <v>0</v>
          </cell>
          <cell r="H476">
            <v>19356.29</v>
          </cell>
          <cell r="I476">
            <v>19356.29</v>
          </cell>
          <cell r="J476">
            <v>0</v>
          </cell>
        </row>
        <row r="477">
          <cell r="B477" t="str">
            <v>RH0762</v>
          </cell>
          <cell r="C477">
            <v>4160.3</v>
          </cell>
          <cell r="D477">
            <v>0</v>
          </cell>
          <cell r="E477">
            <v>0</v>
          </cell>
          <cell r="F477">
            <v>0</v>
          </cell>
          <cell r="G477">
            <v>0</v>
          </cell>
          <cell r="H477">
            <v>4160.3</v>
          </cell>
          <cell r="I477">
            <v>4160.3</v>
          </cell>
          <cell r="J477">
            <v>0</v>
          </cell>
        </row>
        <row r="478">
          <cell r="B478" t="str">
            <v>RH0788</v>
          </cell>
          <cell r="C478">
            <v>2562.09</v>
          </cell>
          <cell r="D478">
            <v>0</v>
          </cell>
          <cell r="E478">
            <v>0</v>
          </cell>
          <cell r="F478">
            <v>0</v>
          </cell>
          <cell r="G478">
            <v>0</v>
          </cell>
          <cell r="H478">
            <v>2562.09</v>
          </cell>
          <cell r="I478">
            <v>2562.09</v>
          </cell>
          <cell r="J478">
            <v>0</v>
          </cell>
        </row>
        <row r="479">
          <cell r="B479" t="str">
            <v>RH0843</v>
          </cell>
          <cell r="C479">
            <v>3409.21</v>
          </cell>
          <cell r="D479">
            <v>0</v>
          </cell>
          <cell r="E479">
            <v>0</v>
          </cell>
          <cell r="F479">
            <v>0</v>
          </cell>
          <cell r="G479">
            <v>0</v>
          </cell>
          <cell r="H479">
            <v>3409.21</v>
          </cell>
          <cell r="I479">
            <v>3409.21</v>
          </cell>
          <cell r="J479">
            <v>0</v>
          </cell>
        </row>
        <row r="480">
          <cell r="B480" t="str">
            <v>RH0851</v>
          </cell>
          <cell r="C480">
            <v>1103.51</v>
          </cell>
          <cell r="D480">
            <v>0</v>
          </cell>
          <cell r="E480">
            <v>0</v>
          </cell>
          <cell r="F480">
            <v>0</v>
          </cell>
          <cell r="G480">
            <v>0</v>
          </cell>
          <cell r="H480">
            <v>1103.51</v>
          </cell>
          <cell r="I480">
            <v>1103.51</v>
          </cell>
          <cell r="J480">
            <v>0</v>
          </cell>
        </row>
        <row r="481">
          <cell r="B481" t="str">
            <v>RI0333</v>
          </cell>
          <cell r="C481">
            <v>5244.58</v>
          </cell>
          <cell r="D481">
            <v>0</v>
          </cell>
          <cell r="E481">
            <v>0</v>
          </cell>
          <cell r="F481">
            <v>0</v>
          </cell>
          <cell r="G481">
            <v>0</v>
          </cell>
          <cell r="H481">
            <v>5244.58</v>
          </cell>
          <cell r="I481">
            <v>5244.58</v>
          </cell>
          <cell r="J481">
            <v>0</v>
          </cell>
        </row>
        <row r="482">
          <cell r="B482" t="str">
            <v>RI0472</v>
          </cell>
          <cell r="C482">
            <v>6615.93</v>
          </cell>
          <cell r="D482">
            <v>0</v>
          </cell>
          <cell r="E482">
            <v>0</v>
          </cell>
          <cell r="F482">
            <v>0</v>
          </cell>
          <cell r="G482">
            <v>0</v>
          </cell>
          <cell r="H482">
            <v>6615.93</v>
          </cell>
          <cell r="I482">
            <v>6615.93</v>
          </cell>
          <cell r="J482">
            <v>0</v>
          </cell>
        </row>
        <row r="483">
          <cell r="B483" t="str">
            <v>RJ0205</v>
          </cell>
          <cell r="C483">
            <v>13233.03</v>
          </cell>
          <cell r="D483">
            <v>0</v>
          </cell>
          <cell r="E483">
            <v>0</v>
          </cell>
          <cell r="F483">
            <v>0</v>
          </cell>
          <cell r="G483">
            <v>0</v>
          </cell>
          <cell r="H483">
            <v>13233.03</v>
          </cell>
          <cell r="I483">
            <v>13233.03</v>
          </cell>
          <cell r="J483">
            <v>0</v>
          </cell>
        </row>
        <row r="484">
          <cell r="B484" t="str">
            <v>RJ0221</v>
          </cell>
          <cell r="C484">
            <v>20868.2</v>
          </cell>
          <cell r="D484">
            <v>0</v>
          </cell>
          <cell r="E484">
            <v>0</v>
          </cell>
          <cell r="F484">
            <v>0</v>
          </cell>
          <cell r="G484">
            <v>0</v>
          </cell>
          <cell r="H484">
            <v>20868.2</v>
          </cell>
          <cell r="I484">
            <v>20868.2</v>
          </cell>
          <cell r="J484">
            <v>0</v>
          </cell>
        </row>
        <row r="485">
          <cell r="B485" t="str">
            <v>RJ0611</v>
          </cell>
          <cell r="C485">
            <v>7945.86</v>
          </cell>
          <cell r="D485">
            <v>0</v>
          </cell>
          <cell r="E485">
            <v>0</v>
          </cell>
          <cell r="F485">
            <v>0</v>
          </cell>
          <cell r="G485">
            <v>0</v>
          </cell>
          <cell r="H485">
            <v>7945.86</v>
          </cell>
          <cell r="I485">
            <v>7945.86</v>
          </cell>
          <cell r="J485">
            <v>0</v>
          </cell>
        </row>
        <row r="486">
          <cell r="B486" t="str">
            <v>RJ0700</v>
          </cell>
          <cell r="C486">
            <v>20884.95</v>
          </cell>
          <cell r="D486">
            <v>0</v>
          </cell>
          <cell r="E486">
            <v>0</v>
          </cell>
          <cell r="F486">
            <v>0</v>
          </cell>
          <cell r="G486">
            <v>0</v>
          </cell>
          <cell r="H486">
            <v>20884.95</v>
          </cell>
          <cell r="I486">
            <v>20884.95</v>
          </cell>
          <cell r="J486">
            <v>0</v>
          </cell>
        </row>
        <row r="487">
          <cell r="B487" t="str">
            <v>RJ0726</v>
          </cell>
          <cell r="C487">
            <v>27611.93</v>
          </cell>
          <cell r="D487">
            <v>0</v>
          </cell>
          <cell r="E487">
            <v>0</v>
          </cell>
          <cell r="F487">
            <v>0</v>
          </cell>
          <cell r="G487">
            <v>0</v>
          </cell>
          <cell r="H487">
            <v>27611.93</v>
          </cell>
          <cell r="I487">
            <v>27611.93</v>
          </cell>
          <cell r="J487">
            <v>0</v>
          </cell>
        </row>
        <row r="488">
          <cell r="B488" t="str">
            <v>RJ0904</v>
          </cell>
          <cell r="C488">
            <v>143.88</v>
          </cell>
          <cell r="D488">
            <v>0</v>
          </cell>
          <cell r="E488">
            <v>0</v>
          </cell>
          <cell r="F488">
            <v>0</v>
          </cell>
          <cell r="G488">
            <v>0</v>
          </cell>
          <cell r="H488">
            <v>143.88</v>
          </cell>
          <cell r="I488">
            <v>143.88</v>
          </cell>
          <cell r="J488">
            <v>0</v>
          </cell>
        </row>
        <row r="489">
          <cell r="B489" t="str">
            <v>RJ0946</v>
          </cell>
          <cell r="C489">
            <v>67186.92</v>
          </cell>
          <cell r="D489">
            <v>0</v>
          </cell>
          <cell r="E489">
            <v>0</v>
          </cell>
          <cell r="F489">
            <v>0</v>
          </cell>
          <cell r="G489">
            <v>0</v>
          </cell>
          <cell r="H489">
            <v>67186.92</v>
          </cell>
          <cell r="I489">
            <v>67186.92</v>
          </cell>
          <cell r="J489">
            <v>0</v>
          </cell>
        </row>
        <row r="490">
          <cell r="B490" t="str">
            <v>RJ0954</v>
          </cell>
          <cell r="C490">
            <v>374.7</v>
          </cell>
          <cell r="D490">
            <v>0</v>
          </cell>
          <cell r="E490">
            <v>0</v>
          </cell>
          <cell r="F490">
            <v>0</v>
          </cell>
          <cell r="G490">
            <v>0</v>
          </cell>
          <cell r="H490">
            <v>374.7</v>
          </cell>
          <cell r="I490">
            <v>374.7</v>
          </cell>
          <cell r="J490">
            <v>0</v>
          </cell>
        </row>
        <row r="491">
          <cell r="B491" t="str">
            <v>RJ1162</v>
          </cell>
          <cell r="C491">
            <v>6890.33</v>
          </cell>
          <cell r="D491">
            <v>0</v>
          </cell>
          <cell r="E491">
            <v>0</v>
          </cell>
          <cell r="F491">
            <v>0</v>
          </cell>
          <cell r="G491">
            <v>0</v>
          </cell>
          <cell r="H491">
            <v>6890.33</v>
          </cell>
          <cell r="I491">
            <v>6890.33</v>
          </cell>
          <cell r="J491">
            <v>0</v>
          </cell>
        </row>
        <row r="492">
          <cell r="B492" t="str">
            <v>RJ1382</v>
          </cell>
          <cell r="C492">
            <v>4309.82</v>
          </cell>
          <cell r="D492">
            <v>0</v>
          </cell>
          <cell r="E492">
            <v>0</v>
          </cell>
          <cell r="F492">
            <v>0</v>
          </cell>
          <cell r="G492">
            <v>0</v>
          </cell>
          <cell r="H492">
            <v>4309.82</v>
          </cell>
          <cell r="I492">
            <v>4309.82</v>
          </cell>
          <cell r="J492">
            <v>0</v>
          </cell>
        </row>
        <row r="493">
          <cell r="B493" t="str">
            <v>RJ1405</v>
          </cell>
          <cell r="C493">
            <v>1274.17</v>
          </cell>
          <cell r="D493">
            <v>0</v>
          </cell>
          <cell r="E493">
            <v>0</v>
          </cell>
          <cell r="F493">
            <v>0</v>
          </cell>
          <cell r="G493">
            <v>0</v>
          </cell>
          <cell r="H493">
            <v>1274.17</v>
          </cell>
          <cell r="I493">
            <v>1274.17</v>
          </cell>
          <cell r="J493">
            <v>0</v>
          </cell>
        </row>
        <row r="494">
          <cell r="B494" t="str">
            <v>RJ1560</v>
          </cell>
          <cell r="C494">
            <v>126693.66</v>
          </cell>
          <cell r="D494">
            <v>0</v>
          </cell>
          <cell r="E494">
            <v>0</v>
          </cell>
          <cell r="F494">
            <v>0</v>
          </cell>
          <cell r="G494">
            <v>0</v>
          </cell>
          <cell r="H494">
            <v>126693.66</v>
          </cell>
          <cell r="I494">
            <v>126693.66</v>
          </cell>
          <cell r="J494">
            <v>0</v>
          </cell>
        </row>
        <row r="495">
          <cell r="B495" t="str">
            <v>RJ1586</v>
          </cell>
          <cell r="C495">
            <v>5469.16</v>
          </cell>
          <cell r="D495">
            <v>0</v>
          </cell>
          <cell r="E495">
            <v>0</v>
          </cell>
          <cell r="F495">
            <v>0</v>
          </cell>
          <cell r="G495">
            <v>0</v>
          </cell>
          <cell r="H495">
            <v>5469.16</v>
          </cell>
          <cell r="I495">
            <v>5469.16</v>
          </cell>
          <cell r="J495">
            <v>0</v>
          </cell>
        </row>
        <row r="496">
          <cell r="B496" t="str">
            <v>RJ1609</v>
          </cell>
          <cell r="C496">
            <v>603.89</v>
          </cell>
          <cell r="D496">
            <v>0</v>
          </cell>
          <cell r="E496">
            <v>0</v>
          </cell>
          <cell r="F496">
            <v>0</v>
          </cell>
          <cell r="G496">
            <v>0</v>
          </cell>
          <cell r="H496">
            <v>603.89</v>
          </cell>
          <cell r="I496">
            <v>603.89</v>
          </cell>
          <cell r="J496">
            <v>0</v>
          </cell>
        </row>
        <row r="497">
          <cell r="B497" t="str">
            <v>RJ1683</v>
          </cell>
          <cell r="C497">
            <v>12458.08</v>
          </cell>
          <cell r="D497">
            <v>0</v>
          </cell>
          <cell r="E497">
            <v>0</v>
          </cell>
          <cell r="F497">
            <v>0</v>
          </cell>
          <cell r="G497">
            <v>0</v>
          </cell>
          <cell r="H497">
            <v>12458.08</v>
          </cell>
          <cell r="I497">
            <v>12458.08</v>
          </cell>
          <cell r="J497">
            <v>0</v>
          </cell>
        </row>
        <row r="498">
          <cell r="B498" t="str">
            <v>RJ1730</v>
          </cell>
          <cell r="C498">
            <v>12496</v>
          </cell>
          <cell r="D498">
            <v>0</v>
          </cell>
          <cell r="E498">
            <v>0</v>
          </cell>
          <cell r="F498">
            <v>0</v>
          </cell>
          <cell r="G498">
            <v>0</v>
          </cell>
          <cell r="H498">
            <v>12496</v>
          </cell>
          <cell r="I498">
            <v>12496</v>
          </cell>
          <cell r="J498">
            <v>0</v>
          </cell>
        </row>
        <row r="499">
          <cell r="B499" t="str">
            <v>RJ1780</v>
          </cell>
          <cell r="C499">
            <v>5801.21</v>
          </cell>
          <cell r="D499">
            <v>0</v>
          </cell>
          <cell r="E499">
            <v>0</v>
          </cell>
          <cell r="F499">
            <v>0</v>
          </cell>
          <cell r="G499">
            <v>0</v>
          </cell>
          <cell r="H499">
            <v>5801.21</v>
          </cell>
          <cell r="I499">
            <v>5801.21</v>
          </cell>
          <cell r="J499">
            <v>0</v>
          </cell>
        </row>
        <row r="500">
          <cell r="B500" t="str">
            <v>RJ2029</v>
          </cell>
          <cell r="C500">
            <v>204787.11</v>
          </cell>
          <cell r="D500">
            <v>0</v>
          </cell>
          <cell r="E500">
            <v>0</v>
          </cell>
          <cell r="F500">
            <v>0</v>
          </cell>
          <cell r="G500">
            <v>0</v>
          </cell>
          <cell r="H500">
            <v>204787.11</v>
          </cell>
          <cell r="I500">
            <v>204787.11</v>
          </cell>
          <cell r="J500">
            <v>0</v>
          </cell>
        </row>
        <row r="501">
          <cell r="B501" t="str">
            <v>RJ2045</v>
          </cell>
          <cell r="C501">
            <v>5094.97</v>
          </cell>
          <cell r="D501">
            <v>0</v>
          </cell>
          <cell r="E501">
            <v>0</v>
          </cell>
          <cell r="F501">
            <v>0</v>
          </cell>
          <cell r="G501">
            <v>0</v>
          </cell>
          <cell r="H501">
            <v>5094.97</v>
          </cell>
          <cell r="I501">
            <v>5094.97</v>
          </cell>
          <cell r="J501">
            <v>0</v>
          </cell>
        </row>
        <row r="502">
          <cell r="B502" t="str">
            <v>RJ2126</v>
          </cell>
          <cell r="C502">
            <v>95481.27</v>
          </cell>
          <cell r="D502">
            <v>0</v>
          </cell>
          <cell r="E502">
            <v>6378.2179999999998</v>
          </cell>
          <cell r="F502">
            <v>-69.040000000000006</v>
          </cell>
          <cell r="G502">
            <v>0</v>
          </cell>
          <cell r="H502">
            <v>89034.012000000017</v>
          </cell>
          <cell r="I502">
            <v>89124.83</v>
          </cell>
          <cell r="J502">
            <v>-90.81799999998475</v>
          </cell>
        </row>
        <row r="503">
          <cell r="B503" t="str">
            <v>RJ2451</v>
          </cell>
          <cell r="C503">
            <v>1703.92</v>
          </cell>
          <cell r="D503">
            <v>0</v>
          </cell>
          <cell r="E503">
            <v>0</v>
          </cell>
          <cell r="F503">
            <v>0</v>
          </cell>
          <cell r="G503">
            <v>0</v>
          </cell>
          <cell r="H503">
            <v>1703.92</v>
          </cell>
          <cell r="I503">
            <v>1703.92</v>
          </cell>
          <cell r="J503">
            <v>0</v>
          </cell>
        </row>
        <row r="504">
          <cell r="B504" t="str">
            <v>RJ2477</v>
          </cell>
          <cell r="C504">
            <v>76898.37</v>
          </cell>
          <cell r="D504">
            <v>0</v>
          </cell>
          <cell r="E504">
            <v>117.65600000000001</v>
          </cell>
          <cell r="F504">
            <v>0</v>
          </cell>
          <cell r="G504">
            <v>0</v>
          </cell>
          <cell r="H504">
            <v>76780.713999999993</v>
          </cell>
          <cell r="I504">
            <v>76788.77</v>
          </cell>
          <cell r="J504">
            <v>-8.0560000000114087</v>
          </cell>
        </row>
        <row r="505">
          <cell r="B505" t="str">
            <v>RJ2493</v>
          </cell>
          <cell r="C505">
            <v>1254.03</v>
          </cell>
          <cell r="D505">
            <v>0</v>
          </cell>
          <cell r="E505">
            <v>0</v>
          </cell>
          <cell r="F505">
            <v>0</v>
          </cell>
          <cell r="G505">
            <v>0</v>
          </cell>
          <cell r="H505">
            <v>1254.03</v>
          </cell>
          <cell r="I505">
            <v>1254.03</v>
          </cell>
          <cell r="J505">
            <v>0</v>
          </cell>
        </row>
        <row r="506">
          <cell r="B506" t="str">
            <v>RJ2728</v>
          </cell>
          <cell r="C506">
            <v>5874.27</v>
          </cell>
          <cell r="D506">
            <v>0</v>
          </cell>
          <cell r="E506">
            <v>0</v>
          </cell>
          <cell r="F506">
            <v>0</v>
          </cell>
          <cell r="G506">
            <v>0</v>
          </cell>
          <cell r="H506">
            <v>5874.27</v>
          </cell>
          <cell r="I506">
            <v>5874.27</v>
          </cell>
          <cell r="J506">
            <v>0</v>
          </cell>
        </row>
        <row r="507">
          <cell r="B507" t="str">
            <v>RJ2786</v>
          </cell>
          <cell r="C507">
            <v>25920.33</v>
          </cell>
          <cell r="D507">
            <v>0</v>
          </cell>
          <cell r="E507">
            <v>0</v>
          </cell>
          <cell r="F507">
            <v>0</v>
          </cell>
          <cell r="G507">
            <v>0</v>
          </cell>
          <cell r="H507">
            <v>25920.33</v>
          </cell>
          <cell r="I507">
            <v>25920.33</v>
          </cell>
          <cell r="J507">
            <v>0</v>
          </cell>
        </row>
        <row r="508">
          <cell r="B508" t="str">
            <v>RJ2906</v>
          </cell>
          <cell r="C508">
            <v>1067.5899999999999</v>
          </cell>
          <cell r="D508">
            <v>0</v>
          </cell>
          <cell r="E508">
            <v>0</v>
          </cell>
          <cell r="F508">
            <v>0</v>
          </cell>
          <cell r="G508">
            <v>0</v>
          </cell>
          <cell r="H508">
            <v>1067.5899999999999</v>
          </cell>
          <cell r="I508">
            <v>1067.5899999999999</v>
          </cell>
          <cell r="J508">
            <v>0</v>
          </cell>
        </row>
        <row r="509">
          <cell r="B509" t="str">
            <v>RJ3449</v>
          </cell>
          <cell r="C509">
            <v>2298.8200000000002</v>
          </cell>
          <cell r="D509">
            <v>0</v>
          </cell>
          <cell r="E509">
            <v>0</v>
          </cell>
          <cell r="F509">
            <v>0</v>
          </cell>
          <cell r="G509">
            <v>0</v>
          </cell>
          <cell r="H509">
            <v>2298.8200000000002</v>
          </cell>
          <cell r="I509">
            <v>2298.8200000000002</v>
          </cell>
          <cell r="J509">
            <v>0</v>
          </cell>
        </row>
        <row r="510">
          <cell r="B510" t="str">
            <v>RJ3562</v>
          </cell>
          <cell r="C510">
            <v>3460.9</v>
          </cell>
          <cell r="D510">
            <v>0</v>
          </cell>
          <cell r="E510">
            <v>0</v>
          </cell>
          <cell r="F510">
            <v>0</v>
          </cell>
          <cell r="G510">
            <v>0</v>
          </cell>
          <cell r="H510">
            <v>3460.9</v>
          </cell>
          <cell r="I510">
            <v>3460.9</v>
          </cell>
          <cell r="J510">
            <v>0</v>
          </cell>
        </row>
        <row r="511">
          <cell r="B511" t="str">
            <v>RJ3619</v>
          </cell>
          <cell r="C511">
            <v>92933.06</v>
          </cell>
          <cell r="D511">
            <v>0</v>
          </cell>
          <cell r="E511">
            <v>0</v>
          </cell>
          <cell r="F511">
            <v>0</v>
          </cell>
          <cell r="G511">
            <v>0</v>
          </cell>
          <cell r="H511">
            <v>92933.06</v>
          </cell>
          <cell r="I511">
            <v>92933.06</v>
          </cell>
          <cell r="J511">
            <v>0</v>
          </cell>
        </row>
        <row r="512">
          <cell r="B512" t="str">
            <v>RJ3635</v>
          </cell>
          <cell r="C512">
            <v>65441.760000000002</v>
          </cell>
          <cell r="D512">
            <v>0</v>
          </cell>
          <cell r="E512">
            <v>0</v>
          </cell>
          <cell r="F512">
            <v>0</v>
          </cell>
          <cell r="G512">
            <v>0</v>
          </cell>
          <cell r="H512">
            <v>65441.760000000002</v>
          </cell>
          <cell r="I512">
            <v>65741.759999999995</v>
          </cell>
          <cell r="J512">
            <v>-299.99999999999272</v>
          </cell>
        </row>
        <row r="513">
          <cell r="B513" t="str">
            <v>RJ3643</v>
          </cell>
          <cell r="C513">
            <v>16202.23</v>
          </cell>
          <cell r="D513">
            <v>0</v>
          </cell>
          <cell r="E513">
            <v>0</v>
          </cell>
          <cell r="F513">
            <v>0</v>
          </cell>
          <cell r="G513">
            <v>0</v>
          </cell>
          <cell r="H513">
            <v>16202.23</v>
          </cell>
          <cell r="I513">
            <v>16202.23</v>
          </cell>
          <cell r="J513">
            <v>0</v>
          </cell>
        </row>
        <row r="514">
          <cell r="B514" t="str">
            <v>RJ3685</v>
          </cell>
          <cell r="C514">
            <v>91555.59</v>
          </cell>
          <cell r="D514">
            <v>0</v>
          </cell>
          <cell r="E514">
            <v>0</v>
          </cell>
          <cell r="F514">
            <v>0</v>
          </cell>
          <cell r="G514">
            <v>0</v>
          </cell>
          <cell r="H514">
            <v>91555.59</v>
          </cell>
          <cell r="I514">
            <v>91555.59</v>
          </cell>
          <cell r="J514">
            <v>0</v>
          </cell>
        </row>
        <row r="515">
          <cell r="B515" t="str">
            <v>RJ3790</v>
          </cell>
          <cell r="C515">
            <v>2131.3200000000002</v>
          </cell>
          <cell r="D515">
            <v>0</v>
          </cell>
          <cell r="E515">
            <v>0</v>
          </cell>
          <cell r="F515">
            <v>0</v>
          </cell>
          <cell r="G515">
            <v>0</v>
          </cell>
          <cell r="H515">
            <v>2131.3200000000002</v>
          </cell>
          <cell r="I515">
            <v>2131.3200000000002</v>
          </cell>
          <cell r="J515">
            <v>0</v>
          </cell>
        </row>
        <row r="516">
          <cell r="B516" t="str">
            <v>RJ3805</v>
          </cell>
          <cell r="C516">
            <v>31439.43</v>
          </cell>
          <cell r="D516">
            <v>0</v>
          </cell>
          <cell r="E516">
            <v>0</v>
          </cell>
          <cell r="F516">
            <v>0</v>
          </cell>
          <cell r="G516">
            <v>0</v>
          </cell>
          <cell r="H516">
            <v>31439.43</v>
          </cell>
          <cell r="I516">
            <v>31439.43</v>
          </cell>
          <cell r="J516">
            <v>0</v>
          </cell>
        </row>
        <row r="517">
          <cell r="B517" t="str">
            <v>RJ3944</v>
          </cell>
          <cell r="C517">
            <v>973.67</v>
          </cell>
          <cell r="D517">
            <v>0</v>
          </cell>
          <cell r="E517">
            <v>0</v>
          </cell>
          <cell r="F517">
            <v>0</v>
          </cell>
          <cell r="G517">
            <v>0</v>
          </cell>
          <cell r="H517">
            <v>973.67</v>
          </cell>
          <cell r="I517">
            <v>973.67</v>
          </cell>
          <cell r="J517">
            <v>0</v>
          </cell>
        </row>
        <row r="518">
          <cell r="B518" t="str">
            <v>RJ4110</v>
          </cell>
          <cell r="C518">
            <v>35631.519999999997</v>
          </cell>
          <cell r="D518">
            <v>0</v>
          </cell>
          <cell r="E518">
            <v>0</v>
          </cell>
          <cell r="F518">
            <v>0</v>
          </cell>
          <cell r="G518">
            <v>0</v>
          </cell>
          <cell r="H518">
            <v>35631.519999999997</v>
          </cell>
          <cell r="I518">
            <v>35631.519999999997</v>
          </cell>
          <cell r="J518">
            <v>0</v>
          </cell>
        </row>
        <row r="519">
          <cell r="B519" t="str">
            <v>RJ4128</v>
          </cell>
          <cell r="C519">
            <v>1714.03</v>
          </cell>
          <cell r="D519">
            <v>0</v>
          </cell>
          <cell r="E519">
            <v>591.36</v>
          </cell>
          <cell r="F519">
            <v>0</v>
          </cell>
          <cell r="G519">
            <v>0</v>
          </cell>
          <cell r="H519">
            <v>1122.67</v>
          </cell>
          <cell r="I519">
            <v>1102.03</v>
          </cell>
          <cell r="J519">
            <v>20.6400000000001</v>
          </cell>
        </row>
        <row r="520">
          <cell r="B520" t="str">
            <v>RJ4152</v>
          </cell>
          <cell r="C520">
            <v>49842.84</v>
          </cell>
          <cell r="D520">
            <v>0</v>
          </cell>
          <cell r="E520">
            <v>0</v>
          </cell>
          <cell r="F520">
            <v>0</v>
          </cell>
          <cell r="G520">
            <v>0</v>
          </cell>
          <cell r="H520">
            <v>49842.84</v>
          </cell>
          <cell r="I520">
            <v>50042.84</v>
          </cell>
          <cell r="J520">
            <v>-200</v>
          </cell>
        </row>
        <row r="521">
          <cell r="B521" t="str">
            <v>RJ4160</v>
          </cell>
          <cell r="C521">
            <v>7686.65</v>
          </cell>
          <cell r="D521">
            <v>0</v>
          </cell>
          <cell r="E521">
            <v>0</v>
          </cell>
          <cell r="F521">
            <v>0</v>
          </cell>
          <cell r="G521">
            <v>0</v>
          </cell>
          <cell r="H521">
            <v>7686.65</v>
          </cell>
          <cell r="I521">
            <v>9360.68</v>
          </cell>
          <cell r="J521">
            <v>-1674.03</v>
          </cell>
        </row>
        <row r="522">
          <cell r="B522" t="str">
            <v>RJ4178</v>
          </cell>
          <cell r="C522">
            <v>83762.929999999993</v>
          </cell>
          <cell r="D522">
            <v>0</v>
          </cell>
          <cell r="E522">
            <v>0</v>
          </cell>
          <cell r="F522">
            <v>0</v>
          </cell>
          <cell r="G522">
            <v>0</v>
          </cell>
          <cell r="H522">
            <v>83762.929999999993</v>
          </cell>
          <cell r="I522">
            <v>83762.929999999993</v>
          </cell>
          <cell r="J522">
            <v>0</v>
          </cell>
        </row>
        <row r="523">
          <cell r="B523" t="str">
            <v>RJ4267</v>
          </cell>
          <cell r="C523">
            <v>67159.649999999994</v>
          </cell>
          <cell r="D523">
            <v>0</v>
          </cell>
          <cell r="E523">
            <v>0</v>
          </cell>
          <cell r="F523">
            <v>0</v>
          </cell>
          <cell r="G523">
            <v>0</v>
          </cell>
          <cell r="H523">
            <v>67159.649999999994</v>
          </cell>
          <cell r="I523">
            <v>67159.649999999994</v>
          </cell>
          <cell r="J523">
            <v>0</v>
          </cell>
        </row>
        <row r="524">
          <cell r="B524" t="str">
            <v>RJ4403</v>
          </cell>
          <cell r="C524">
            <v>19380.650000000001</v>
          </cell>
          <cell r="D524">
            <v>0</v>
          </cell>
          <cell r="E524">
            <v>0</v>
          </cell>
          <cell r="F524">
            <v>0</v>
          </cell>
          <cell r="G524">
            <v>0</v>
          </cell>
          <cell r="H524">
            <v>19380.650000000001</v>
          </cell>
          <cell r="I524">
            <v>19380.650000000001</v>
          </cell>
          <cell r="J524">
            <v>0</v>
          </cell>
        </row>
        <row r="525">
          <cell r="B525" t="str">
            <v>RJ4429</v>
          </cell>
          <cell r="C525">
            <v>3727.63</v>
          </cell>
          <cell r="D525">
            <v>0</v>
          </cell>
          <cell r="E525">
            <v>0</v>
          </cell>
          <cell r="F525">
            <v>0</v>
          </cell>
          <cell r="G525">
            <v>0</v>
          </cell>
          <cell r="H525">
            <v>3727.63</v>
          </cell>
          <cell r="I525">
            <v>3727.63</v>
          </cell>
          <cell r="J525">
            <v>0</v>
          </cell>
        </row>
        <row r="526">
          <cell r="B526" t="str">
            <v>RJ4526</v>
          </cell>
          <cell r="C526">
            <v>3558.91</v>
          </cell>
          <cell r="D526">
            <v>0</v>
          </cell>
          <cell r="E526">
            <v>0</v>
          </cell>
          <cell r="F526">
            <v>0</v>
          </cell>
          <cell r="G526">
            <v>0</v>
          </cell>
          <cell r="H526">
            <v>3558.91</v>
          </cell>
          <cell r="I526">
            <v>3558.91</v>
          </cell>
          <cell r="J526">
            <v>0</v>
          </cell>
        </row>
        <row r="527">
          <cell r="B527" t="str">
            <v>RJ4615</v>
          </cell>
          <cell r="C527">
            <v>1277.58</v>
          </cell>
          <cell r="D527">
            <v>0</v>
          </cell>
          <cell r="E527">
            <v>0</v>
          </cell>
          <cell r="F527">
            <v>0</v>
          </cell>
          <cell r="G527">
            <v>0</v>
          </cell>
          <cell r="H527">
            <v>1277.58</v>
          </cell>
          <cell r="I527">
            <v>1277.58</v>
          </cell>
          <cell r="J527">
            <v>0</v>
          </cell>
        </row>
        <row r="528">
          <cell r="B528" t="str">
            <v>RJ4681</v>
          </cell>
          <cell r="C528">
            <v>100104.3</v>
          </cell>
          <cell r="D528">
            <v>0</v>
          </cell>
          <cell r="E528">
            <v>0</v>
          </cell>
          <cell r="F528">
            <v>0</v>
          </cell>
          <cell r="G528">
            <v>0</v>
          </cell>
          <cell r="H528">
            <v>100104.3</v>
          </cell>
          <cell r="I528">
            <v>100104.3</v>
          </cell>
          <cell r="J528">
            <v>0</v>
          </cell>
        </row>
        <row r="529">
          <cell r="B529" t="str">
            <v>RJ4720</v>
          </cell>
          <cell r="C529">
            <v>39362.54</v>
          </cell>
          <cell r="D529">
            <v>0</v>
          </cell>
          <cell r="E529">
            <v>5012.7</v>
          </cell>
          <cell r="F529">
            <v>0</v>
          </cell>
          <cell r="G529">
            <v>0</v>
          </cell>
          <cell r="H529">
            <v>34349.839999999997</v>
          </cell>
          <cell r="I529">
            <v>35082.54</v>
          </cell>
          <cell r="J529">
            <v>-732.69999999999709</v>
          </cell>
        </row>
        <row r="530">
          <cell r="B530" t="str">
            <v>RJ4754</v>
          </cell>
          <cell r="C530">
            <v>6114.5</v>
          </cell>
          <cell r="D530">
            <v>0</v>
          </cell>
          <cell r="E530">
            <v>0</v>
          </cell>
          <cell r="F530">
            <v>0</v>
          </cell>
          <cell r="G530">
            <v>0</v>
          </cell>
          <cell r="H530">
            <v>6114.5</v>
          </cell>
          <cell r="I530">
            <v>6114.5</v>
          </cell>
          <cell r="J530">
            <v>0</v>
          </cell>
        </row>
        <row r="531">
          <cell r="B531" t="str">
            <v>RJ4916</v>
          </cell>
          <cell r="C531">
            <v>6525.59</v>
          </cell>
          <cell r="D531">
            <v>0</v>
          </cell>
          <cell r="E531">
            <v>0</v>
          </cell>
          <cell r="F531">
            <v>0</v>
          </cell>
          <cell r="G531">
            <v>0</v>
          </cell>
          <cell r="H531">
            <v>6525.59</v>
          </cell>
          <cell r="I531">
            <v>6525.59</v>
          </cell>
          <cell r="J531">
            <v>0</v>
          </cell>
        </row>
        <row r="532">
          <cell r="B532" t="str">
            <v>RJ4940</v>
          </cell>
          <cell r="C532">
            <v>1990.79</v>
          </cell>
          <cell r="D532">
            <v>0</v>
          </cell>
          <cell r="E532">
            <v>0</v>
          </cell>
          <cell r="F532">
            <v>0</v>
          </cell>
          <cell r="G532">
            <v>0</v>
          </cell>
          <cell r="H532">
            <v>1990.79</v>
          </cell>
          <cell r="I532">
            <v>1990.79</v>
          </cell>
          <cell r="J532">
            <v>0</v>
          </cell>
        </row>
        <row r="533">
          <cell r="B533" t="str">
            <v>RJ4974</v>
          </cell>
          <cell r="C533">
            <v>7831.76</v>
          </cell>
          <cell r="D533">
            <v>0</v>
          </cell>
          <cell r="E533">
            <v>0</v>
          </cell>
          <cell r="F533">
            <v>0</v>
          </cell>
          <cell r="G533">
            <v>0</v>
          </cell>
          <cell r="H533">
            <v>7831.76</v>
          </cell>
          <cell r="I533">
            <v>11831.76</v>
          </cell>
          <cell r="J533">
            <v>-4000</v>
          </cell>
        </row>
        <row r="534">
          <cell r="B534" t="str">
            <v>RJ5043</v>
          </cell>
          <cell r="C534">
            <v>4968661.21</v>
          </cell>
          <cell r="D534">
            <v>0</v>
          </cell>
          <cell r="E534">
            <v>0</v>
          </cell>
          <cell r="F534">
            <v>0</v>
          </cell>
          <cell r="G534">
            <v>0</v>
          </cell>
          <cell r="H534">
            <v>4968661.21</v>
          </cell>
          <cell r="I534">
            <v>4968661.21</v>
          </cell>
          <cell r="J534">
            <v>0</v>
          </cell>
        </row>
        <row r="535">
          <cell r="B535" t="str">
            <v>RJ5051</v>
          </cell>
          <cell r="C535">
            <v>31850.560000000001</v>
          </cell>
          <cell r="D535">
            <v>0</v>
          </cell>
          <cell r="E535">
            <v>0</v>
          </cell>
          <cell r="F535">
            <v>0</v>
          </cell>
          <cell r="G535">
            <v>0</v>
          </cell>
          <cell r="H535">
            <v>31850.560000000001</v>
          </cell>
          <cell r="I535">
            <v>31850.560000000001</v>
          </cell>
          <cell r="J535">
            <v>0</v>
          </cell>
        </row>
        <row r="536">
          <cell r="B536" t="str">
            <v>RJ5108</v>
          </cell>
          <cell r="C536">
            <v>11574.46</v>
          </cell>
          <cell r="D536">
            <v>0</v>
          </cell>
          <cell r="E536">
            <v>0</v>
          </cell>
          <cell r="F536">
            <v>0</v>
          </cell>
          <cell r="G536">
            <v>0</v>
          </cell>
          <cell r="H536">
            <v>11574.46</v>
          </cell>
          <cell r="I536">
            <v>12024.46</v>
          </cell>
          <cell r="J536">
            <v>-450</v>
          </cell>
        </row>
        <row r="537">
          <cell r="B537" t="str">
            <v>RJ5124</v>
          </cell>
          <cell r="C537">
            <v>38506.949999999997</v>
          </cell>
          <cell r="D537">
            <v>0</v>
          </cell>
          <cell r="E537">
            <v>0</v>
          </cell>
          <cell r="F537">
            <v>0</v>
          </cell>
          <cell r="G537">
            <v>0</v>
          </cell>
          <cell r="H537">
            <v>38506.949999999997</v>
          </cell>
          <cell r="I537">
            <v>38506.949999999997</v>
          </cell>
          <cell r="J537">
            <v>0</v>
          </cell>
        </row>
        <row r="538">
          <cell r="B538" t="str">
            <v>RJ5158</v>
          </cell>
          <cell r="C538">
            <v>31620.44</v>
          </cell>
          <cell r="D538">
            <v>0</v>
          </cell>
          <cell r="E538">
            <v>0</v>
          </cell>
          <cell r="F538">
            <v>0</v>
          </cell>
          <cell r="G538">
            <v>0</v>
          </cell>
          <cell r="H538">
            <v>31620.44</v>
          </cell>
          <cell r="I538">
            <v>31620.44</v>
          </cell>
          <cell r="J538">
            <v>0</v>
          </cell>
        </row>
        <row r="539">
          <cell r="B539" t="str">
            <v>RJ5166</v>
          </cell>
          <cell r="C539">
            <v>26515.82</v>
          </cell>
          <cell r="D539">
            <v>0</v>
          </cell>
          <cell r="E539">
            <v>0</v>
          </cell>
          <cell r="F539">
            <v>0</v>
          </cell>
          <cell r="G539">
            <v>0</v>
          </cell>
          <cell r="H539">
            <v>26515.82</v>
          </cell>
          <cell r="I539">
            <v>26515.82</v>
          </cell>
          <cell r="J539">
            <v>0</v>
          </cell>
        </row>
        <row r="540">
          <cell r="B540" t="str">
            <v>RK0020</v>
          </cell>
          <cell r="C540">
            <v>18088.45</v>
          </cell>
          <cell r="D540">
            <v>0</v>
          </cell>
          <cell r="E540">
            <v>0</v>
          </cell>
          <cell r="F540">
            <v>0</v>
          </cell>
          <cell r="G540">
            <v>0</v>
          </cell>
          <cell r="H540">
            <v>18088.45</v>
          </cell>
          <cell r="I540">
            <v>18088.45</v>
          </cell>
          <cell r="J540">
            <v>0</v>
          </cell>
        </row>
        <row r="541">
          <cell r="B541" t="str">
            <v>RK0101</v>
          </cell>
          <cell r="C541">
            <v>42335.66</v>
          </cell>
          <cell r="D541">
            <v>0</v>
          </cell>
          <cell r="E541">
            <v>0</v>
          </cell>
          <cell r="F541">
            <v>0</v>
          </cell>
          <cell r="G541">
            <v>0</v>
          </cell>
          <cell r="H541">
            <v>42335.66</v>
          </cell>
          <cell r="I541">
            <v>42335.66</v>
          </cell>
          <cell r="J541">
            <v>0</v>
          </cell>
        </row>
        <row r="542">
          <cell r="B542" t="str">
            <v>RK0347</v>
          </cell>
          <cell r="C542">
            <v>391175.57</v>
          </cell>
          <cell r="D542">
            <v>0</v>
          </cell>
          <cell r="E542">
            <v>18046.967400000001</v>
          </cell>
          <cell r="F542">
            <v>0</v>
          </cell>
          <cell r="G542">
            <v>0</v>
          </cell>
          <cell r="H542">
            <v>373128.60259999998</v>
          </cell>
          <cell r="I542">
            <v>370028.73</v>
          </cell>
          <cell r="J542">
            <v>3099.8726000000024</v>
          </cell>
        </row>
        <row r="543">
          <cell r="B543" t="str">
            <v>RK0818</v>
          </cell>
          <cell r="C543">
            <v>33832.839999999997</v>
          </cell>
          <cell r="D543">
            <v>0</v>
          </cell>
          <cell r="E543">
            <v>0</v>
          </cell>
          <cell r="F543">
            <v>0</v>
          </cell>
          <cell r="G543">
            <v>0</v>
          </cell>
          <cell r="H543">
            <v>33832.839999999997</v>
          </cell>
          <cell r="I543">
            <v>33832.839999999997</v>
          </cell>
          <cell r="J543">
            <v>0</v>
          </cell>
        </row>
        <row r="544">
          <cell r="B544" t="str">
            <v>RK0973</v>
          </cell>
          <cell r="C544">
            <v>38026.71</v>
          </cell>
          <cell r="D544">
            <v>0</v>
          </cell>
          <cell r="E544">
            <v>0</v>
          </cell>
          <cell r="F544">
            <v>0</v>
          </cell>
          <cell r="G544">
            <v>0</v>
          </cell>
          <cell r="H544">
            <v>38026.71</v>
          </cell>
          <cell r="I544">
            <v>38026.71</v>
          </cell>
          <cell r="J544">
            <v>0</v>
          </cell>
        </row>
        <row r="545">
          <cell r="B545" t="str">
            <v>RK1018</v>
          </cell>
          <cell r="C545">
            <v>4578</v>
          </cell>
          <cell r="D545">
            <v>0</v>
          </cell>
          <cell r="E545">
            <v>0</v>
          </cell>
          <cell r="F545">
            <v>0</v>
          </cell>
          <cell r="G545">
            <v>0</v>
          </cell>
          <cell r="H545">
            <v>4578</v>
          </cell>
          <cell r="I545">
            <v>4578</v>
          </cell>
          <cell r="J545">
            <v>0</v>
          </cell>
        </row>
        <row r="546">
          <cell r="B546" t="str">
            <v>RK1026</v>
          </cell>
          <cell r="C546">
            <v>11639.37</v>
          </cell>
          <cell r="D546">
            <v>0</v>
          </cell>
          <cell r="E546">
            <v>0</v>
          </cell>
          <cell r="F546">
            <v>0</v>
          </cell>
          <cell r="G546">
            <v>0</v>
          </cell>
          <cell r="H546">
            <v>11639.37</v>
          </cell>
          <cell r="I546">
            <v>11639.37</v>
          </cell>
          <cell r="J546">
            <v>0</v>
          </cell>
        </row>
        <row r="547">
          <cell r="B547" t="str">
            <v>RK1050</v>
          </cell>
          <cell r="C547">
            <v>17632.5</v>
          </cell>
          <cell r="D547">
            <v>0</v>
          </cell>
          <cell r="E547">
            <v>0</v>
          </cell>
          <cell r="F547">
            <v>0</v>
          </cell>
          <cell r="G547">
            <v>0</v>
          </cell>
          <cell r="H547">
            <v>17632.5</v>
          </cell>
          <cell r="I547">
            <v>17632.5</v>
          </cell>
          <cell r="J547">
            <v>0</v>
          </cell>
        </row>
        <row r="548">
          <cell r="B548" t="str">
            <v>RK1432</v>
          </cell>
          <cell r="C548">
            <v>6294.94</v>
          </cell>
          <cell r="D548">
            <v>0</v>
          </cell>
          <cell r="E548">
            <v>0</v>
          </cell>
          <cell r="F548">
            <v>0</v>
          </cell>
          <cell r="G548">
            <v>0</v>
          </cell>
          <cell r="H548">
            <v>6294.94</v>
          </cell>
          <cell r="I548">
            <v>6294.94</v>
          </cell>
          <cell r="J548">
            <v>0</v>
          </cell>
        </row>
        <row r="549">
          <cell r="B549" t="str">
            <v>RL0057</v>
          </cell>
          <cell r="C549">
            <v>0</v>
          </cell>
          <cell r="D549">
            <v>0</v>
          </cell>
          <cell r="E549">
            <v>0</v>
          </cell>
          <cell r="F549">
            <v>0</v>
          </cell>
          <cell r="H549">
            <v>0</v>
          </cell>
          <cell r="I549">
            <v>2635.41</v>
          </cell>
          <cell r="J549">
            <v>-2635.41</v>
          </cell>
        </row>
        <row r="550">
          <cell r="B550" t="str">
            <v>RM0393</v>
          </cell>
          <cell r="C550">
            <v>44631.56</v>
          </cell>
          <cell r="D550">
            <v>0</v>
          </cell>
          <cell r="E550">
            <v>0</v>
          </cell>
          <cell r="F550">
            <v>0</v>
          </cell>
          <cell r="G550">
            <v>0</v>
          </cell>
          <cell r="H550">
            <v>44631.56</v>
          </cell>
          <cell r="I550">
            <v>44631.56</v>
          </cell>
          <cell r="J550">
            <v>0</v>
          </cell>
        </row>
        <row r="551">
          <cell r="B551" t="str">
            <v>RM0408</v>
          </cell>
          <cell r="C551">
            <v>3197.69</v>
          </cell>
          <cell r="D551">
            <v>0</v>
          </cell>
          <cell r="E551">
            <v>0</v>
          </cell>
          <cell r="F551">
            <v>0</v>
          </cell>
          <cell r="G551">
            <v>0</v>
          </cell>
          <cell r="H551">
            <v>3197.69</v>
          </cell>
          <cell r="I551">
            <v>3197.69</v>
          </cell>
          <cell r="J551">
            <v>0</v>
          </cell>
        </row>
        <row r="552">
          <cell r="B552" t="str">
            <v>RM0474</v>
          </cell>
          <cell r="C552">
            <v>127310.05</v>
          </cell>
          <cell r="D552">
            <v>0</v>
          </cell>
          <cell r="E552">
            <v>0</v>
          </cell>
          <cell r="F552">
            <v>0</v>
          </cell>
          <cell r="G552">
            <v>0</v>
          </cell>
          <cell r="H552">
            <v>127310.05</v>
          </cell>
          <cell r="I552">
            <v>127310.05</v>
          </cell>
          <cell r="J552">
            <v>0</v>
          </cell>
        </row>
        <row r="553">
          <cell r="B553" t="str">
            <v>RM0652</v>
          </cell>
          <cell r="C553">
            <v>28366.58</v>
          </cell>
          <cell r="D553">
            <v>0</v>
          </cell>
          <cell r="E553">
            <v>0</v>
          </cell>
          <cell r="F553">
            <v>0</v>
          </cell>
          <cell r="G553">
            <v>0</v>
          </cell>
          <cell r="H553">
            <v>28366.58</v>
          </cell>
          <cell r="I553">
            <v>28366.58</v>
          </cell>
          <cell r="J553">
            <v>0</v>
          </cell>
        </row>
        <row r="554">
          <cell r="B554" t="str">
            <v>RM1022</v>
          </cell>
          <cell r="C554">
            <v>4184</v>
          </cell>
          <cell r="D554">
            <v>0</v>
          </cell>
          <cell r="E554">
            <v>0</v>
          </cell>
          <cell r="F554">
            <v>0</v>
          </cell>
          <cell r="G554">
            <v>0</v>
          </cell>
          <cell r="H554">
            <v>4184</v>
          </cell>
          <cell r="I554">
            <v>4184</v>
          </cell>
          <cell r="J554">
            <v>0</v>
          </cell>
        </row>
        <row r="555">
          <cell r="B555" t="str">
            <v>RN0011</v>
          </cell>
          <cell r="C555">
            <v>475644.95</v>
          </cell>
          <cell r="D555">
            <v>0</v>
          </cell>
          <cell r="E555">
            <v>0</v>
          </cell>
          <cell r="F555">
            <v>0</v>
          </cell>
          <cell r="G555">
            <v>0</v>
          </cell>
          <cell r="H555">
            <v>475644.95</v>
          </cell>
          <cell r="I555">
            <v>475644.95</v>
          </cell>
          <cell r="J555">
            <v>0</v>
          </cell>
        </row>
        <row r="556">
          <cell r="B556" t="str">
            <v>RN0346</v>
          </cell>
          <cell r="C556">
            <v>1019.24</v>
          </cell>
          <cell r="D556">
            <v>0</v>
          </cell>
          <cell r="E556">
            <v>0</v>
          </cell>
          <cell r="F556">
            <v>0</v>
          </cell>
          <cell r="G556">
            <v>0</v>
          </cell>
          <cell r="H556">
            <v>1019.24</v>
          </cell>
          <cell r="I556">
            <v>1019.24</v>
          </cell>
          <cell r="J556">
            <v>0</v>
          </cell>
        </row>
        <row r="557">
          <cell r="B557" t="str">
            <v>RN0370</v>
          </cell>
          <cell r="C557">
            <v>451427.6</v>
          </cell>
          <cell r="D557">
            <v>0</v>
          </cell>
          <cell r="E557">
            <v>0</v>
          </cell>
          <cell r="F557">
            <v>0</v>
          </cell>
          <cell r="G557">
            <v>0</v>
          </cell>
          <cell r="H557">
            <v>451427.6</v>
          </cell>
          <cell r="I557">
            <v>451427.6</v>
          </cell>
          <cell r="J557">
            <v>0</v>
          </cell>
        </row>
        <row r="558">
          <cell r="B558" t="str">
            <v>RN0443</v>
          </cell>
          <cell r="C558">
            <v>205992.09</v>
          </cell>
          <cell r="D558">
            <v>0</v>
          </cell>
          <cell r="E558">
            <v>0</v>
          </cell>
          <cell r="F558">
            <v>0</v>
          </cell>
          <cell r="G558">
            <v>0</v>
          </cell>
          <cell r="H558">
            <v>205992.09</v>
          </cell>
          <cell r="I558">
            <v>205992.09</v>
          </cell>
          <cell r="J558">
            <v>0</v>
          </cell>
        </row>
        <row r="559">
          <cell r="B559" t="str">
            <v>RN0817</v>
          </cell>
          <cell r="C559">
            <v>39093.17</v>
          </cell>
          <cell r="D559">
            <v>0</v>
          </cell>
          <cell r="E559">
            <v>0</v>
          </cell>
          <cell r="F559">
            <v>0</v>
          </cell>
          <cell r="G559">
            <v>0</v>
          </cell>
          <cell r="H559">
            <v>39093.17</v>
          </cell>
          <cell r="I559">
            <v>39093.17</v>
          </cell>
          <cell r="J559">
            <v>0</v>
          </cell>
        </row>
        <row r="560">
          <cell r="B560" t="str">
            <v>RN0922</v>
          </cell>
          <cell r="C560">
            <v>2225</v>
          </cell>
          <cell r="D560">
            <v>0</v>
          </cell>
          <cell r="E560">
            <v>0</v>
          </cell>
          <cell r="F560">
            <v>0</v>
          </cell>
          <cell r="G560">
            <v>0</v>
          </cell>
          <cell r="H560">
            <v>2225</v>
          </cell>
          <cell r="I560">
            <v>2225</v>
          </cell>
          <cell r="J560">
            <v>0</v>
          </cell>
        </row>
        <row r="561">
          <cell r="B561" t="str">
            <v>RN1376</v>
          </cell>
          <cell r="C561">
            <v>70301.899999999994</v>
          </cell>
          <cell r="D561">
            <v>0</v>
          </cell>
          <cell r="E561">
            <v>0</v>
          </cell>
          <cell r="F561">
            <v>0</v>
          </cell>
          <cell r="G561">
            <v>0</v>
          </cell>
          <cell r="H561">
            <v>70301.899999999994</v>
          </cell>
          <cell r="I561">
            <v>70301.899999999994</v>
          </cell>
          <cell r="J561">
            <v>0</v>
          </cell>
        </row>
        <row r="562">
          <cell r="B562" t="str">
            <v>RN1392</v>
          </cell>
          <cell r="C562">
            <v>245357.91</v>
          </cell>
          <cell r="D562">
            <v>0</v>
          </cell>
          <cell r="E562">
            <v>0</v>
          </cell>
          <cell r="F562">
            <v>0</v>
          </cell>
          <cell r="G562">
            <v>0</v>
          </cell>
          <cell r="H562">
            <v>245357.91</v>
          </cell>
          <cell r="I562">
            <v>245357.91</v>
          </cell>
          <cell r="J562">
            <v>0</v>
          </cell>
        </row>
        <row r="563">
          <cell r="B563" t="str">
            <v>RN1902</v>
          </cell>
          <cell r="C563">
            <v>311.27999999999997</v>
          </cell>
          <cell r="D563">
            <v>0</v>
          </cell>
          <cell r="E563">
            <v>0</v>
          </cell>
          <cell r="F563">
            <v>0</v>
          </cell>
          <cell r="G563">
            <v>0</v>
          </cell>
          <cell r="H563">
            <v>311.27999999999997</v>
          </cell>
          <cell r="I563">
            <v>311.27999999999997</v>
          </cell>
          <cell r="J563">
            <v>0</v>
          </cell>
        </row>
        <row r="564">
          <cell r="B564" t="str">
            <v>RN1978</v>
          </cell>
          <cell r="C564">
            <v>290558.5</v>
          </cell>
          <cell r="D564">
            <v>0</v>
          </cell>
          <cell r="E564">
            <v>0</v>
          </cell>
          <cell r="F564">
            <v>0</v>
          </cell>
          <cell r="G564">
            <v>0</v>
          </cell>
          <cell r="H564">
            <v>290558.5</v>
          </cell>
          <cell r="I564">
            <v>290558.5</v>
          </cell>
          <cell r="J564">
            <v>0</v>
          </cell>
        </row>
        <row r="565">
          <cell r="B565" t="str">
            <v>RN2047</v>
          </cell>
          <cell r="C565">
            <v>24577.45</v>
          </cell>
          <cell r="D565">
            <v>0</v>
          </cell>
          <cell r="E565">
            <v>0</v>
          </cell>
          <cell r="F565">
            <v>0</v>
          </cell>
          <cell r="G565">
            <v>0</v>
          </cell>
          <cell r="H565">
            <v>24577.45</v>
          </cell>
          <cell r="I565">
            <v>24577.45</v>
          </cell>
          <cell r="J565">
            <v>0</v>
          </cell>
        </row>
        <row r="566">
          <cell r="B566" t="str">
            <v>RN2144</v>
          </cell>
          <cell r="C566">
            <v>444181.36</v>
          </cell>
          <cell r="D566">
            <v>0</v>
          </cell>
          <cell r="E566">
            <v>0</v>
          </cell>
          <cell r="F566">
            <v>0</v>
          </cell>
          <cell r="G566">
            <v>6819.46</v>
          </cell>
          <cell r="H566">
            <v>437361.9</v>
          </cell>
          <cell r="I566">
            <v>437361.9</v>
          </cell>
          <cell r="J566">
            <v>0</v>
          </cell>
        </row>
        <row r="567">
          <cell r="B567" t="str">
            <v>RP</v>
          </cell>
          <cell r="C567">
            <v>157.93</v>
          </cell>
          <cell r="D567">
            <v>0</v>
          </cell>
          <cell r="E567">
            <v>0</v>
          </cell>
          <cell r="F567">
            <v>0</v>
          </cell>
          <cell r="G567">
            <v>0</v>
          </cell>
          <cell r="H567">
            <v>157.93</v>
          </cell>
          <cell r="I567">
            <v>157.93</v>
          </cell>
          <cell r="J567">
            <v>0</v>
          </cell>
        </row>
        <row r="568">
          <cell r="B568" t="str">
            <v>RP0033</v>
          </cell>
          <cell r="C568">
            <v>188405.82</v>
          </cell>
          <cell r="D568">
            <v>0</v>
          </cell>
          <cell r="E568">
            <v>0</v>
          </cell>
          <cell r="F568">
            <v>0</v>
          </cell>
          <cell r="G568">
            <v>0</v>
          </cell>
          <cell r="H568">
            <v>188405.82</v>
          </cell>
          <cell r="I568">
            <v>188405.82</v>
          </cell>
          <cell r="J568">
            <v>0</v>
          </cell>
        </row>
        <row r="569">
          <cell r="B569" t="str">
            <v>RP0106</v>
          </cell>
          <cell r="C569">
            <v>175060.33</v>
          </cell>
          <cell r="D569">
            <v>0</v>
          </cell>
          <cell r="E569">
            <v>0</v>
          </cell>
          <cell r="F569">
            <v>0</v>
          </cell>
          <cell r="G569">
            <v>0</v>
          </cell>
          <cell r="H569">
            <v>175060.33</v>
          </cell>
          <cell r="I569">
            <v>175060.33</v>
          </cell>
          <cell r="J569">
            <v>0</v>
          </cell>
        </row>
        <row r="570">
          <cell r="B570" t="str">
            <v>RP0871</v>
          </cell>
          <cell r="C570">
            <v>35130.870000000003</v>
          </cell>
          <cell r="D570">
            <v>0</v>
          </cell>
          <cell r="E570">
            <v>0</v>
          </cell>
          <cell r="F570">
            <v>0</v>
          </cell>
          <cell r="G570">
            <v>0</v>
          </cell>
          <cell r="H570">
            <v>35130.870000000003</v>
          </cell>
          <cell r="I570">
            <v>35130.870000000003</v>
          </cell>
          <cell r="J570">
            <v>0</v>
          </cell>
        </row>
        <row r="571">
          <cell r="B571" t="str">
            <v>RP1063</v>
          </cell>
          <cell r="C571">
            <v>40657.25</v>
          </cell>
          <cell r="D571">
            <v>0</v>
          </cell>
          <cell r="E571">
            <v>0</v>
          </cell>
          <cell r="F571">
            <v>0</v>
          </cell>
          <cell r="G571">
            <v>0</v>
          </cell>
          <cell r="H571">
            <v>40657.25</v>
          </cell>
          <cell r="I571">
            <v>40657.25</v>
          </cell>
          <cell r="J571">
            <v>0</v>
          </cell>
        </row>
        <row r="572">
          <cell r="B572" t="str">
            <v>RP1071</v>
          </cell>
          <cell r="C572">
            <v>73743.34</v>
          </cell>
          <cell r="D572">
            <v>0</v>
          </cell>
          <cell r="E572">
            <v>0</v>
          </cell>
          <cell r="F572">
            <v>0</v>
          </cell>
          <cell r="G572">
            <v>0</v>
          </cell>
          <cell r="H572">
            <v>73743.34</v>
          </cell>
          <cell r="I572">
            <v>73743.34</v>
          </cell>
          <cell r="J572">
            <v>0</v>
          </cell>
        </row>
        <row r="573">
          <cell r="B573" t="str">
            <v>RP2190</v>
          </cell>
          <cell r="C573">
            <v>40773.9</v>
          </cell>
          <cell r="D573">
            <v>0</v>
          </cell>
          <cell r="E573">
            <v>0</v>
          </cell>
          <cell r="F573">
            <v>0</v>
          </cell>
          <cell r="G573">
            <v>0</v>
          </cell>
          <cell r="H573">
            <v>40773.9</v>
          </cell>
          <cell r="I573">
            <v>40773.9</v>
          </cell>
          <cell r="J573">
            <v>0</v>
          </cell>
        </row>
        <row r="574">
          <cell r="B574" t="str">
            <v>RP2530</v>
          </cell>
          <cell r="C574">
            <v>79875.789999999994</v>
          </cell>
          <cell r="D574">
            <v>0</v>
          </cell>
          <cell r="E574">
            <v>0</v>
          </cell>
          <cell r="F574">
            <v>0</v>
          </cell>
          <cell r="G574">
            <v>0</v>
          </cell>
          <cell r="H574">
            <v>79875.789999999994</v>
          </cell>
          <cell r="I574">
            <v>79875.789999999994</v>
          </cell>
          <cell r="J574">
            <v>0</v>
          </cell>
        </row>
        <row r="575">
          <cell r="B575" t="str">
            <v>RP2700</v>
          </cell>
          <cell r="C575">
            <v>157868.38</v>
          </cell>
          <cell r="D575">
            <v>0</v>
          </cell>
          <cell r="E575">
            <v>0</v>
          </cell>
          <cell r="F575">
            <v>0</v>
          </cell>
          <cell r="G575">
            <v>0</v>
          </cell>
          <cell r="H575">
            <v>157868.38</v>
          </cell>
          <cell r="I575">
            <v>157868.38</v>
          </cell>
          <cell r="J575">
            <v>0</v>
          </cell>
        </row>
        <row r="576">
          <cell r="B576" t="str">
            <v>RP2718</v>
          </cell>
          <cell r="C576">
            <v>3458.2</v>
          </cell>
          <cell r="D576">
            <v>0</v>
          </cell>
          <cell r="E576">
            <v>0</v>
          </cell>
          <cell r="F576">
            <v>0</v>
          </cell>
          <cell r="G576">
            <v>0</v>
          </cell>
          <cell r="H576">
            <v>3458.2</v>
          </cell>
          <cell r="I576">
            <v>3458.2</v>
          </cell>
          <cell r="J576">
            <v>0</v>
          </cell>
        </row>
        <row r="577">
          <cell r="B577" t="str">
            <v>RP2857</v>
          </cell>
          <cell r="C577">
            <v>418224.39</v>
          </cell>
          <cell r="D577">
            <v>0</v>
          </cell>
          <cell r="E577">
            <v>0</v>
          </cell>
          <cell r="F577">
            <v>0</v>
          </cell>
          <cell r="G577">
            <v>0</v>
          </cell>
          <cell r="H577">
            <v>418224.39</v>
          </cell>
          <cell r="I577">
            <v>418224.39</v>
          </cell>
          <cell r="J577">
            <v>0</v>
          </cell>
        </row>
        <row r="578">
          <cell r="B578" t="str">
            <v>RP2881</v>
          </cell>
          <cell r="C578">
            <v>51123.12</v>
          </cell>
          <cell r="D578">
            <v>0</v>
          </cell>
          <cell r="E578">
            <v>0</v>
          </cell>
          <cell r="F578">
            <v>0</v>
          </cell>
          <cell r="G578">
            <v>0</v>
          </cell>
          <cell r="H578">
            <v>51123.12</v>
          </cell>
          <cell r="I578">
            <v>51123.12</v>
          </cell>
          <cell r="J578">
            <v>0</v>
          </cell>
        </row>
        <row r="579">
          <cell r="B579" t="str">
            <v>RP2912</v>
          </cell>
          <cell r="C579">
            <v>62309</v>
          </cell>
          <cell r="D579">
            <v>0</v>
          </cell>
          <cell r="E579">
            <v>0</v>
          </cell>
          <cell r="F579">
            <v>0</v>
          </cell>
          <cell r="G579">
            <v>0</v>
          </cell>
          <cell r="H579">
            <v>62309</v>
          </cell>
          <cell r="I579">
            <v>62309</v>
          </cell>
          <cell r="J579">
            <v>0</v>
          </cell>
        </row>
        <row r="580">
          <cell r="B580" t="str">
            <v>RQ0010</v>
          </cell>
          <cell r="C580">
            <v>25591.29</v>
          </cell>
          <cell r="D580">
            <v>0</v>
          </cell>
          <cell r="E580">
            <v>0</v>
          </cell>
          <cell r="F580">
            <v>0</v>
          </cell>
          <cell r="G580">
            <v>0</v>
          </cell>
          <cell r="H580">
            <v>25591.29</v>
          </cell>
          <cell r="I580">
            <v>25591.29</v>
          </cell>
          <cell r="J580">
            <v>0</v>
          </cell>
        </row>
        <row r="581">
          <cell r="B581" t="str">
            <v>RQ0133</v>
          </cell>
          <cell r="C581">
            <v>2575.9</v>
          </cell>
          <cell r="D581">
            <v>0</v>
          </cell>
          <cell r="E581">
            <v>0</v>
          </cell>
          <cell r="F581">
            <v>0</v>
          </cell>
          <cell r="G581">
            <v>0</v>
          </cell>
          <cell r="H581">
            <v>2575.9</v>
          </cell>
          <cell r="I581">
            <v>2575.9</v>
          </cell>
          <cell r="J581">
            <v>0</v>
          </cell>
        </row>
        <row r="582">
          <cell r="B582" t="str">
            <v>RQ0159</v>
          </cell>
          <cell r="C582">
            <v>1010002.17</v>
          </cell>
          <cell r="D582">
            <v>0</v>
          </cell>
          <cell r="E582">
            <v>0</v>
          </cell>
          <cell r="F582">
            <v>0</v>
          </cell>
          <cell r="G582">
            <v>0</v>
          </cell>
          <cell r="H582">
            <v>1010002.17</v>
          </cell>
          <cell r="I582">
            <v>1010002.17</v>
          </cell>
          <cell r="J582">
            <v>0</v>
          </cell>
        </row>
        <row r="583">
          <cell r="B583" t="str">
            <v>RQ0167</v>
          </cell>
          <cell r="C583">
            <v>19907.57</v>
          </cell>
          <cell r="D583">
            <v>0</v>
          </cell>
          <cell r="E583">
            <v>0</v>
          </cell>
          <cell r="F583">
            <v>0</v>
          </cell>
          <cell r="G583">
            <v>0</v>
          </cell>
          <cell r="H583">
            <v>19907.57</v>
          </cell>
          <cell r="I583">
            <v>19907.57</v>
          </cell>
          <cell r="J583">
            <v>0</v>
          </cell>
        </row>
        <row r="584">
          <cell r="B584" t="str">
            <v>RQ0191</v>
          </cell>
          <cell r="C584">
            <v>6122.37</v>
          </cell>
          <cell r="D584">
            <v>0</v>
          </cell>
          <cell r="E584">
            <v>0</v>
          </cell>
          <cell r="F584">
            <v>0</v>
          </cell>
          <cell r="G584">
            <v>0</v>
          </cell>
          <cell r="H584">
            <v>6122.37</v>
          </cell>
          <cell r="I584">
            <v>6122.37</v>
          </cell>
          <cell r="J584">
            <v>0</v>
          </cell>
        </row>
        <row r="585">
          <cell r="B585" t="str">
            <v>RQ0222</v>
          </cell>
          <cell r="C585">
            <v>27454.41</v>
          </cell>
          <cell r="D585">
            <v>0</v>
          </cell>
          <cell r="E585">
            <v>0</v>
          </cell>
          <cell r="F585">
            <v>0</v>
          </cell>
          <cell r="G585">
            <v>0</v>
          </cell>
          <cell r="H585">
            <v>27454.41</v>
          </cell>
          <cell r="I585">
            <v>27454.41</v>
          </cell>
          <cell r="J585">
            <v>0</v>
          </cell>
        </row>
        <row r="586">
          <cell r="B586" t="str">
            <v>RQ0468</v>
          </cell>
          <cell r="C586">
            <v>5577.6</v>
          </cell>
          <cell r="D586">
            <v>0</v>
          </cell>
          <cell r="E586">
            <v>0</v>
          </cell>
          <cell r="F586">
            <v>0</v>
          </cell>
          <cell r="G586">
            <v>0</v>
          </cell>
          <cell r="H586">
            <v>5577.6</v>
          </cell>
          <cell r="I586">
            <v>5577.6</v>
          </cell>
          <cell r="J586">
            <v>0</v>
          </cell>
        </row>
        <row r="587">
          <cell r="B587" t="str">
            <v>RQ0531</v>
          </cell>
          <cell r="C587">
            <v>22612.69</v>
          </cell>
          <cell r="D587">
            <v>0</v>
          </cell>
          <cell r="E587">
            <v>0</v>
          </cell>
          <cell r="F587">
            <v>0</v>
          </cell>
          <cell r="G587">
            <v>0</v>
          </cell>
          <cell r="H587">
            <v>22612.69</v>
          </cell>
          <cell r="I587">
            <v>22612.69</v>
          </cell>
          <cell r="J587">
            <v>0</v>
          </cell>
        </row>
        <row r="588">
          <cell r="B588" t="str">
            <v>RQ0549</v>
          </cell>
          <cell r="C588">
            <v>1092140.58</v>
          </cell>
          <cell r="D588">
            <v>0</v>
          </cell>
          <cell r="E588">
            <v>0</v>
          </cell>
          <cell r="F588">
            <v>0</v>
          </cell>
          <cell r="G588">
            <v>0</v>
          </cell>
          <cell r="H588">
            <v>1092140.58</v>
          </cell>
          <cell r="I588">
            <v>1092140.58</v>
          </cell>
          <cell r="J588">
            <v>0</v>
          </cell>
        </row>
        <row r="589">
          <cell r="B589" t="str">
            <v>RQ0565</v>
          </cell>
          <cell r="C589">
            <v>187418.64</v>
          </cell>
          <cell r="D589">
            <v>0</v>
          </cell>
          <cell r="E589">
            <v>0</v>
          </cell>
          <cell r="F589">
            <v>0</v>
          </cell>
          <cell r="G589">
            <v>0</v>
          </cell>
          <cell r="H589">
            <v>187418.64</v>
          </cell>
          <cell r="I589">
            <v>187418.64</v>
          </cell>
          <cell r="J589">
            <v>0</v>
          </cell>
        </row>
        <row r="590">
          <cell r="B590" t="str">
            <v>RQ0638</v>
          </cell>
          <cell r="C590">
            <v>384.69</v>
          </cell>
          <cell r="D590">
            <v>0</v>
          </cell>
          <cell r="E590">
            <v>0</v>
          </cell>
          <cell r="F590">
            <v>0</v>
          </cell>
          <cell r="G590">
            <v>0</v>
          </cell>
          <cell r="H590">
            <v>384.69</v>
          </cell>
          <cell r="I590">
            <v>384.69</v>
          </cell>
          <cell r="J590">
            <v>0</v>
          </cell>
        </row>
        <row r="591">
          <cell r="B591" t="str">
            <v>RQ0785</v>
          </cell>
          <cell r="C591">
            <v>231770.4</v>
          </cell>
          <cell r="D591">
            <v>0</v>
          </cell>
          <cell r="E591">
            <v>0</v>
          </cell>
          <cell r="F591">
            <v>0</v>
          </cell>
          <cell r="G591">
            <v>0</v>
          </cell>
          <cell r="H591">
            <v>231770.4</v>
          </cell>
          <cell r="I591">
            <v>231770.4</v>
          </cell>
          <cell r="J591">
            <v>0</v>
          </cell>
        </row>
        <row r="592">
          <cell r="B592" t="str">
            <v>RQ1367</v>
          </cell>
          <cell r="C592">
            <v>3642</v>
          </cell>
          <cell r="D592">
            <v>0</v>
          </cell>
          <cell r="E592">
            <v>0</v>
          </cell>
          <cell r="F592">
            <v>0</v>
          </cell>
          <cell r="G592">
            <v>0</v>
          </cell>
          <cell r="H592">
            <v>3642</v>
          </cell>
          <cell r="I592">
            <v>3642</v>
          </cell>
          <cell r="J592">
            <v>0</v>
          </cell>
        </row>
        <row r="593">
          <cell r="B593" t="str">
            <v>RQ1391</v>
          </cell>
          <cell r="C593">
            <v>20441.36</v>
          </cell>
          <cell r="D593">
            <v>0</v>
          </cell>
          <cell r="E593">
            <v>0</v>
          </cell>
          <cell r="F593">
            <v>0</v>
          </cell>
          <cell r="G593">
            <v>0</v>
          </cell>
          <cell r="H593">
            <v>20441.36</v>
          </cell>
          <cell r="I593">
            <v>20441.36</v>
          </cell>
          <cell r="J593">
            <v>0</v>
          </cell>
        </row>
        <row r="594">
          <cell r="B594" t="str">
            <v>RQ1422</v>
          </cell>
          <cell r="C594">
            <v>3874.69</v>
          </cell>
          <cell r="D594">
            <v>0</v>
          </cell>
          <cell r="E594">
            <v>0</v>
          </cell>
          <cell r="F594">
            <v>0</v>
          </cell>
          <cell r="G594">
            <v>0</v>
          </cell>
          <cell r="H594">
            <v>3874.69</v>
          </cell>
          <cell r="I594">
            <v>3874.69</v>
          </cell>
          <cell r="J594">
            <v>0</v>
          </cell>
        </row>
        <row r="595">
          <cell r="B595" t="str">
            <v>RQ1888</v>
          </cell>
          <cell r="C595">
            <v>1703.75</v>
          </cell>
          <cell r="D595">
            <v>0</v>
          </cell>
          <cell r="E595">
            <v>0</v>
          </cell>
          <cell r="F595">
            <v>0</v>
          </cell>
          <cell r="G595">
            <v>0</v>
          </cell>
          <cell r="H595">
            <v>1703.75</v>
          </cell>
          <cell r="I595">
            <v>1703.75</v>
          </cell>
          <cell r="J595">
            <v>0</v>
          </cell>
        </row>
        <row r="596">
          <cell r="B596" t="str">
            <v>RQ2151</v>
          </cell>
          <cell r="C596">
            <v>40541.57</v>
          </cell>
          <cell r="D596">
            <v>0</v>
          </cell>
          <cell r="E596">
            <v>0</v>
          </cell>
          <cell r="F596">
            <v>0</v>
          </cell>
          <cell r="G596">
            <v>0</v>
          </cell>
          <cell r="H596">
            <v>40541.57</v>
          </cell>
          <cell r="I596">
            <v>40541.57</v>
          </cell>
          <cell r="J596">
            <v>0</v>
          </cell>
        </row>
        <row r="597">
          <cell r="B597" t="str">
            <v>RQ2185</v>
          </cell>
          <cell r="C597">
            <v>876765.58</v>
          </cell>
          <cell r="D597">
            <v>0</v>
          </cell>
          <cell r="E597">
            <v>0</v>
          </cell>
          <cell r="F597">
            <v>0</v>
          </cell>
          <cell r="G597">
            <v>0</v>
          </cell>
          <cell r="H597">
            <v>876765.58</v>
          </cell>
          <cell r="I597">
            <v>876765.58</v>
          </cell>
          <cell r="J597">
            <v>0</v>
          </cell>
        </row>
        <row r="598">
          <cell r="B598" t="str">
            <v>RQ2290</v>
          </cell>
          <cell r="C598">
            <v>8824.27</v>
          </cell>
          <cell r="D598">
            <v>0</v>
          </cell>
          <cell r="E598">
            <v>0</v>
          </cell>
          <cell r="F598">
            <v>0</v>
          </cell>
          <cell r="G598">
            <v>0</v>
          </cell>
          <cell r="H598">
            <v>8824.27</v>
          </cell>
          <cell r="I598">
            <v>8824.27</v>
          </cell>
          <cell r="J598">
            <v>0</v>
          </cell>
        </row>
        <row r="599">
          <cell r="B599" t="str">
            <v>RQ2452</v>
          </cell>
          <cell r="C599">
            <v>3951.05</v>
          </cell>
          <cell r="D599">
            <v>0</v>
          </cell>
          <cell r="E599">
            <v>0</v>
          </cell>
          <cell r="F599">
            <v>0</v>
          </cell>
          <cell r="G599">
            <v>0</v>
          </cell>
          <cell r="H599">
            <v>3951.05</v>
          </cell>
          <cell r="I599">
            <v>3951.05</v>
          </cell>
          <cell r="J599">
            <v>0</v>
          </cell>
        </row>
        <row r="600">
          <cell r="B600" t="str">
            <v>RQ2486</v>
          </cell>
          <cell r="C600">
            <v>85285.35</v>
          </cell>
          <cell r="D600">
            <v>0</v>
          </cell>
          <cell r="E600">
            <v>0</v>
          </cell>
          <cell r="F600">
            <v>0</v>
          </cell>
          <cell r="G600">
            <v>0</v>
          </cell>
          <cell r="H600">
            <v>85285.35</v>
          </cell>
          <cell r="I600">
            <v>85285.35</v>
          </cell>
          <cell r="J600">
            <v>0</v>
          </cell>
        </row>
        <row r="601">
          <cell r="B601" t="str">
            <v>RQ2575</v>
          </cell>
          <cell r="C601">
            <v>2113.66</v>
          </cell>
          <cell r="D601">
            <v>0</v>
          </cell>
          <cell r="E601">
            <v>0</v>
          </cell>
          <cell r="F601">
            <v>0</v>
          </cell>
          <cell r="G601">
            <v>0</v>
          </cell>
          <cell r="H601">
            <v>2113.66</v>
          </cell>
          <cell r="I601">
            <v>2113.66</v>
          </cell>
          <cell r="J601">
            <v>0</v>
          </cell>
        </row>
        <row r="602">
          <cell r="B602" t="str">
            <v>RQ2680</v>
          </cell>
          <cell r="C602">
            <v>71411.710000000006</v>
          </cell>
          <cell r="D602">
            <v>0</v>
          </cell>
          <cell r="E602">
            <v>0</v>
          </cell>
          <cell r="F602">
            <v>0</v>
          </cell>
          <cell r="G602">
            <v>0</v>
          </cell>
          <cell r="H602">
            <v>71411.710000000006</v>
          </cell>
          <cell r="I602">
            <v>71411.710000000006</v>
          </cell>
          <cell r="J602">
            <v>0</v>
          </cell>
        </row>
        <row r="603">
          <cell r="B603" t="str">
            <v>RQ2761</v>
          </cell>
          <cell r="C603">
            <v>8571.6</v>
          </cell>
          <cell r="D603">
            <v>0</v>
          </cell>
          <cell r="E603">
            <v>0</v>
          </cell>
          <cell r="F603">
            <v>0</v>
          </cell>
          <cell r="G603">
            <v>0</v>
          </cell>
          <cell r="H603">
            <v>8571.6</v>
          </cell>
          <cell r="I603">
            <v>8571.6</v>
          </cell>
          <cell r="J603">
            <v>0</v>
          </cell>
        </row>
        <row r="604">
          <cell r="B604" t="str">
            <v>RQ2842</v>
          </cell>
          <cell r="C604">
            <v>46916.12</v>
          </cell>
          <cell r="D604">
            <v>0</v>
          </cell>
          <cell r="E604">
            <v>0</v>
          </cell>
          <cell r="F604">
            <v>0</v>
          </cell>
          <cell r="G604">
            <v>0</v>
          </cell>
          <cell r="H604">
            <v>46916.12</v>
          </cell>
          <cell r="I604">
            <v>46916.12</v>
          </cell>
          <cell r="J604">
            <v>0</v>
          </cell>
        </row>
        <row r="605">
          <cell r="B605" t="str">
            <v>RQ2884</v>
          </cell>
          <cell r="C605">
            <v>115682.59</v>
          </cell>
          <cell r="D605">
            <v>0</v>
          </cell>
          <cell r="E605">
            <v>0</v>
          </cell>
          <cell r="F605">
            <v>0</v>
          </cell>
          <cell r="G605">
            <v>0</v>
          </cell>
          <cell r="H605">
            <v>115682.59</v>
          </cell>
          <cell r="I605">
            <v>115682.59</v>
          </cell>
          <cell r="J605">
            <v>0</v>
          </cell>
        </row>
        <row r="606">
          <cell r="B606" t="str">
            <v>RQ3068</v>
          </cell>
          <cell r="C606">
            <v>1214.75</v>
          </cell>
          <cell r="D606">
            <v>0</v>
          </cell>
          <cell r="E606">
            <v>0</v>
          </cell>
          <cell r="F606">
            <v>0</v>
          </cell>
          <cell r="G606">
            <v>0</v>
          </cell>
          <cell r="H606">
            <v>1214.75</v>
          </cell>
          <cell r="I606">
            <v>1214.75</v>
          </cell>
          <cell r="J606">
            <v>0</v>
          </cell>
        </row>
        <row r="607">
          <cell r="B607" t="str">
            <v>RQ3212</v>
          </cell>
          <cell r="C607">
            <v>77874.77</v>
          </cell>
          <cell r="D607">
            <v>0</v>
          </cell>
          <cell r="E607">
            <v>0</v>
          </cell>
          <cell r="F607">
            <v>0</v>
          </cell>
          <cell r="G607">
            <v>0</v>
          </cell>
          <cell r="H607">
            <v>77874.77</v>
          </cell>
          <cell r="I607">
            <v>77874.77</v>
          </cell>
          <cell r="J607">
            <v>0</v>
          </cell>
        </row>
        <row r="608">
          <cell r="B608" t="str">
            <v>RQ3319</v>
          </cell>
          <cell r="C608">
            <v>324380.53000000003</v>
          </cell>
          <cell r="D608">
            <v>0</v>
          </cell>
          <cell r="E608">
            <v>0</v>
          </cell>
          <cell r="F608">
            <v>0</v>
          </cell>
          <cell r="G608">
            <v>0</v>
          </cell>
          <cell r="H608">
            <v>324380.53000000003</v>
          </cell>
          <cell r="I608">
            <v>324380.53000000003</v>
          </cell>
          <cell r="J608">
            <v>0</v>
          </cell>
        </row>
        <row r="609">
          <cell r="B609" t="str">
            <v>RQ3377</v>
          </cell>
          <cell r="C609">
            <v>98114.49</v>
          </cell>
          <cell r="D609">
            <v>0</v>
          </cell>
          <cell r="E609">
            <v>0</v>
          </cell>
          <cell r="F609">
            <v>0</v>
          </cell>
          <cell r="G609">
            <v>0</v>
          </cell>
          <cell r="H609">
            <v>98114.49</v>
          </cell>
          <cell r="I609">
            <v>98114.49</v>
          </cell>
          <cell r="J609">
            <v>0</v>
          </cell>
        </row>
        <row r="610">
          <cell r="B610" t="str">
            <v>RQ3393</v>
          </cell>
          <cell r="C610">
            <v>42947.89</v>
          </cell>
          <cell r="D610">
            <v>0</v>
          </cell>
          <cell r="E610">
            <v>0</v>
          </cell>
          <cell r="F610">
            <v>0</v>
          </cell>
          <cell r="G610">
            <v>0</v>
          </cell>
          <cell r="H610">
            <v>42947.89</v>
          </cell>
          <cell r="I610">
            <v>42947.89</v>
          </cell>
          <cell r="J610">
            <v>0</v>
          </cell>
        </row>
        <row r="611">
          <cell r="B611" t="str">
            <v>RQ3474</v>
          </cell>
          <cell r="C611">
            <v>2698.85</v>
          </cell>
          <cell r="D611">
            <v>0</v>
          </cell>
          <cell r="E611">
            <v>0</v>
          </cell>
          <cell r="F611">
            <v>0</v>
          </cell>
          <cell r="G611">
            <v>0</v>
          </cell>
          <cell r="H611">
            <v>2698.85</v>
          </cell>
          <cell r="I611">
            <v>2698.85</v>
          </cell>
          <cell r="J611">
            <v>0</v>
          </cell>
        </row>
        <row r="612">
          <cell r="B612" t="str">
            <v>RQ3725</v>
          </cell>
          <cell r="C612">
            <v>135965.57</v>
          </cell>
          <cell r="D612">
            <v>0</v>
          </cell>
          <cell r="E612">
            <v>0</v>
          </cell>
          <cell r="F612">
            <v>0</v>
          </cell>
          <cell r="G612">
            <v>0</v>
          </cell>
          <cell r="H612">
            <v>135965.57</v>
          </cell>
          <cell r="I612">
            <v>135965.57</v>
          </cell>
          <cell r="J612">
            <v>0</v>
          </cell>
        </row>
        <row r="613">
          <cell r="B613" t="str">
            <v>RQ3783</v>
          </cell>
          <cell r="C613">
            <v>638812.51</v>
          </cell>
          <cell r="D613">
            <v>0</v>
          </cell>
          <cell r="E613">
            <v>0</v>
          </cell>
          <cell r="F613">
            <v>0</v>
          </cell>
          <cell r="G613">
            <v>0</v>
          </cell>
          <cell r="H613">
            <v>638812.51</v>
          </cell>
          <cell r="I613">
            <v>638812.51</v>
          </cell>
          <cell r="J613">
            <v>0</v>
          </cell>
        </row>
        <row r="614">
          <cell r="B614" t="str">
            <v>RQ3822</v>
          </cell>
          <cell r="C614">
            <v>42135.87</v>
          </cell>
          <cell r="D614">
            <v>0</v>
          </cell>
          <cell r="E614">
            <v>0</v>
          </cell>
          <cell r="F614">
            <v>0</v>
          </cell>
          <cell r="G614">
            <v>0</v>
          </cell>
          <cell r="H614">
            <v>42135.87</v>
          </cell>
          <cell r="I614">
            <v>42135.87</v>
          </cell>
          <cell r="J614">
            <v>0</v>
          </cell>
        </row>
        <row r="615">
          <cell r="B615" t="str">
            <v>RQ3856</v>
          </cell>
          <cell r="C615">
            <v>12854.83</v>
          </cell>
          <cell r="D615">
            <v>0</v>
          </cell>
          <cell r="E615">
            <v>0</v>
          </cell>
          <cell r="F615">
            <v>0</v>
          </cell>
          <cell r="G615">
            <v>0</v>
          </cell>
          <cell r="H615">
            <v>12854.83</v>
          </cell>
          <cell r="I615">
            <v>12854.83</v>
          </cell>
          <cell r="J615">
            <v>0</v>
          </cell>
        </row>
        <row r="616">
          <cell r="B616" t="str">
            <v>RQ3864</v>
          </cell>
          <cell r="C616">
            <v>76874.070000000007</v>
          </cell>
          <cell r="D616">
            <v>0</v>
          </cell>
          <cell r="E616">
            <v>0</v>
          </cell>
          <cell r="F616">
            <v>0</v>
          </cell>
          <cell r="G616">
            <v>0</v>
          </cell>
          <cell r="H616">
            <v>76874.070000000007</v>
          </cell>
          <cell r="I616">
            <v>76874.070000000007</v>
          </cell>
          <cell r="J616">
            <v>0</v>
          </cell>
        </row>
        <row r="617">
          <cell r="B617" t="str">
            <v>RQ4014</v>
          </cell>
          <cell r="C617">
            <v>27571.45</v>
          </cell>
          <cell r="D617">
            <v>0</v>
          </cell>
          <cell r="E617">
            <v>0</v>
          </cell>
          <cell r="F617">
            <v>0</v>
          </cell>
          <cell r="G617">
            <v>0</v>
          </cell>
          <cell r="H617">
            <v>27571.45</v>
          </cell>
          <cell r="I617">
            <v>27571.45</v>
          </cell>
          <cell r="J617">
            <v>0</v>
          </cell>
        </row>
        <row r="618">
          <cell r="B618" t="str">
            <v>RQ4056</v>
          </cell>
          <cell r="C618">
            <v>24849.3</v>
          </cell>
          <cell r="D618">
            <v>0</v>
          </cell>
          <cell r="E618">
            <v>0</v>
          </cell>
          <cell r="F618">
            <v>0</v>
          </cell>
          <cell r="G618">
            <v>0</v>
          </cell>
          <cell r="H618">
            <v>24849.3</v>
          </cell>
          <cell r="I618">
            <v>24849.3</v>
          </cell>
          <cell r="J618">
            <v>0</v>
          </cell>
        </row>
        <row r="619">
          <cell r="B619" t="str">
            <v>RQ4218</v>
          </cell>
          <cell r="C619">
            <v>51123.15</v>
          </cell>
          <cell r="D619">
            <v>0</v>
          </cell>
          <cell r="E619">
            <v>0</v>
          </cell>
          <cell r="F619">
            <v>0</v>
          </cell>
          <cell r="G619">
            <v>0</v>
          </cell>
          <cell r="H619">
            <v>51123.15</v>
          </cell>
          <cell r="I619">
            <v>51123.15</v>
          </cell>
          <cell r="J619">
            <v>0</v>
          </cell>
        </row>
        <row r="620">
          <cell r="B620" t="str">
            <v>RU0012</v>
          </cell>
          <cell r="C620">
            <v>4701368.21</v>
          </cell>
          <cell r="D620">
            <v>0</v>
          </cell>
          <cell r="E620">
            <v>37884</v>
          </cell>
          <cell r="F620">
            <v>0</v>
          </cell>
          <cell r="G620">
            <v>0</v>
          </cell>
          <cell r="H620">
            <v>4663484.21</v>
          </cell>
          <cell r="I620">
            <v>4652168.21</v>
          </cell>
          <cell r="J620">
            <v>11316</v>
          </cell>
        </row>
        <row r="621">
          <cell r="B621" t="str">
            <v>RU0313</v>
          </cell>
          <cell r="C621">
            <v>63233.56</v>
          </cell>
          <cell r="D621">
            <v>0</v>
          </cell>
          <cell r="E621">
            <v>0</v>
          </cell>
          <cell r="F621">
            <v>0</v>
          </cell>
          <cell r="G621">
            <v>0</v>
          </cell>
          <cell r="H621">
            <v>63233.56</v>
          </cell>
          <cell r="I621">
            <v>63233.56</v>
          </cell>
          <cell r="J621">
            <v>0</v>
          </cell>
        </row>
        <row r="622">
          <cell r="B622" t="str">
            <v>RU0452</v>
          </cell>
          <cell r="C622">
            <v>589417.17000000004</v>
          </cell>
          <cell r="D622">
            <v>0</v>
          </cell>
          <cell r="E622">
            <v>0</v>
          </cell>
          <cell r="F622">
            <v>0</v>
          </cell>
          <cell r="G622">
            <v>0</v>
          </cell>
          <cell r="H622">
            <v>589417.17000000004</v>
          </cell>
          <cell r="I622">
            <v>589417.17000000004</v>
          </cell>
          <cell r="J622">
            <v>0</v>
          </cell>
        </row>
        <row r="623">
          <cell r="B623" t="str">
            <v>RU0606</v>
          </cell>
          <cell r="C623">
            <v>5946.93</v>
          </cell>
          <cell r="D623">
            <v>0</v>
          </cell>
          <cell r="E623">
            <v>0</v>
          </cell>
          <cell r="F623">
            <v>0</v>
          </cell>
          <cell r="G623">
            <v>0</v>
          </cell>
          <cell r="H623">
            <v>5946.93</v>
          </cell>
          <cell r="I623">
            <v>5946.93</v>
          </cell>
          <cell r="J623">
            <v>0</v>
          </cell>
        </row>
        <row r="624">
          <cell r="B624" t="str">
            <v>RU1238</v>
          </cell>
          <cell r="C624">
            <v>212037.84</v>
          </cell>
          <cell r="D624">
            <v>0</v>
          </cell>
          <cell r="E624">
            <v>0</v>
          </cell>
          <cell r="F624">
            <v>0</v>
          </cell>
          <cell r="G624">
            <v>0</v>
          </cell>
          <cell r="H624">
            <v>212037.84</v>
          </cell>
          <cell r="I624">
            <v>212037.84</v>
          </cell>
          <cell r="J624">
            <v>0</v>
          </cell>
        </row>
        <row r="625">
          <cell r="B625" t="str">
            <v>RU1288</v>
          </cell>
          <cell r="C625">
            <v>176234.4</v>
          </cell>
          <cell r="D625">
            <v>0</v>
          </cell>
          <cell r="E625">
            <v>0</v>
          </cell>
          <cell r="F625">
            <v>0</v>
          </cell>
          <cell r="G625">
            <v>0</v>
          </cell>
          <cell r="H625">
            <v>176234.4</v>
          </cell>
          <cell r="I625">
            <v>176234.4</v>
          </cell>
          <cell r="J625">
            <v>0</v>
          </cell>
        </row>
        <row r="626">
          <cell r="B626" t="str">
            <v>RU2276</v>
          </cell>
          <cell r="C626">
            <v>30885</v>
          </cell>
          <cell r="D626">
            <v>0</v>
          </cell>
          <cell r="E626">
            <v>0</v>
          </cell>
          <cell r="F626">
            <v>0</v>
          </cell>
          <cell r="G626">
            <v>0</v>
          </cell>
          <cell r="H626">
            <v>30885</v>
          </cell>
          <cell r="I626">
            <v>30885</v>
          </cell>
          <cell r="J626">
            <v>0</v>
          </cell>
        </row>
        <row r="627">
          <cell r="B627" t="str">
            <v>RU2682</v>
          </cell>
          <cell r="C627">
            <v>386275.36</v>
          </cell>
          <cell r="D627">
            <v>0</v>
          </cell>
          <cell r="E627">
            <v>9471</v>
          </cell>
          <cell r="F627">
            <v>0</v>
          </cell>
          <cell r="G627">
            <v>0</v>
          </cell>
          <cell r="H627">
            <v>376804.36</v>
          </cell>
          <cell r="I627">
            <v>373975.36</v>
          </cell>
          <cell r="J627">
            <v>2829</v>
          </cell>
        </row>
        <row r="628">
          <cell r="B628" t="str">
            <v>RU2747</v>
          </cell>
          <cell r="C628">
            <v>4260982.13</v>
          </cell>
          <cell r="D628">
            <v>0</v>
          </cell>
          <cell r="E628">
            <v>0</v>
          </cell>
          <cell r="F628">
            <v>0</v>
          </cell>
          <cell r="G628">
            <v>0</v>
          </cell>
          <cell r="H628">
            <v>4260982.13</v>
          </cell>
          <cell r="I628">
            <v>4260982.13</v>
          </cell>
          <cell r="J628">
            <v>0</v>
          </cell>
        </row>
        <row r="629">
          <cell r="B629" t="str">
            <v>RU2797</v>
          </cell>
          <cell r="C629">
            <v>790452.35</v>
          </cell>
          <cell r="D629">
            <v>0</v>
          </cell>
          <cell r="E629">
            <v>82313</v>
          </cell>
          <cell r="F629">
            <v>0</v>
          </cell>
          <cell r="G629">
            <v>0</v>
          </cell>
          <cell r="H629">
            <v>708139.35</v>
          </cell>
          <cell r="I629">
            <v>755088.35</v>
          </cell>
          <cell r="J629">
            <v>-46949</v>
          </cell>
        </row>
        <row r="630">
          <cell r="B630" t="str">
            <v>RW0149</v>
          </cell>
          <cell r="C630">
            <v>50208.89</v>
          </cell>
          <cell r="D630">
            <v>0</v>
          </cell>
          <cell r="E630">
            <v>0</v>
          </cell>
          <cell r="F630">
            <v>0</v>
          </cell>
          <cell r="G630">
            <v>0</v>
          </cell>
          <cell r="H630">
            <v>50208.89</v>
          </cell>
          <cell r="I630">
            <v>50208.89</v>
          </cell>
          <cell r="J630">
            <v>0</v>
          </cell>
        </row>
        <row r="631">
          <cell r="B631" t="str">
            <v>RW0547</v>
          </cell>
          <cell r="C631">
            <v>6682.51</v>
          </cell>
          <cell r="D631">
            <v>0</v>
          </cell>
          <cell r="E631">
            <v>0</v>
          </cell>
          <cell r="F631">
            <v>0</v>
          </cell>
          <cell r="G631">
            <v>0</v>
          </cell>
          <cell r="H631">
            <v>6682.51</v>
          </cell>
          <cell r="I631">
            <v>6682.51</v>
          </cell>
          <cell r="J631">
            <v>0</v>
          </cell>
        </row>
        <row r="632">
          <cell r="B632" t="str">
            <v>RW1014</v>
          </cell>
          <cell r="C632">
            <v>1033.67</v>
          </cell>
          <cell r="D632">
            <v>0</v>
          </cell>
          <cell r="E632">
            <v>0</v>
          </cell>
          <cell r="F632">
            <v>0</v>
          </cell>
          <cell r="G632">
            <v>0</v>
          </cell>
          <cell r="H632">
            <v>1033.67</v>
          </cell>
          <cell r="I632">
            <v>1033.67</v>
          </cell>
          <cell r="J632">
            <v>0</v>
          </cell>
        </row>
        <row r="633">
          <cell r="B633" t="str">
            <v>RW1145</v>
          </cell>
          <cell r="C633">
            <v>10780.65</v>
          </cell>
          <cell r="D633">
            <v>0</v>
          </cell>
          <cell r="E633">
            <v>0</v>
          </cell>
          <cell r="F633">
            <v>0</v>
          </cell>
          <cell r="G633">
            <v>0</v>
          </cell>
          <cell r="H633">
            <v>10780.65</v>
          </cell>
          <cell r="I633">
            <v>10780.65</v>
          </cell>
          <cell r="J633">
            <v>0</v>
          </cell>
        </row>
        <row r="634">
          <cell r="B634" t="str">
            <v>RW1844</v>
          </cell>
          <cell r="C634">
            <v>13151.92</v>
          </cell>
          <cell r="D634">
            <v>0</v>
          </cell>
          <cell r="E634">
            <v>0</v>
          </cell>
          <cell r="F634">
            <v>0</v>
          </cell>
          <cell r="G634">
            <v>0</v>
          </cell>
          <cell r="H634">
            <v>13151.92</v>
          </cell>
          <cell r="I634">
            <v>13151.92</v>
          </cell>
          <cell r="J634">
            <v>0</v>
          </cell>
        </row>
        <row r="635">
          <cell r="B635" t="str">
            <v>RW1917</v>
          </cell>
          <cell r="C635">
            <v>31578.82</v>
          </cell>
          <cell r="D635">
            <v>0</v>
          </cell>
          <cell r="E635">
            <v>0</v>
          </cell>
          <cell r="F635">
            <v>0</v>
          </cell>
          <cell r="G635">
            <v>0</v>
          </cell>
          <cell r="H635">
            <v>31578.82</v>
          </cell>
          <cell r="I635">
            <v>31578.82</v>
          </cell>
          <cell r="J635">
            <v>0</v>
          </cell>
        </row>
        <row r="636">
          <cell r="B636" t="str">
            <v>RW1925</v>
          </cell>
          <cell r="C636">
            <v>307596.98</v>
          </cell>
          <cell r="D636">
            <v>0</v>
          </cell>
          <cell r="E636">
            <v>0</v>
          </cell>
          <cell r="F636">
            <v>0</v>
          </cell>
          <cell r="G636">
            <v>0</v>
          </cell>
          <cell r="H636">
            <v>307596.98</v>
          </cell>
          <cell r="I636">
            <v>307596.98</v>
          </cell>
          <cell r="J636">
            <v>0</v>
          </cell>
        </row>
        <row r="637">
          <cell r="B637" t="str">
            <v>RW2345</v>
          </cell>
          <cell r="C637">
            <v>148049.31</v>
          </cell>
          <cell r="D637">
            <v>0</v>
          </cell>
          <cell r="E637">
            <v>0</v>
          </cell>
          <cell r="F637">
            <v>0</v>
          </cell>
          <cell r="G637">
            <v>0</v>
          </cell>
          <cell r="H637">
            <v>148049.31</v>
          </cell>
          <cell r="I637">
            <v>148049.31</v>
          </cell>
          <cell r="J637">
            <v>0</v>
          </cell>
        </row>
        <row r="638">
          <cell r="B638" t="str">
            <v>RW2353</v>
          </cell>
          <cell r="C638">
            <v>5639.47</v>
          </cell>
          <cell r="D638">
            <v>0</v>
          </cell>
          <cell r="E638">
            <v>0</v>
          </cell>
          <cell r="F638">
            <v>0</v>
          </cell>
          <cell r="G638">
            <v>0</v>
          </cell>
          <cell r="H638">
            <v>5639.47</v>
          </cell>
          <cell r="I638">
            <v>5639.47</v>
          </cell>
          <cell r="J638">
            <v>0</v>
          </cell>
        </row>
        <row r="639">
          <cell r="B639" t="str">
            <v>RX0045</v>
          </cell>
          <cell r="C639">
            <v>69070.89</v>
          </cell>
          <cell r="D639">
            <v>0</v>
          </cell>
          <cell r="E639">
            <v>0</v>
          </cell>
          <cell r="F639">
            <v>0</v>
          </cell>
          <cell r="G639">
            <v>0</v>
          </cell>
          <cell r="H639">
            <v>69070.89</v>
          </cell>
          <cell r="I639">
            <v>69070.89</v>
          </cell>
          <cell r="J639">
            <v>0</v>
          </cell>
        </row>
        <row r="640">
          <cell r="B640" t="str">
            <v>RX0087</v>
          </cell>
          <cell r="C640">
            <v>962822.67</v>
          </cell>
          <cell r="D640">
            <v>0</v>
          </cell>
          <cell r="E640">
            <v>0</v>
          </cell>
          <cell r="F640">
            <v>0</v>
          </cell>
          <cell r="G640">
            <v>0</v>
          </cell>
          <cell r="H640">
            <v>962822.67</v>
          </cell>
          <cell r="I640">
            <v>962822.67</v>
          </cell>
          <cell r="J640">
            <v>0</v>
          </cell>
        </row>
        <row r="641">
          <cell r="B641" t="str">
            <v>RX0370</v>
          </cell>
          <cell r="C641">
            <v>250199.86</v>
          </cell>
          <cell r="D641">
            <v>0</v>
          </cell>
          <cell r="E641">
            <v>0</v>
          </cell>
          <cell r="F641">
            <v>0</v>
          </cell>
          <cell r="G641">
            <v>0</v>
          </cell>
          <cell r="H641">
            <v>250199.86</v>
          </cell>
          <cell r="I641">
            <v>250199.86</v>
          </cell>
          <cell r="J641">
            <v>0</v>
          </cell>
        </row>
        <row r="642">
          <cell r="B642" t="str">
            <v>RX0401</v>
          </cell>
          <cell r="C642">
            <v>231153.47</v>
          </cell>
          <cell r="D642">
            <v>0</v>
          </cell>
          <cell r="E642">
            <v>22.268400000000003</v>
          </cell>
          <cell r="F642">
            <v>0</v>
          </cell>
          <cell r="G642">
            <v>0</v>
          </cell>
          <cell r="H642">
            <v>231131.2016</v>
          </cell>
          <cell r="I642">
            <v>231137.87</v>
          </cell>
          <cell r="J642">
            <v>-6.6683999999950174</v>
          </cell>
        </row>
        <row r="643">
          <cell r="B643" t="str">
            <v>RX0419</v>
          </cell>
          <cell r="C643">
            <v>297964.09000000003</v>
          </cell>
          <cell r="D643">
            <v>0</v>
          </cell>
          <cell r="E643">
            <v>0</v>
          </cell>
          <cell r="F643">
            <v>0</v>
          </cell>
          <cell r="G643">
            <v>0</v>
          </cell>
          <cell r="H643">
            <v>297964.09000000003</v>
          </cell>
          <cell r="I643">
            <v>297964.09000000003</v>
          </cell>
          <cell r="J643">
            <v>0</v>
          </cell>
        </row>
        <row r="644">
          <cell r="B644" t="str">
            <v>RX0477</v>
          </cell>
          <cell r="C644">
            <v>29959.7</v>
          </cell>
          <cell r="D644">
            <v>0</v>
          </cell>
          <cell r="E644">
            <v>0</v>
          </cell>
          <cell r="F644">
            <v>0</v>
          </cell>
          <cell r="G644">
            <v>0</v>
          </cell>
          <cell r="H644">
            <v>29959.7</v>
          </cell>
          <cell r="I644">
            <v>29959.7</v>
          </cell>
          <cell r="J644">
            <v>0</v>
          </cell>
        </row>
        <row r="645">
          <cell r="B645" t="str">
            <v>RX0817</v>
          </cell>
          <cell r="C645">
            <v>136.52000000000001</v>
          </cell>
          <cell r="D645">
            <v>0</v>
          </cell>
          <cell r="E645">
            <v>0</v>
          </cell>
          <cell r="F645">
            <v>0</v>
          </cell>
          <cell r="G645">
            <v>0</v>
          </cell>
          <cell r="H645">
            <v>136.52000000000001</v>
          </cell>
          <cell r="I645">
            <v>136.52000000000001</v>
          </cell>
          <cell r="J645">
            <v>0</v>
          </cell>
        </row>
        <row r="646">
          <cell r="B646" t="str">
            <v>RX0883</v>
          </cell>
          <cell r="C646">
            <v>16895.22</v>
          </cell>
          <cell r="D646">
            <v>0</v>
          </cell>
          <cell r="E646">
            <v>0</v>
          </cell>
          <cell r="F646">
            <v>0</v>
          </cell>
          <cell r="G646">
            <v>0</v>
          </cell>
          <cell r="H646">
            <v>16895.22</v>
          </cell>
          <cell r="I646">
            <v>16895.22</v>
          </cell>
          <cell r="J646">
            <v>0</v>
          </cell>
        </row>
        <row r="647">
          <cell r="B647" t="str">
            <v>RX1083</v>
          </cell>
          <cell r="C647">
            <v>196764.85</v>
          </cell>
          <cell r="D647">
            <v>0</v>
          </cell>
          <cell r="E647">
            <v>0</v>
          </cell>
          <cell r="F647">
            <v>0</v>
          </cell>
          <cell r="G647">
            <v>0</v>
          </cell>
          <cell r="H647">
            <v>196764.85</v>
          </cell>
          <cell r="I647">
            <v>196764.85</v>
          </cell>
          <cell r="J647">
            <v>0</v>
          </cell>
        </row>
        <row r="648">
          <cell r="B648" t="str">
            <v>RX1091</v>
          </cell>
          <cell r="C648">
            <v>31418.41</v>
          </cell>
          <cell r="D648">
            <v>0</v>
          </cell>
          <cell r="E648">
            <v>0</v>
          </cell>
          <cell r="F648">
            <v>0</v>
          </cell>
          <cell r="G648">
            <v>0</v>
          </cell>
          <cell r="H648">
            <v>31418.41</v>
          </cell>
          <cell r="I648">
            <v>31418.41</v>
          </cell>
          <cell r="J648">
            <v>0</v>
          </cell>
        </row>
        <row r="649">
          <cell r="B649" t="str">
            <v>RX2487</v>
          </cell>
          <cell r="C649">
            <v>110298.54</v>
          </cell>
          <cell r="D649">
            <v>0</v>
          </cell>
          <cell r="E649">
            <v>0</v>
          </cell>
          <cell r="F649">
            <v>0</v>
          </cell>
          <cell r="G649">
            <v>0</v>
          </cell>
          <cell r="H649">
            <v>110298.54</v>
          </cell>
          <cell r="I649">
            <v>110298.54</v>
          </cell>
          <cell r="J649">
            <v>0</v>
          </cell>
        </row>
        <row r="650">
          <cell r="B650" t="str">
            <v>RX2584</v>
          </cell>
          <cell r="C650">
            <v>67225.31</v>
          </cell>
          <cell r="D650">
            <v>0</v>
          </cell>
          <cell r="E650">
            <v>0</v>
          </cell>
          <cell r="F650">
            <v>0</v>
          </cell>
          <cell r="G650">
            <v>0</v>
          </cell>
          <cell r="H650">
            <v>67225.31</v>
          </cell>
          <cell r="I650">
            <v>67225.31</v>
          </cell>
          <cell r="J650">
            <v>0</v>
          </cell>
        </row>
        <row r="651">
          <cell r="B651" t="str">
            <v>RY1167</v>
          </cell>
          <cell r="C651">
            <v>35273.24</v>
          </cell>
          <cell r="D651">
            <v>0</v>
          </cell>
          <cell r="E651">
            <v>0</v>
          </cell>
          <cell r="F651">
            <v>0</v>
          </cell>
          <cell r="G651">
            <v>0</v>
          </cell>
          <cell r="H651">
            <v>35273.24</v>
          </cell>
          <cell r="I651">
            <v>35273.24</v>
          </cell>
          <cell r="J651">
            <v>0</v>
          </cell>
        </row>
        <row r="652">
          <cell r="B652" t="str">
            <v>RY4872</v>
          </cell>
          <cell r="C652">
            <v>3727122.89</v>
          </cell>
          <cell r="D652">
            <v>0</v>
          </cell>
          <cell r="E652">
            <v>0</v>
          </cell>
          <cell r="F652">
            <v>0</v>
          </cell>
          <cell r="G652">
            <v>0</v>
          </cell>
          <cell r="H652">
            <v>3727122.89</v>
          </cell>
          <cell r="I652">
            <v>3727122.89</v>
          </cell>
          <cell r="J652">
            <v>0</v>
          </cell>
        </row>
        <row r="653">
          <cell r="B653" t="str">
            <v>RY4898</v>
          </cell>
          <cell r="C653">
            <v>2518687.5099999998</v>
          </cell>
          <cell r="D653">
            <v>0</v>
          </cell>
          <cell r="E653">
            <v>0</v>
          </cell>
          <cell r="F653">
            <v>0</v>
          </cell>
          <cell r="G653">
            <v>0</v>
          </cell>
          <cell r="H653">
            <v>2518687.5099999998</v>
          </cell>
          <cell r="I653">
            <v>2518687.5099999998</v>
          </cell>
          <cell r="J653">
            <v>0</v>
          </cell>
        </row>
        <row r="654">
          <cell r="B654" t="str">
            <v>RZ0017</v>
          </cell>
          <cell r="C654">
            <v>153370.96</v>
          </cell>
          <cell r="D654">
            <v>0</v>
          </cell>
          <cell r="E654">
            <v>0</v>
          </cell>
          <cell r="F654">
            <v>0</v>
          </cell>
          <cell r="G654">
            <v>0</v>
          </cell>
          <cell r="H654">
            <v>153370.96</v>
          </cell>
          <cell r="I654">
            <v>153370.96</v>
          </cell>
          <cell r="J654">
            <v>0</v>
          </cell>
        </row>
        <row r="655">
          <cell r="B655" t="str">
            <v>RZ0025</v>
          </cell>
          <cell r="C655">
            <v>6151.74</v>
          </cell>
          <cell r="D655">
            <v>0</v>
          </cell>
          <cell r="E655">
            <v>0</v>
          </cell>
          <cell r="F655">
            <v>0</v>
          </cell>
          <cell r="G655">
            <v>0</v>
          </cell>
          <cell r="H655">
            <v>6151.74</v>
          </cell>
          <cell r="I655">
            <v>6151.74</v>
          </cell>
          <cell r="J655">
            <v>0</v>
          </cell>
        </row>
        <row r="656">
          <cell r="B656" t="str">
            <v>RZ0033</v>
          </cell>
          <cell r="C656">
            <v>84751.86</v>
          </cell>
          <cell r="D656">
            <v>0</v>
          </cell>
          <cell r="E656">
            <v>0</v>
          </cell>
          <cell r="F656">
            <v>0</v>
          </cell>
          <cell r="G656">
            <v>0</v>
          </cell>
          <cell r="H656">
            <v>84751.86</v>
          </cell>
          <cell r="I656">
            <v>84751.86</v>
          </cell>
          <cell r="J656">
            <v>0</v>
          </cell>
        </row>
        <row r="657">
          <cell r="B657" t="str">
            <v>RZ0041</v>
          </cell>
          <cell r="C657">
            <v>9380.75</v>
          </cell>
          <cell r="D657">
            <v>0</v>
          </cell>
          <cell r="E657">
            <v>0</v>
          </cell>
          <cell r="F657">
            <v>0</v>
          </cell>
          <cell r="G657">
            <v>0</v>
          </cell>
          <cell r="H657">
            <v>9380.75</v>
          </cell>
          <cell r="I657">
            <v>9380.75</v>
          </cell>
          <cell r="J657">
            <v>0</v>
          </cell>
        </row>
        <row r="658">
          <cell r="B658" t="str">
            <v>RZ0059</v>
          </cell>
          <cell r="C658">
            <v>613998.21</v>
          </cell>
          <cell r="D658">
            <v>0</v>
          </cell>
          <cell r="E658">
            <v>0</v>
          </cell>
          <cell r="F658">
            <v>0</v>
          </cell>
          <cell r="G658">
            <v>0</v>
          </cell>
          <cell r="H658">
            <v>613998.21</v>
          </cell>
          <cell r="I658">
            <v>613998.21</v>
          </cell>
          <cell r="J658">
            <v>0</v>
          </cell>
        </row>
        <row r="659">
          <cell r="B659" t="str">
            <v>RZ0083</v>
          </cell>
          <cell r="C659">
            <v>80804.320000000007</v>
          </cell>
          <cell r="D659">
            <v>0</v>
          </cell>
          <cell r="E659">
            <v>0</v>
          </cell>
          <cell r="F659">
            <v>0</v>
          </cell>
          <cell r="G659">
            <v>0</v>
          </cell>
          <cell r="H659">
            <v>80804.320000000007</v>
          </cell>
          <cell r="I659">
            <v>80804.320000000007</v>
          </cell>
          <cell r="J659">
            <v>0</v>
          </cell>
        </row>
        <row r="660">
          <cell r="B660" t="str">
            <v>RZ0091</v>
          </cell>
          <cell r="C660">
            <v>11474.59</v>
          </cell>
          <cell r="D660">
            <v>0</v>
          </cell>
          <cell r="E660">
            <v>0</v>
          </cell>
          <cell r="F660">
            <v>0</v>
          </cell>
          <cell r="G660">
            <v>0</v>
          </cell>
          <cell r="H660">
            <v>11474.59</v>
          </cell>
          <cell r="I660">
            <v>11474.59</v>
          </cell>
          <cell r="J660">
            <v>0</v>
          </cell>
        </row>
        <row r="661">
          <cell r="B661" t="str">
            <v>RZ0172</v>
          </cell>
          <cell r="C661">
            <v>278104.7</v>
          </cell>
          <cell r="D661">
            <v>0</v>
          </cell>
          <cell r="E661">
            <v>0</v>
          </cell>
          <cell r="F661">
            <v>0</v>
          </cell>
          <cell r="G661">
            <v>0</v>
          </cell>
          <cell r="H661">
            <v>278104.7</v>
          </cell>
          <cell r="I661">
            <v>278104.7</v>
          </cell>
          <cell r="J661">
            <v>0</v>
          </cell>
        </row>
        <row r="662">
          <cell r="B662" t="str">
            <v>RZ0237</v>
          </cell>
          <cell r="C662">
            <v>992.23</v>
          </cell>
          <cell r="D662">
            <v>0</v>
          </cell>
          <cell r="E662">
            <v>0</v>
          </cell>
          <cell r="F662">
            <v>0</v>
          </cell>
          <cell r="G662">
            <v>0</v>
          </cell>
          <cell r="H662">
            <v>992.23</v>
          </cell>
          <cell r="I662">
            <v>992.23</v>
          </cell>
          <cell r="J662">
            <v>0</v>
          </cell>
        </row>
        <row r="663">
          <cell r="B663" t="str">
            <v>RZ0245</v>
          </cell>
          <cell r="C663">
            <v>5636.46</v>
          </cell>
          <cell r="D663">
            <v>0</v>
          </cell>
          <cell r="E663">
            <v>0</v>
          </cell>
          <cell r="F663">
            <v>0</v>
          </cell>
          <cell r="G663">
            <v>0</v>
          </cell>
          <cell r="H663">
            <v>5636.46</v>
          </cell>
          <cell r="I663">
            <v>5636.46</v>
          </cell>
          <cell r="J663">
            <v>0</v>
          </cell>
        </row>
        <row r="664">
          <cell r="B664" t="str">
            <v>RZ0253</v>
          </cell>
          <cell r="C664">
            <v>12860.4</v>
          </cell>
          <cell r="D664">
            <v>0</v>
          </cell>
          <cell r="E664">
            <v>0</v>
          </cell>
          <cell r="F664">
            <v>0</v>
          </cell>
          <cell r="G664">
            <v>0</v>
          </cell>
          <cell r="H664">
            <v>12860.4</v>
          </cell>
          <cell r="I664">
            <v>13060.4</v>
          </cell>
          <cell r="J664">
            <v>-200</v>
          </cell>
        </row>
        <row r="665">
          <cell r="B665" t="str">
            <v>RZ0261</v>
          </cell>
          <cell r="C665">
            <v>33696.449999999997</v>
          </cell>
          <cell r="D665">
            <v>0</v>
          </cell>
          <cell r="E665">
            <v>0</v>
          </cell>
          <cell r="F665">
            <v>0</v>
          </cell>
          <cell r="G665">
            <v>0</v>
          </cell>
          <cell r="H665">
            <v>33696.449999999997</v>
          </cell>
          <cell r="I665">
            <v>33696.449999999997</v>
          </cell>
          <cell r="J665">
            <v>0</v>
          </cell>
        </row>
        <row r="666">
          <cell r="B666" t="str">
            <v>RZ0287</v>
          </cell>
          <cell r="C666">
            <v>845.82</v>
          </cell>
          <cell r="D666">
            <v>0</v>
          </cell>
          <cell r="E666">
            <v>0</v>
          </cell>
          <cell r="F666">
            <v>0</v>
          </cell>
          <cell r="G666">
            <v>0</v>
          </cell>
          <cell r="H666">
            <v>845.82</v>
          </cell>
          <cell r="I666">
            <v>845.82</v>
          </cell>
          <cell r="J666">
            <v>0</v>
          </cell>
        </row>
        <row r="667">
          <cell r="B667" t="str">
            <v>RZ0300</v>
          </cell>
          <cell r="C667">
            <v>16103.82</v>
          </cell>
          <cell r="D667">
            <v>0</v>
          </cell>
          <cell r="E667">
            <v>0</v>
          </cell>
          <cell r="F667">
            <v>0</v>
          </cell>
          <cell r="G667">
            <v>0</v>
          </cell>
          <cell r="H667">
            <v>16103.82</v>
          </cell>
          <cell r="I667">
            <v>16603.82</v>
          </cell>
          <cell r="J667">
            <v>-500</v>
          </cell>
        </row>
        <row r="668">
          <cell r="B668" t="str">
            <v>SA0022</v>
          </cell>
          <cell r="C668">
            <v>100767.46</v>
          </cell>
          <cell r="D668">
            <v>0</v>
          </cell>
          <cell r="E668">
            <v>0</v>
          </cell>
          <cell r="F668">
            <v>0</v>
          </cell>
          <cell r="G668">
            <v>0</v>
          </cell>
          <cell r="H668">
            <v>100767.46</v>
          </cell>
          <cell r="I668">
            <v>100767.46</v>
          </cell>
          <cell r="J668">
            <v>0</v>
          </cell>
        </row>
        <row r="669">
          <cell r="B669" t="str">
            <v>SA0030</v>
          </cell>
          <cell r="C669">
            <v>621677.69999999995</v>
          </cell>
          <cell r="D669">
            <v>0</v>
          </cell>
          <cell r="E669">
            <v>0</v>
          </cell>
          <cell r="F669">
            <v>0</v>
          </cell>
          <cell r="G669">
            <v>0</v>
          </cell>
          <cell r="H669">
            <v>621677.69999999995</v>
          </cell>
          <cell r="I669">
            <v>621677.69999999995</v>
          </cell>
          <cell r="J669">
            <v>0</v>
          </cell>
        </row>
        <row r="670">
          <cell r="B670" t="str">
            <v>SA0080</v>
          </cell>
          <cell r="C670">
            <v>31790.22</v>
          </cell>
          <cell r="D670">
            <v>0</v>
          </cell>
          <cell r="E670">
            <v>0</v>
          </cell>
          <cell r="F670">
            <v>0</v>
          </cell>
          <cell r="G670">
            <v>0</v>
          </cell>
          <cell r="H670">
            <v>31790.22</v>
          </cell>
          <cell r="I670">
            <v>31790.22</v>
          </cell>
          <cell r="J670">
            <v>0</v>
          </cell>
        </row>
        <row r="671">
          <cell r="B671" t="str">
            <v>SA0129</v>
          </cell>
          <cell r="C671">
            <v>9045.32</v>
          </cell>
          <cell r="D671">
            <v>0</v>
          </cell>
          <cell r="E671">
            <v>0</v>
          </cell>
          <cell r="F671">
            <v>0</v>
          </cell>
          <cell r="G671">
            <v>0</v>
          </cell>
          <cell r="H671">
            <v>9045.32</v>
          </cell>
          <cell r="I671">
            <v>9045.32</v>
          </cell>
          <cell r="J671">
            <v>0</v>
          </cell>
        </row>
        <row r="672">
          <cell r="B672" t="str">
            <v>SA0145</v>
          </cell>
          <cell r="C672">
            <v>498.37</v>
          </cell>
          <cell r="D672">
            <v>0</v>
          </cell>
          <cell r="E672">
            <v>0</v>
          </cell>
          <cell r="F672">
            <v>0</v>
          </cell>
          <cell r="G672">
            <v>0</v>
          </cell>
          <cell r="H672">
            <v>498.37</v>
          </cell>
          <cell r="I672">
            <v>498.37</v>
          </cell>
          <cell r="J672">
            <v>0</v>
          </cell>
        </row>
        <row r="673">
          <cell r="B673" t="str">
            <v>SA0161</v>
          </cell>
          <cell r="C673">
            <v>17102.04</v>
          </cell>
          <cell r="D673">
            <v>0</v>
          </cell>
          <cell r="E673">
            <v>0</v>
          </cell>
          <cell r="F673">
            <v>0</v>
          </cell>
          <cell r="G673">
            <v>0</v>
          </cell>
          <cell r="H673">
            <v>17102.04</v>
          </cell>
          <cell r="I673">
            <v>17102.04</v>
          </cell>
          <cell r="J673">
            <v>0</v>
          </cell>
        </row>
        <row r="674">
          <cell r="B674" t="str">
            <v>SA0218</v>
          </cell>
          <cell r="C674">
            <v>38574.870000000003</v>
          </cell>
          <cell r="D674">
            <v>0</v>
          </cell>
          <cell r="E674">
            <v>0</v>
          </cell>
          <cell r="F674">
            <v>0</v>
          </cell>
          <cell r="G674">
            <v>0</v>
          </cell>
          <cell r="H674">
            <v>38574.870000000003</v>
          </cell>
          <cell r="I674">
            <v>38574.870000000003</v>
          </cell>
          <cell r="J674">
            <v>0</v>
          </cell>
        </row>
        <row r="675">
          <cell r="B675" t="str">
            <v>SA0226</v>
          </cell>
          <cell r="C675">
            <v>371340.99</v>
          </cell>
          <cell r="D675">
            <v>0</v>
          </cell>
          <cell r="E675">
            <v>0</v>
          </cell>
          <cell r="F675">
            <v>0</v>
          </cell>
          <cell r="G675">
            <v>0</v>
          </cell>
          <cell r="H675">
            <v>371340.99</v>
          </cell>
          <cell r="I675">
            <v>371340.99</v>
          </cell>
          <cell r="J675">
            <v>0</v>
          </cell>
        </row>
        <row r="676">
          <cell r="B676" t="str">
            <v>SA0292</v>
          </cell>
          <cell r="C676">
            <v>32249.78</v>
          </cell>
          <cell r="D676">
            <v>0</v>
          </cell>
          <cell r="E676">
            <v>0</v>
          </cell>
          <cell r="F676">
            <v>0</v>
          </cell>
          <cell r="G676">
            <v>0</v>
          </cell>
          <cell r="H676">
            <v>32249.78</v>
          </cell>
          <cell r="I676">
            <v>32249.78</v>
          </cell>
          <cell r="J676">
            <v>0</v>
          </cell>
        </row>
        <row r="677">
          <cell r="B677" t="str">
            <v>SA0307</v>
          </cell>
          <cell r="C677">
            <v>1995.78</v>
          </cell>
          <cell r="D677">
            <v>0</v>
          </cell>
          <cell r="E677">
            <v>0</v>
          </cell>
          <cell r="F677">
            <v>0</v>
          </cell>
          <cell r="G677">
            <v>0</v>
          </cell>
          <cell r="H677">
            <v>1995.78</v>
          </cell>
          <cell r="I677">
            <v>1995.78</v>
          </cell>
          <cell r="J677">
            <v>0</v>
          </cell>
        </row>
        <row r="678">
          <cell r="B678" t="str">
            <v>SA0315</v>
          </cell>
          <cell r="C678">
            <v>465192.95</v>
          </cell>
          <cell r="D678">
            <v>0</v>
          </cell>
          <cell r="E678">
            <v>0</v>
          </cell>
          <cell r="F678">
            <v>0</v>
          </cell>
          <cell r="G678">
            <v>0</v>
          </cell>
          <cell r="H678">
            <v>465192.95</v>
          </cell>
          <cell r="I678">
            <v>465192.95</v>
          </cell>
          <cell r="J678">
            <v>0</v>
          </cell>
        </row>
        <row r="679">
          <cell r="B679" t="str">
            <v>SA0349</v>
          </cell>
          <cell r="C679">
            <v>96153.29</v>
          </cell>
          <cell r="D679">
            <v>0</v>
          </cell>
          <cell r="E679">
            <v>0</v>
          </cell>
          <cell r="F679">
            <v>0</v>
          </cell>
          <cell r="G679">
            <v>0</v>
          </cell>
          <cell r="H679">
            <v>96153.29</v>
          </cell>
          <cell r="I679">
            <v>96653.29</v>
          </cell>
          <cell r="J679">
            <v>-500</v>
          </cell>
        </row>
        <row r="680">
          <cell r="B680" t="str">
            <v>SA0412</v>
          </cell>
          <cell r="C680">
            <v>40030.800000000003</v>
          </cell>
          <cell r="D680">
            <v>0</v>
          </cell>
          <cell r="E680">
            <v>0</v>
          </cell>
          <cell r="F680">
            <v>0</v>
          </cell>
          <cell r="G680">
            <v>0</v>
          </cell>
          <cell r="H680">
            <v>40030.800000000003</v>
          </cell>
          <cell r="I680">
            <v>40030.800000000003</v>
          </cell>
          <cell r="J680">
            <v>0</v>
          </cell>
        </row>
        <row r="681">
          <cell r="B681" t="str">
            <v>SA0454</v>
          </cell>
          <cell r="C681">
            <v>42288.5</v>
          </cell>
          <cell r="D681">
            <v>0</v>
          </cell>
          <cell r="E681">
            <v>0</v>
          </cell>
          <cell r="F681">
            <v>0</v>
          </cell>
          <cell r="G681">
            <v>0</v>
          </cell>
          <cell r="H681">
            <v>42288.5</v>
          </cell>
          <cell r="I681">
            <v>42288.5</v>
          </cell>
          <cell r="J681">
            <v>0</v>
          </cell>
        </row>
        <row r="682">
          <cell r="B682" t="str">
            <v>SA0828</v>
          </cell>
          <cell r="C682">
            <v>2011.05</v>
          </cell>
          <cell r="D682">
            <v>0</v>
          </cell>
          <cell r="E682">
            <v>0</v>
          </cell>
          <cell r="F682">
            <v>0</v>
          </cell>
          <cell r="G682">
            <v>0</v>
          </cell>
          <cell r="H682">
            <v>2011.05</v>
          </cell>
          <cell r="I682">
            <v>2011.05</v>
          </cell>
          <cell r="J682">
            <v>0</v>
          </cell>
        </row>
        <row r="683">
          <cell r="B683" t="str">
            <v>SA0836</v>
          </cell>
          <cell r="C683">
            <v>357016.85</v>
          </cell>
          <cell r="D683">
            <v>0</v>
          </cell>
          <cell r="E683">
            <v>0</v>
          </cell>
          <cell r="F683">
            <v>0</v>
          </cell>
          <cell r="G683">
            <v>0</v>
          </cell>
          <cell r="H683">
            <v>357016.85</v>
          </cell>
          <cell r="I683">
            <v>357016.85</v>
          </cell>
          <cell r="J683">
            <v>0</v>
          </cell>
        </row>
        <row r="684">
          <cell r="B684" t="str">
            <v>SA0852</v>
          </cell>
          <cell r="C684">
            <v>63481.45</v>
          </cell>
          <cell r="D684">
            <v>0</v>
          </cell>
          <cell r="E684">
            <v>0</v>
          </cell>
          <cell r="F684">
            <v>0</v>
          </cell>
          <cell r="G684">
            <v>0</v>
          </cell>
          <cell r="H684">
            <v>63481.45</v>
          </cell>
          <cell r="I684">
            <v>63481.45</v>
          </cell>
          <cell r="J684">
            <v>0</v>
          </cell>
        </row>
        <row r="685">
          <cell r="B685" t="str">
            <v>SA0860</v>
          </cell>
          <cell r="C685">
            <v>5618.68</v>
          </cell>
          <cell r="D685">
            <v>0</v>
          </cell>
          <cell r="E685">
            <v>0</v>
          </cell>
          <cell r="F685">
            <v>0</v>
          </cell>
          <cell r="G685">
            <v>0</v>
          </cell>
          <cell r="H685">
            <v>5618.68</v>
          </cell>
          <cell r="I685">
            <v>5618.68</v>
          </cell>
          <cell r="J685">
            <v>0</v>
          </cell>
        </row>
        <row r="686">
          <cell r="B686" t="str">
            <v>SA0878</v>
          </cell>
          <cell r="C686">
            <v>135870.46</v>
          </cell>
          <cell r="D686">
            <v>0</v>
          </cell>
          <cell r="E686">
            <v>0</v>
          </cell>
          <cell r="F686">
            <v>0</v>
          </cell>
          <cell r="G686">
            <v>0</v>
          </cell>
          <cell r="H686">
            <v>135870.46</v>
          </cell>
          <cell r="I686">
            <v>135870.46</v>
          </cell>
          <cell r="J686">
            <v>0</v>
          </cell>
        </row>
        <row r="687">
          <cell r="B687" t="str">
            <v>SA0925</v>
          </cell>
          <cell r="C687">
            <v>37851.74</v>
          </cell>
          <cell r="D687">
            <v>0</v>
          </cell>
          <cell r="E687">
            <v>0</v>
          </cell>
          <cell r="F687">
            <v>0</v>
          </cell>
          <cell r="G687">
            <v>0</v>
          </cell>
          <cell r="H687">
            <v>37851.74</v>
          </cell>
          <cell r="I687">
            <v>37851.74</v>
          </cell>
          <cell r="J687">
            <v>0</v>
          </cell>
        </row>
        <row r="688">
          <cell r="B688" t="str">
            <v>SA0941</v>
          </cell>
          <cell r="C688">
            <v>33.06</v>
          </cell>
          <cell r="D688">
            <v>0</v>
          </cell>
          <cell r="E688">
            <v>0</v>
          </cell>
          <cell r="F688">
            <v>0</v>
          </cell>
          <cell r="G688">
            <v>0</v>
          </cell>
          <cell r="H688">
            <v>33.06</v>
          </cell>
          <cell r="I688">
            <v>33.06</v>
          </cell>
          <cell r="J688">
            <v>0</v>
          </cell>
        </row>
        <row r="689">
          <cell r="B689" t="str">
            <v>SA0991</v>
          </cell>
          <cell r="C689">
            <v>101438.43</v>
          </cell>
          <cell r="D689">
            <v>0</v>
          </cell>
          <cell r="E689">
            <v>0</v>
          </cell>
          <cell r="F689">
            <v>0</v>
          </cell>
          <cell r="G689">
            <v>0</v>
          </cell>
          <cell r="H689">
            <v>101438.43</v>
          </cell>
          <cell r="I689">
            <v>101438.43</v>
          </cell>
          <cell r="J689">
            <v>0</v>
          </cell>
        </row>
        <row r="690">
          <cell r="B690" t="str">
            <v>SA1028</v>
          </cell>
          <cell r="C690">
            <v>321675.36</v>
          </cell>
          <cell r="D690">
            <v>0</v>
          </cell>
          <cell r="E690">
            <v>0</v>
          </cell>
          <cell r="F690">
            <v>0</v>
          </cell>
          <cell r="G690">
            <v>0</v>
          </cell>
          <cell r="H690">
            <v>321675.36</v>
          </cell>
          <cell r="I690">
            <v>321675.36</v>
          </cell>
          <cell r="J690">
            <v>0</v>
          </cell>
        </row>
        <row r="691">
          <cell r="B691" t="str">
            <v>SA1036</v>
          </cell>
          <cell r="C691">
            <v>281236.09999999998</v>
          </cell>
          <cell r="D691">
            <v>0</v>
          </cell>
          <cell r="E691">
            <v>0</v>
          </cell>
          <cell r="F691">
            <v>0</v>
          </cell>
          <cell r="G691">
            <v>0</v>
          </cell>
          <cell r="H691">
            <v>281236.09999999998</v>
          </cell>
          <cell r="I691">
            <v>281236.09999999998</v>
          </cell>
          <cell r="J691">
            <v>0</v>
          </cell>
        </row>
        <row r="692">
          <cell r="B692" t="str">
            <v>SA1044</v>
          </cell>
          <cell r="C692">
            <v>165923.26999999999</v>
          </cell>
          <cell r="D692">
            <v>0</v>
          </cell>
          <cell r="E692">
            <v>0</v>
          </cell>
          <cell r="F692">
            <v>0</v>
          </cell>
          <cell r="G692">
            <v>0</v>
          </cell>
          <cell r="H692">
            <v>165923.26999999999</v>
          </cell>
          <cell r="I692">
            <v>165923.26999999999</v>
          </cell>
          <cell r="J692">
            <v>0</v>
          </cell>
        </row>
        <row r="693">
          <cell r="B693" t="str">
            <v>SA1060</v>
          </cell>
          <cell r="C693">
            <v>32293.42</v>
          </cell>
          <cell r="D693">
            <v>0</v>
          </cell>
          <cell r="E693">
            <v>0</v>
          </cell>
          <cell r="F693">
            <v>0</v>
          </cell>
          <cell r="G693">
            <v>0</v>
          </cell>
          <cell r="H693">
            <v>32293.42</v>
          </cell>
          <cell r="I693">
            <v>32293.42</v>
          </cell>
          <cell r="J693">
            <v>0</v>
          </cell>
        </row>
        <row r="694">
          <cell r="B694" t="str">
            <v>SA1117</v>
          </cell>
          <cell r="C694">
            <v>32594.69</v>
          </cell>
          <cell r="D694">
            <v>0</v>
          </cell>
          <cell r="E694">
            <v>0</v>
          </cell>
          <cell r="F694">
            <v>0</v>
          </cell>
          <cell r="G694">
            <v>0</v>
          </cell>
          <cell r="H694">
            <v>32594.69</v>
          </cell>
          <cell r="I694">
            <v>32594.69</v>
          </cell>
          <cell r="J694">
            <v>0</v>
          </cell>
        </row>
        <row r="695">
          <cell r="B695" t="str">
            <v>SB0033</v>
          </cell>
          <cell r="C695">
            <v>174893.66</v>
          </cell>
          <cell r="D695">
            <v>0</v>
          </cell>
          <cell r="E695">
            <v>10806.95</v>
          </cell>
          <cell r="F695">
            <v>0</v>
          </cell>
          <cell r="G695">
            <v>3957.35</v>
          </cell>
          <cell r="H695">
            <v>160129.35999999999</v>
          </cell>
          <cell r="I695">
            <v>157741.31</v>
          </cell>
          <cell r="J695">
            <v>2388.0499999999884</v>
          </cell>
        </row>
        <row r="696">
          <cell r="B696" t="str">
            <v>SB0172</v>
          </cell>
          <cell r="C696">
            <v>59818.04</v>
          </cell>
          <cell r="D696">
            <v>0</v>
          </cell>
          <cell r="E696">
            <v>6622</v>
          </cell>
          <cell r="F696">
            <v>0</v>
          </cell>
          <cell r="G696">
            <v>59818.04</v>
          </cell>
          <cell r="H696">
            <v>0</v>
          </cell>
          <cell r="I696">
            <v>-7950</v>
          </cell>
          <cell r="J696">
            <v>7950</v>
          </cell>
        </row>
        <row r="697">
          <cell r="B697" t="str">
            <v>SB0261</v>
          </cell>
          <cell r="C697">
            <v>1046095.82</v>
          </cell>
          <cell r="D697">
            <v>0</v>
          </cell>
          <cell r="E697">
            <v>0</v>
          </cell>
          <cell r="F697">
            <v>0</v>
          </cell>
          <cell r="G697">
            <v>0</v>
          </cell>
          <cell r="H697">
            <v>1046095.82</v>
          </cell>
          <cell r="I697">
            <v>1046095.82</v>
          </cell>
          <cell r="J697">
            <v>0</v>
          </cell>
        </row>
        <row r="698">
          <cell r="B698" t="str">
            <v>SB0279</v>
          </cell>
          <cell r="C698">
            <v>2615408.11</v>
          </cell>
          <cell r="D698">
            <v>0</v>
          </cell>
          <cell r="E698">
            <v>0</v>
          </cell>
          <cell r="F698">
            <v>0</v>
          </cell>
          <cell r="G698">
            <v>0</v>
          </cell>
          <cell r="H698">
            <v>2615408.11</v>
          </cell>
          <cell r="I698">
            <v>2615408.11</v>
          </cell>
          <cell r="J698">
            <v>0</v>
          </cell>
        </row>
        <row r="699">
          <cell r="B699" t="str">
            <v>SB0318</v>
          </cell>
          <cell r="C699">
            <v>560899.03</v>
          </cell>
          <cell r="D699">
            <v>0</v>
          </cell>
          <cell r="E699">
            <v>0</v>
          </cell>
          <cell r="F699">
            <v>0</v>
          </cell>
          <cell r="G699">
            <v>0</v>
          </cell>
          <cell r="H699">
            <v>560899.03</v>
          </cell>
          <cell r="I699">
            <v>560899.03</v>
          </cell>
          <cell r="J699">
            <v>0</v>
          </cell>
        </row>
        <row r="700">
          <cell r="B700" t="str">
            <v>SB0326</v>
          </cell>
          <cell r="C700">
            <v>2890490.26</v>
          </cell>
          <cell r="D700">
            <v>0</v>
          </cell>
          <cell r="E700">
            <v>0</v>
          </cell>
          <cell r="F700">
            <v>0</v>
          </cell>
          <cell r="G700">
            <v>0</v>
          </cell>
          <cell r="H700">
            <v>2890490.26</v>
          </cell>
          <cell r="I700">
            <v>2890490.26</v>
          </cell>
          <cell r="J700">
            <v>0</v>
          </cell>
        </row>
        <row r="701">
          <cell r="B701" t="str">
            <v>SB0334</v>
          </cell>
          <cell r="C701">
            <v>33773.83</v>
          </cell>
          <cell r="D701">
            <v>0</v>
          </cell>
          <cell r="E701">
            <v>16478</v>
          </cell>
          <cell r="F701">
            <v>0</v>
          </cell>
          <cell r="G701">
            <v>0</v>
          </cell>
          <cell r="H701">
            <v>17295.830000000002</v>
          </cell>
          <cell r="I701">
            <v>14083.83</v>
          </cell>
          <cell r="J701">
            <v>3212</v>
          </cell>
        </row>
        <row r="702">
          <cell r="B702" t="str">
            <v>SB0342</v>
          </cell>
          <cell r="C702">
            <v>16528.95</v>
          </cell>
          <cell r="D702">
            <v>0</v>
          </cell>
          <cell r="E702">
            <v>1208.9000000000001</v>
          </cell>
          <cell r="F702">
            <v>0</v>
          </cell>
          <cell r="G702">
            <v>15925.59</v>
          </cell>
          <cell r="H702">
            <v>0</v>
          </cell>
          <cell r="I702">
            <v>-906.63999999999942</v>
          </cell>
          <cell r="J702">
            <v>906.63999999999942</v>
          </cell>
        </row>
        <row r="703">
          <cell r="B703" t="str">
            <v>SB0376</v>
          </cell>
          <cell r="C703">
            <v>182196.85</v>
          </cell>
          <cell r="D703">
            <v>0</v>
          </cell>
          <cell r="E703">
            <v>0</v>
          </cell>
          <cell r="F703">
            <v>0</v>
          </cell>
          <cell r="G703">
            <v>0</v>
          </cell>
          <cell r="H703">
            <v>182196.85</v>
          </cell>
          <cell r="I703">
            <v>182196.85</v>
          </cell>
          <cell r="J703">
            <v>0</v>
          </cell>
        </row>
        <row r="704">
          <cell r="B704" t="str">
            <v>SB0407</v>
          </cell>
          <cell r="C704">
            <v>112571.38</v>
          </cell>
          <cell r="D704">
            <v>0</v>
          </cell>
          <cell r="E704">
            <v>0</v>
          </cell>
          <cell r="F704">
            <v>0</v>
          </cell>
          <cell r="G704">
            <v>77637.05</v>
          </cell>
          <cell r="H704">
            <v>34934.33</v>
          </cell>
          <cell r="I704">
            <v>34934.33</v>
          </cell>
          <cell r="J704">
            <v>0</v>
          </cell>
        </row>
        <row r="705">
          <cell r="B705" t="str">
            <v>SB0431</v>
          </cell>
          <cell r="C705">
            <v>64896.09</v>
          </cell>
          <cell r="D705">
            <v>0</v>
          </cell>
          <cell r="E705">
            <v>1258.95</v>
          </cell>
          <cell r="F705">
            <v>0</v>
          </cell>
          <cell r="G705">
            <v>0</v>
          </cell>
          <cell r="H705">
            <v>63637.14</v>
          </cell>
          <cell r="I705">
            <v>63703.44</v>
          </cell>
          <cell r="J705">
            <v>-66.30000000000291</v>
          </cell>
        </row>
        <row r="706">
          <cell r="B706" t="str">
            <v>SB0449</v>
          </cell>
          <cell r="C706">
            <v>574891.19999999995</v>
          </cell>
          <cell r="D706">
            <v>0</v>
          </cell>
          <cell r="E706">
            <v>0</v>
          </cell>
          <cell r="F706">
            <v>0</v>
          </cell>
          <cell r="G706">
            <v>251018.97</v>
          </cell>
          <cell r="H706">
            <v>323872.23</v>
          </cell>
          <cell r="I706">
            <v>323872.23</v>
          </cell>
          <cell r="J706">
            <v>0</v>
          </cell>
        </row>
        <row r="707">
          <cell r="B707" t="str">
            <v>SB0457</v>
          </cell>
          <cell r="C707">
            <v>69952.44</v>
          </cell>
          <cell r="D707">
            <v>0</v>
          </cell>
          <cell r="E707">
            <v>0</v>
          </cell>
          <cell r="F707">
            <v>0</v>
          </cell>
          <cell r="G707">
            <v>64648.1</v>
          </cell>
          <cell r="H707">
            <v>5304.34</v>
          </cell>
          <cell r="I707">
            <v>5304.34</v>
          </cell>
          <cell r="J707">
            <v>0</v>
          </cell>
        </row>
        <row r="708">
          <cell r="B708" t="str">
            <v>SB0473</v>
          </cell>
          <cell r="C708">
            <v>309166.28000000003</v>
          </cell>
          <cell r="D708">
            <v>0</v>
          </cell>
          <cell r="E708">
            <v>0</v>
          </cell>
          <cell r="F708">
            <v>0</v>
          </cell>
          <cell r="G708">
            <v>0</v>
          </cell>
          <cell r="H708">
            <v>309166.28000000003</v>
          </cell>
          <cell r="I708">
            <v>309166.28000000003</v>
          </cell>
          <cell r="J708">
            <v>0</v>
          </cell>
        </row>
        <row r="709">
          <cell r="B709" t="str">
            <v>SB0520</v>
          </cell>
          <cell r="C709">
            <v>216127.17</v>
          </cell>
          <cell r="D709">
            <v>0</v>
          </cell>
          <cell r="E709">
            <v>0</v>
          </cell>
          <cell r="F709">
            <v>0</v>
          </cell>
          <cell r="G709">
            <v>0</v>
          </cell>
          <cell r="H709">
            <v>216127.17</v>
          </cell>
          <cell r="I709">
            <v>216127.17</v>
          </cell>
          <cell r="J709">
            <v>0</v>
          </cell>
        </row>
        <row r="710">
          <cell r="B710" t="str">
            <v>SB0635</v>
          </cell>
          <cell r="C710">
            <v>360.68</v>
          </cell>
          <cell r="D710">
            <v>0</v>
          </cell>
          <cell r="E710">
            <v>0</v>
          </cell>
          <cell r="F710">
            <v>0</v>
          </cell>
          <cell r="G710">
            <v>0</v>
          </cell>
          <cell r="H710">
            <v>360.68</v>
          </cell>
          <cell r="I710">
            <v>360.68</v>
          </cell>
          <cell r="J710">
            <v>0</v>
          </cell>
        </row>
        <row r="711">
          <cell r="B711" t="str">
            <v>SB0643</v>
          </cell>
          <cell r="C711">
            <v>80062.039999999994</v>
          </cell>
          <cell r="D711">
            <v>0</v>
          </cell>
          <cell r="E711">
            <v>9625</v>
          </cell>
          <cell r="F711">
            <v>0</v>
          </cell>
          <cell r="G711">
            <v>26722.76</v>
          </cell>
          <cell r="H711">
            <v>43714.28</v>
          </cell>
          <cell r="I711">
            <v>44873.29</v>
          </cell>
          <cell r="J711">
            <v>-1159.01</v>
          </cell>
        </row>
        <row r="712">
          <cell r="B712" t="str">
            <v>SB0669</v>
          </cell>
          <cell r="C712">
            <v>128359.23</v>
          </cell>
          <cell r="D712">
            <v>0</v>
          </cell>
          <cell r="E712">
            <v>35100.373</v>
          </cell>
          <cell r="F712">
            <v>0</v>
          </cell>
          <cell r="G712">
            <v>0</v>
          </cell>
          <cell r="H712">
            <v>93258.856999999989</v>
          </cell>
          <cell r="I712">
            <v>92609.73</v>
          </cell>
          <cell r="J712">
            <v>649.12699999999313</v>
          </cell>
        </row>
        <row r="713">
          <cell r="B713" t="str">
            <v>SB0685</v>
          </cell>
          <cell r="C713">
            <v>60346.18</v>
          </cell>
          <cell r="D713">
            <v>0</v>
          </cell>
          <cell r="E713">
            <v>8685.6</v>
          </cell>
          <cell r="F713">
            <v>0</v>
          </cell>
          <cell r="G713">
            <v>34068.019999999997</v>
          </cell>
          <cell r="H713">
            <v>17592.560000000001</v>
          </cell>
          <cell r="I713">
            <v>15878.16</v>
          </cell>
          <cell r="J713">
            <v>1714.4000000000051</v>
          </cell>
        </row>
        <row r="714">
          <cell r="B714" t="str">
            <v>SB0693</v>
          </cell>
          <cell r="C714">
            <v>3644.51</v>
          </cell>
          <cell r="D714">
            <v>0</v>
          </cell>
          <cell r="E714">
            <v>0</v>
          </cell>
          <cell r="F714">
            <v>0</v>
          </cell>
          <cell r="G714">
            <v>0</v>
          </cell>
          <cell r="H714">
            <v>3644.51</v>
          </cell>
          <cell r="I714">
            <v>3644.51</v>
          </cell>
          <cell r="J714">
            <v>0</v>
          </cell>
        </row>
        <row r="715">
          <cell r="B715" t="str">
            <v>SB0716</v>
          </cell>
          <cell r="C715">
            <v>1744.13</v>
          </cell>
          <cell r="D715">
            <v>0</v>
          </cell>
          <cell r="E715">
            <v>0</v>
          </cell>
          <cell r="F715">
            <v>0</v>
          </cell>
          <cell r="G715">
            <v>1744.13</v>
          </cell>
          <cell r="H715">
            <v>0</v>
          </cell>
          <cell r="I715">
            <v>0</v>
          </cell>
          <cell r="J715">
            <v>0</v>
          </cell>
        </row>
        <row r="716">
          <cell r="B716" t="str">
            <v>SB0790</v>
          </cell>
          <cell r="C716">
            <v>144571.31</v>
          </cell>
          <cell r="D716">
            <v>0</v>
          </cell>
          <cell r="E716">
            <v>0</v>
          </cell>
          <cell r="F716">
            <v>0</v>
          </cell>
          <cell r="G716">
            <v>37985.26</v>
          </cell>
          <cell r="H716">
            <v>106586.05</v>
          </cell>
          <cell r="I716">
            <v>106586.05</v>
          </cell>
          <cell r="J716">
            <v>0</v>
          </cell>
        </row>
        <row r="717">
          <cell r="B717" t="str">
            <v>SB0839</v>
          </cell>
          <cell r="C717">
            <v>84871.11</v>
          </cell>
          <cell r="D717">
            <v>0</v>
          </cell>
          <cell r="E717">
            <v>44962.178800000002</v>
          </cell>
          <cell r="F717">
            <v>0</v>
          </cell>
          <cell r="G717">
            <v>30180.97</v>
          </cell>
          <cell r="H717">
            <v>9727.9611999999979</v>
          </cell>
          <cell r="I717">
            <v>7387.82</v>
          </cell>
          <cell r="J717">
            <v>2340.1411999999982</v>
          </cell>
        </row>
        <row r="718">
          <cell r="B718" t="str">
            <v>SB0944</v>
          </cell>
          <cell r="C718">
            <v>159013.07</v>
          </cell>
          <cell r="D718">
            <v>0</v>
          </cell>
          <cell r="E718">
            <v>0</v>
          </cell>
          <cell r="F718">
            <v>0</v>
          </cell>
          <cell r="G718">
            <v>159013.07</v>
          </cell>
          <cell r="H718">
            <v>0</v>
          </cell>
          <cell r="I718">
            <v>0</v>
          </cell>
          <cell r="J718">
            <v>0</v>
          </cell>
        </row>
        <row r="719">
          <cell r="B719" t="str">
            <v>SB0952</v>
          </cell>
          <cell r="C719">
            <v>25597.73</v>
          </cell>
          <cell r="D719">
            <v>0</v>
          </cell>
          <cell r="E719">
            <v>0</v>
          </cell>
          <cell r="F719">
            <v>0</v>
          </cell>
          <cell r="G719">
            <v>25597.73</v>
          </cell>
          <cell r="H719">
            <v>0</v>
          </cell>
          <cell r="I719">
            <v>0</v>
          </cell>
          <cell r="J719">
            <v>0</v>
          </cell>
        </row>
        <row r="720">
          <cell r="B720" t="str">
            <v>SB0960</v>
          </cell>
          <cell r="C720">
            <v>5810.23</v>
          </cell>
          <cell r="D720">
            <v>0</v>
          </cell>
          <cell r="E720">
            <v>0</v>
          </cell>
          <cell r="F720">
            <v>0</v>
          </cell>
          <cell r="G720">
            <v>0</v>
          </cell>
          <cell r="H720">
            <v>5810.23</v>
          </cell>
          <cell r="I720">
            <v>5810.23</v>
          </cell>
          <cell r="J720">
            <v>0</v>
          </cell>
        </row>
        <row r="721">
          <cell r="B721" t="str">
            <v>SB1021</v>
          </cell>
          <cell r="C721">
            <v>42137.07</v>
          </cell>
          <cell r="D721">
            <v>0</v>
          </cell>
          <cell r="E721">
            <v>2556.4</v>
          </cell>
          <cell r="F721">
            <v>0</v>
          </cell>
          <cell r="G721">
            <v>0</v>
          </cell>
          <cell r="H721">
            <v>39580.67</v>
          </cell>
          <cell r="I721">
            <v>39407.07</v>
          </cell>
          <cell r="J721">
            <v>173.59999999999854</v>
          </cell>
        </row>
        <row r="722">
          <cell r="B722" t="str">
            <v>SB1055</v>
          </cell>
          <cell r="C722">
            <v>374419.81</v>
          </cell>
          <cell r="D722">
            <v>0</v>
          </cell>
          <cell r="E722">
            <v>0</v>
          </cell>
          <cell r="F722">
            <v>0</v>
          </cell>
          <cell r="G722">
            <v>55747.23</v>
          </cell>
          <cell r="H722">
            <v>318672.58</v>
          </cell>
          <cell r="I722">
            <v>318672.58</v>
          </cell>
          <cell r="J722">
            <v>0</v>
          </cell>
        </row>
        <row r="723">
          <cell r="B723" t="str">
            <v>SB1089</v>
          </cell>
          <cell r="C723">
            <v>16485.21</v>
          </cell>
          <cell r="D723">
            <v>0</v>
          </cell>
          <cell r="E723">
            <v>13836.9</v>
          </cell>
          <cell r="F723">
            <v>0</v>
          </cell>
          <cell r="G723">
            <v>0</v>
          </cell>
          <cell r="H723">
            <v>2648.31</v>
          </cell>
          <cell r="I723">
            <v>1520.21</v>
          </cell>
          <cell r="J723">
            <v>1128.0999999999999</v>
          </cell>
        </row>
        <row r="724">
          <cell r="B724" t="str">
            <v>SB1097</v>
          </cell>
          <cell r="C724">
            <v>12741.8</v>
          </cell>
          <cell r="D724">
            <v>0</v>
          </cell>
          <cell r="E724">
            <v>0</v>
          </cell>
          <cell r="F724">
            <v>0</v>
          </cell>
          <cell r="G724">
            <v>0</v>
          </cell>
          <cell r="H724">
            <v>12741.8</v>
          </cell>
          <cell r="I724">
            <v>12741.8</v>
          </cell>
          <cell r="J724">
            <v>0</v>
          </cell>
        </row>
        <row r="725">
          <cell r="B725" t="str">
            <v>SB1110</v>
          </cell>
          <cell r="C725">
            <v>25504.5</v>
          </cell>
          <cell r="D725">
            <v>0</v>
          </cell>
          <cell r="E725">
            <v>3153.0576000000001</v>
          </cell>
          <cell r="F725">
            <v>0</v>
          </cell>
          <cell r="G725">
            <v>0</v>
          </cell>
          <cell r="H725">
            <v>22351.4424</v>
          </cell>
          <cell r="I725">
            <v>21998.5</v>
          </cell>
          <cell r="J725">
            <v>352.94239999999991</v>
          </cell>
        </row>
        <row r="726">
          <cell r="B726" t="str">
            <v>SB1128</v>
          </cell>
          <cell r="C726">
            <v>98981.11</v>
          </cell>
          <cell r="D726">
            <v>0</v>
          </cell>
          <cell r="E726">
            <v>0</v>
          </cell>
          <cell r="F726">
            <v>0</v>
          </cell>
          <cell r="G726">
            <v>0</v>
          </cell>
          <cell r="H726">
            <v>98981.11</v>
          </cell>
          <cell r="I726">
            <v>98981.11</v>
          </cell>
          <cell r="J726">
            <v>0</v>
          </cell>
        </row>
        <row r="727">
          <cell r="B727" t="str">
            <v>SB1144</v>
          </cell>
          <cell r="C727">
            <v>90154.57</v>
          </cell>
          <cell r="D727">
            <v>0</v>
          </cell>
          <cell r="E727">
            <v>1905.75</v>
          </cell>
          <cell r="F727">
            <v>0</v>
          </cell>
          <cell r="G727">
            <v>0</v>
          </cell>
          <cell r="H727">
            <v>88248.82</v>
          </cell>
          <cell r="I727">
            <v>87679.57</v>
          </cell>
          <cell r="J727">
            <v>569.25</v>
          </cell>
        </row>
        <row r="728">
          <cell r="B728" t="str">
            <v>SB1160</v>
          </cell>
          <cell r="C728">
            <v>15287.45</v>
          </cell>
          <cell r="D728">
            <v>0</v>
          </cell>
          <cell r="E728">
            <v>0</v>
          </cell>
          <cell r="F728">
            <v>0</v>
          </cell>
          <cell r="G728">
            <v>7824.63</v>
          </cell>
          <cell r="H728">
            <v>7462.82</v>
          </cell>
          <cell r="I728">
            <v>7462.82</v>
          </cell>
          <cell r="J728">
            <v>0</v>
          </cell>
        </row>
        <row r="729">
          <cell r="B729" t="str">
            <v>SB1178</v>
          </cell>
          <cell r="C729">
            <v>41548.129999999997</v>
          </cell>
          <cell r="D729">
            <v>0</v>
          </cell>
          <cell r="E729">
            <v>6737.5</v>
          </cell>
          <cell r="F729">
            <v>0</v>
          </cell>
          <cell r="G729">
            <v>0</v>
          </cell>
          <cell r="H729">
            <v>34810.629999999997</v>
          </cell>
          <cell r="I729">
            <v>32798.129999999997</v>
          </cell>
          <cell r="J729">
            <v>2012.5</v>
          </cell>
        </row>
        <row r="730">
          <cell r="B730" t="str">
            <v>SB1186</v>
          </cell>
          <cell r="C730">
            <v>16983.63</v>
          </cell>
          <cell r="D730">
            <v>0</v>
          </cell>
          <cell r="E730">
            <v>0</v>
          </cell>
          <cell r="F730">
            <v>0</v>
          </cell>
          <cell r="G730">
            <v>0</v>
          </cell>
          <cell r="H730">
            <v>16983.63</v>
          </cell>
          <cell r="I730">
            <v>16983.63</v>
          </cell>
          <cell r="J730">
            <v>0</v>
          </cell>
        </row>
        <row r="731">
          <cell r="B731" t="str">
            <v>SB1217</v>
          </cell>
          <cell r="C731">
            <v>639888.63</v>
          </cell>
          <cell r="D731">
            <v>0</v>
          </cell>
          <cell r="E731">
            <v>0</v>
          </cell>
          <cell r="F731">
            <v>0</v>
          </cell>
          <cell r="G731">
            <v>98216.62</v>
          </cell>
          <cell r="H731">
            <v>541672.01</v>
          </cell>
          <cell r="I731">
            <v>541672.01</v>
          </cell>
          <cell r="J731">
            <v>0</v>
          </cell>
        </row>
        <row r="732">
          <cell r="B732" t="str">
            <v>SB1225</v>
          </cell>
          <cell r="C732">
            <v>432877.8</v>
          </cell>
          <cell r="D732">
            <v>0</v>
          </cell>
          <cell r="E732">
            <v>0</v>
          </cell>
          <cell r="F732">
            <v>0</v>
          </cell>
          <cell r="G732">
            <v>0</v>
          </cell>
          <cell r="H732">
            <v>432877.8</v>
          </cell>
          <cell r="I732">
            <v>432877.8</v>
          </cell>
          <cell r="J732">
            <v>0</v>
          </cell>
        </row>
        <row r="733">
          <cell r="B733" t="str">
            <v>SB1372</v>
          </cell>
          <cell r="C733">
            <v>4951.71</v>
          </cell>
          <cell r="D733">
            <v>0</v>
          </cell>
          <cell r="E733">
            <v>0</v>
          </cell>
          <cell r="F733">
            <v>0</v>
          </cell>
          <cell r="G733">
            <v>0</v>
          </cell>
          <cell r="H733">
            <v>4951.71</v>
          </cell>
          <cell r="I733">
            <v>4951.71</v>
          </cell>
          <cell r="J733">
            <v>0</v>
          </cell>
        </row>
        <row r="734">
          <cell r="B734" t="str">
            <v>SB1403</v>
          </cell>
          <cell r="C734">
            <v>4236.18</v>
          </cell>
          <cell r="D734">
            <v>0</v>
          </cell>
          <cell r="E734">
            <v>0</v>
          </cell>
          <cell r="F734">
            <v>0</v>
          </cell>
          <cell r="G734">
            <v>0</v>
          </cell>
          <cell r="H734">
            <v>4236.18</v>
          </cell>
          <cell r="I734">
            <v>4236.18</v>
          </cell>
          <cell r="J734">
            <v>0</v>
          </cell>
        </row>
        <row r="735">
          <cell r="B735" t="str">
            <v>SB1453</v>
          </cell>
          <cell r="C735">
            <v>6900.52</v>
          </cell>
          <cell r="D735">
            <v>0</v>
          </cell>
          <cell r="E735">
            <v>3850</v>
          </cell>
          <cell r="F735">
            <v>0</v>
          </cell>
          <cell r="G735">
            <v>0</v>
          </cell>
          <cell r="H735">
            <v>3050.52</v>
          </cell>
          <cell r="I735">
            <v>2340.52</v>
          </cell>
          <cell r="J735">
            <v>710</v>
          </cell>
        </row>
        <row r="736">
          <cell r="B736" t="str">
            <v>SB1495</v>
          </cell>
          <cell r="C736">
            <v>3735.03</v>
          </cell>
          <cell r="D736">
            <v>0</v>
          </cell>
          <cell r="E736">
            <v>0</v>
          </cell>
          <cell r="F736">
            <v>0</v>
          </cell>
          <cell r="G736">
            <v>0</v>
          </cell>
          <cell r="H736">
            <v>3735.03</v>
          </cell>
          <cell r="I736">
            <v>3985.03</v>
          </cell>
          <cell r="J736">
            <v>-250</v>
          </cell>
        </row>
        <row r="737">
          <cell r="B737" t="str">
            <v>SB1526</v>
          </cell>
          <cell r="C737">
            <v>4939.96</v>
          </cell>
          <cell r="D737">
            <v>0</v>
          </cell>
          <cell r="E737">
            <v>0</v>
          </cell>
          <cell r="F737">
            <v>0</v>
          </cell>
          <cell r="G737">
            <v>0</v>
          </cell>
          <cell r="H737">
            <v>4939.96</v>
          </cell>
          <cell r="I737">
            <v>4939.96</v>
          </cell>
          <cell r="J737">
            <v>0</v>
          </cell>
        </row>
        <row r="738">
          <cell r="B738" t="str">
            <v>SB1534</v>
          </cell>
          <cell r="C738">
            <v>3704.23</v>
          </cell>
          <cell r="D738">
            <v>0</v>
          </cell>
          <cell r="E738">
            <v>0</v>
          </cell>
          <cell r="F738">
            <v>0</v>
          </cell>
          <cell r="G738">
            <v>0</v>
          </cell>
          <cell r="H738">
            <v>3704.23</v>
          </cell>
          <cell r="I738">
            <v>5204.2299999999996</v>
          </cell>
          <cell r="J738">
            <v>-1500</v>
          </cell>
        </row>
        <row r="739">
          <cell r="B739" t="str">
            <v>SE0066</v>
          </cell>
          <cell r="C739">
            <v>11306.97</v>
          </cell>
          <cell r="D739">
            <v>0</v>
          </cell>
          <cell r="E739">
            <v>0</v>
          </cell>
          <cell r="F739">
            <v>0</v>
          </cell>
          <cell r="G739">
            <v>0</v>
          </cell>
          <cell r="H739">
            <v>11306.97</v>
          </cell>
          <cell r="I739">
            <v>11306.97</v>
          </cell>
          <cell r="J739">
            <v>0</v>
          </cell>
        </row>
        <row r="740">
          <cell r="B740" t="str">
            <v>SE0074</v>
          </cell>
          <cell r="C740">
            <v>157559.29</v>
          </cell>
          <cell r="D740">
            <v>0</v>
          </cell>
          <cell r="E740">
            <v>0</v>
          </cell>
          <cell r="F740">
            <v>0</v>
          </cell>
          <cell r="G740">
            <v>0</v>
          </cell>
          <cell r="H740">
            <v>157559.29</v>
          </cell>
          <cell r="I740">
            <v>157559.29</v>
          </cell>
          <cell r="J740">
            <v>0</v>
          </cell>
        </row>
        <row r="741">
          <cell r="B741" t="str">
            <v>SE0260</v>
          </cell>
          <cell r="C741">
            <v>4060.85</v>
          </cell>
          <cell r="D741">
            <v>0</v>
          </cell>
          <cell r="E741">
            <v>0</v>
          </cell>
          <cell r="F741">
            <v>0</v>
          </cell>
          <cell r="G741">
            <v>0</v>
          </cell>
          <cell r="H741">
            <v>4060.85</v>
          </cell>
          <cell r="I741">
            <v>4060.85</v>
          </cell>
          <cell r="J741">
            <v>0</v>
          </cell>
        </row>
        <row r="742">
          <cell r="B742" t="str">
            <v>SE0286</v>
          </cell>
          <cell r="C742">
            <v>6078.72</v>
          </cell>
          <cell r="D742">
            <v>0</v>
          </cell>
          <cell r="E742">
            <v>0</v>
          </cell>
          <cell r="F742">
            <v>0</v>
          </cell>
          <cell r="G742">
            <v>0</v>
          </cell>
          <cell r="H742">
            <v>6078.72</v>
          </cell>
          <cell r="I742">
            <v>6078.72</v>
          </cell>
          <cell r="J742">
            <v>0</v>
          </cell>
        </row>
        <row r="743">
          <cell r="B743" t="str">
            <v>SE0503</v>
          </cell>
          <cell r="C743">
            <v>71316.210000000006</v>
          </cell>
          <cell r="D743">
            <v>0</v>
          </cell>
          <cell r="E743">
            <v>0</v>
          </cell>
          <cell r="F743">
            <v>0</v>
          </cell>
          <cell r="G743">
            <v>0</v>
          </cell>
          <cell r="H743">
            <v>71316.210000000006</v>
          </cell>
          <cell r="I743">
            <v>71316.210000000006</v>
          </cell>
          <cell r="J743">
            <v>0</v>
          </cell>
        </row>
        <row r="744">
          <cell r="B744" t="str">
            <v>SE0600</v>
          </cell>
          <cell r="C744">
            <v>18994.62</v>
          </cell>
          <cell r="D744">
            <v>0</v>
          </cell>
          <cell r="E744">
            <v>0</v>
          </cell>
          <cell r="F744">
            <v>0</v>
          </cell>
          <cell r="G744">
            <v>0</v>
          </cell>
          <cell r="H744">
            <v>18994.62</v>
          </cell>
          <cell r="I744">
            <v>18994.62</v>
          </cell>
          <cell r="J744">
            <v>0</v>
          </cell>
        </row>
        <row r="745">
          <cell r="B745" t="str">
            <v>SE0618</v>
          </cell>
          <cell r="C745">
            <v>83.85</v>
          </cell>
          <cell r="D745">
            <v>0</v>
          </cell>
          <cell r="E745">
            <v>0</v>
          </cell>
          <cell r="F745">
            <v>0</v>
          </cell>
          <cell r="G745">
            <v>0</v>
          </cell>
          <cell r="H745">
            <v>83.85</v>
          </cell>
          <cell r="I745">
            <v>83.85</v>
          </cell>
          <cell r="J745">
            <v>0</v>
          </cell>
        </row>
        <row r="746">
          <cell r="B746" t="str">
            <v>SE0692</v>
          </cell>
          <cell r="C746">
            <v>104.26</v>
          </cell>
          <cell r="D746">
            <v>0</v>
          </cell>
          <cell r="E746">
            <v>0</v>
          </cell>
          <cell r="F746">
            <v>0</v>
          </cell>
          <cell r="G746">
            <v>0</v>
          </cell>
          <cell r="H746">
            <v>104.26</v>
          </cell>
          <cell r="I746">
            <v>104.26</v>
          </cell>
          <cell r="J746">
            <v>0</v>
          </cell>
        </row>
        <row r="747">
          <cell r="B747" t="str">
            <v>SE0707</v>
          </cell>
          <cell r="C747">
            <v>10318.23</v>
          </cell>
          <cell r="D747">
            <v>0</v>
          </cell>
          <cell r="E747">
            <v>762.3</v>
          </cell>
          <cell r="F747">
            <v>0</v>
          </cell>
          <cell r="G747">
            <v>0</v>
          </cell>
          <cell r="H747">
            <v>9555.93</v>
          </cell>
          <cell r="I747">
            <v>9328.23</v>
          </cell>
          <cell r="J747">
            <v>227.70000000000073</v>
          </cell>
        </row>
        <row r="748">
          <cell r="B748" t="str">
            <v>SE0862</v>
          </cell>
          <cell r="C748">
            <v>87820.88</v>
          </cell>
          <cell r="D748">
            <v>0</v>
          </cell>
          <cell r="E748">
            <v>3887.6992</v>
          </cell>
          <cell r="F748">
            <v>0</v>
          </cell>
          <cell r="G748">
            <v>0</v>
          </cell>
          <cell r="H748">
            <v>83933.180800000002</v>
          </cell>
          <cell r="I748">
            <v>84151.76</v>
          </cell>
          <cell r="J748">
            <v>-218.57919999999285</v>
          </cell>
        </row>
        <row r="749">
          <cell r="B749" t="str">
            <v>SE0870</v>
          </cell>
          <cell r="C749">
            <v>65381.9</v>
          </cell>
          <cell r="D749">
            <v>0</v>
          </cell>
          <cell r="E749">
            <v>13043.8</v>
          </cell>
          <cell r="F749">
            <v>-47.02</v>
          </cell>
          <cell r="G749">
            <v>0</v>
          </cell>
          <cell r="H749">
            <v>52291.08</v>
          </cell>
          <cell r="I749">
            <v>57394.879999999997</v>
          </cell>
          <cell r="J749">
            <v>-5103.7999999999884</v>
          </cell>
        </row>
        <row r="750">
          <cell r="B750" t="str">
            <v>SE0896</v>
          </cell>
          <cell r="C750">
            <v>15654.79</v>
          </cell>
          <cell r="D750">
            <v>0</v>
          </cell>
          <cell r="E750">
            <v>0</v>
          </cell>
          <cell r="F750">
            <v>0</v>
          </cell>
          <cell r="G750">
            <v>0</v>
          </cell>
          <cell r="H750">
            <v>15654.79</v>
          </cell>
          <cell r="I750">
            <v>15654.79</v>
          </cell>
          <cell r="J750">
            <v>0</v>
          </cell>
        </row>
        <row r="751">
          <cell r="B751" t="str">
            <v>SE1135</v>
          </cell>
          <cell r="C751">
            <v>41806.949999999997</v>
          </cell>
          <cell r="D751">
            <v>0</v>
          </cell>
          <cell r="E751">
            <v>12243</v>
          </cell>
          <cell r="F751">
            <v>0</v>
          </cell>
          <cell r="G751">
            <v>0</v>
          </cell>
          <cell r="H751">
            <v>29563.95</v>
          </cell>
          <cell r="I751">
            <v>27346.95</v>
          </cell>
          <cell r="J751">
            <v>2217</v>
          </cell>
        </row>
        <row r="752">
          <cell r="B752" t="str">
            <v>SE1177</v>
          </cell>
          <cell r="C752">
            <v>49303.48</v>
          </cell>
          <cell r="D752">
            <v>0</v>
          </cell>
          <cell r="E752">
            <v>0</v>
          </cell>
          <cell r="F752">
            <v>0</v>
          </cell>
          <cell r="G752">
            <v>0</v>
          </cell>
          <cell r="H752">
            <v>49303.48</v>
          </cell>
          <cell r="I752">
            <v>49303.48</v>
          </cell>
          <cell r="J752">
            <v>0</v>
          </cell>
        </row>
        <row r="753">
          <cell r="B753" t="str">
            <v>SE1185</v>
          </cell>
          <cell r="C753">
            <v>25565.96</v>
          </cell>
          <cell r="D753">
            <v>0</v>
          </cell>
          <cell r="E753">
            <v>0</v>
          </cell>
          <cell r="F753">
            <v>0</v>
          </cell>
          <cell r="G753">
            <v>0</v>
          </cell>
          <cell r="H753">
            <v>25565.96</v>
          </cell>
          <cell r="I753">
            <v>25565.96</v>
          </cell>
          <cell r="J753">
            <v>0</v>
          </cell>
        </row>
        <row r="754">
          <cell r="B754" t="str">
            <v>SE1208</v>
          </cell>
          <cell r="C754">
            <v>61409.54</v>
          </cell>
          <cell r="D754">
            <v>0</v>
          </cell>
          <cell r="E754">
            <v>9078.2999999999993</v>
          </cell>
          <cell r="F754">
            <v>-38.11</v>
          </cell>
          <cell r="G754">
            <v>0</v>
          </cell>
          <cell r="H754">
            <v>52293.13</v>
          </cell>
          <cell r="I754">
            <v>50721.43</v>
          </cell>
          <cell r="J754">
            <v>1571.7</v>
          </cell>
        </row>
        <row r="755">
          <cell r="B755" t="str">
            <v>SE1232</v>
          </cell>
          <cell r="C755">
            <v>33435.61</v>
          </cell>
          <cell r="D755">
            <v>0</v>
          </cell>
          <cell r="E755">
            <v>0</v>
          </cell>
          <cell r="F755">
            <v>0</v>
          </cell>
          <cell r="G755">
            <v>0</v>
          </cell>
          <cell r="H755">
            <v>33435.61</v>
          </cell>
          <cell r="I755">
            <v>33435.61</v>
          </cell>
          <cell r="J755">
            <v>0</v>
          </cell>
        </row>
        <row r="756">
          <cell r="B756" t="str">
            <v>SE1313</v>
          </cell>
          <cell r="C756">
            <v>9495.07</v>
          </cell>
          <cell r="D756">
            <v>0</v>
          </cell>
          <cell r="E756">
            <v>409.64</v>
          </cell>
          <cell r="F756">
            <v>0</v>
          </cell>
          <cell r="G756">
            <v>0</v>
          </cell>
          <cell r="H756">
            <v>9085.43</v>
          </cell>
          <cell r="I756">
            <v>9111.07</v>
          </cell>
          <cell r="J756">
            <v>-25.639999999999418</v>
          </cell>
        </row>
        <row r="757">
          <cell r="B757" t="str">
            <v>SE1371</v>
          </cell>
          <cell r="C757">
            <v>1089422.72</v>
          </cell>
          <cell r="D757">
            <v>0</v>
          </cell>
          <cell r="E757">
            <v>0</v>
          </cell>
          <cell r="F757">
            <v>0</v>
          </cell>
          <cell r="G757">
            <v>0</v>
          </cell>
          <cell r="H757">
            <v>1089422.72</v>
          </cell>
          <cell r="I757">
            <v>1089422.72</v>
          </cell>
          <cell r="J757">
            <v>0</v>
          </cell>
        </row>
        <row r="758">
          <cell r="B758" t="str">
            <v>SE1428</v>
          </cell>
          <cell r="C758">
            <v>9854.11</v>
          </cell>
          <cell r="D758">
            <v>0</v>
          </cell>
          <cell r="E758">
            <v>0</v>
          </cell>
          <cell r="F758">
            <v>0</v>
          </cell>
          <cell r="G758">
            <v>0</v>
          </cell>
          <cell r="H758">
            <v>9854.11</v>
          </cell>
          <cell r="I758">
            <v>9854.11</v>
          </cell>
          <cell r="J758">
            <v>0</v>
          </cell>
        </row>
        <row r="759">
          <cell r="B759" t="str">
            <v>SF0019</v>
          </cell>
          <cell r="C759">
            <v>20435.689999999999</v>
          </cell>
          <cell r="D759">
            <v>0</v>
          </cell>
          <cell r="E759">
            <v>0</v>
          </cell>
          <cell r="F759">
            <v>0</v>
          </cell>
          <cell r="G759">
            <v>0</v>
          </cell>
          <cell r="H759">
            <v>20435.689999999999</v>
          </cell>
          <cell r="I759">
            <v>20435.689999999999</v>
          </cell>
          <cell r="J759">
            <v>0</v>
          </cell>
        </row>
        <row r="760">
          <cell r="B760" t="str">
            <v>SF0166</v>
          </cell>
          <cell r="C760">
            <v>11612.41</v>
          </cell>
          <cell r="D760">
            <v>0</v>
          </cell>
          <cell r="E760">
            <v>0</v>
          </cell>
          <cell r="F760">
            <v>0</v>
          </cell>
          <cell r="G760">
            <v>0</v>
          </cell>
          <cell r="H760">
            <v>11612.41</v>
          </cell>
          <cell r="I760">
            <v>11612.41</v>
          </cell>
          <cell r="J760">
            <v>0</v>
          </cell>
        </row>
        <row r="761">
          <cell r="B761" t="str">
            <v>SF0174</v>
          </cell>
          <cell r="C761">
            <v>53466.16</v>
          </cell>
          <cell r="D761">
            <v>0</v>
          </cell>
          <cell r="E761">
            <v>0</v>
          </cell>
          <cell r="F761">
            <v>0</v>
          </cell>
          <cell r="G761">
            <v>0</v>
          </cell>
          <cell r="H761">
            <v>53466.16</v>
          </cell>
          <cell r="I761">
            <v>53466.16</v>
          </cell>
          <cell r="J761">
            <v>0</v>
          </cell>
        </row>
        <row r="762">
          <cell r="B762" t="str">
            <v>SF0271</v>
          </cell>
          <cell r="C762">
            <v>138573.12</v>
          </cell>
          <cell r="D762">
            <v>0</v>
          </cell>
          <cell r="E762">
            <v>0</v>
          </cell>
          <cell r="F762">
            <v>0</v>
          </cell>
          <cell r="G762">
            <v>0</v>
          </cell>
          <cell r="H762">
            <v>138573.12</v>
          </cell>
          <cell r="I762">
            <v>138573.12</v>
          </cell>
          <cell r="J762">
            <v>0</v>
          </cell>
        </row>
        <row r="763">
          <cell r="B763" t="str">
            <v>SF0360</v>
          </cell>
          <cell r="C763">
            <v>85211.520000000004</v>
          </cell>
          <cell r="D763">
            <v>0</v>
          </cell>
          <cell r="E763">
            <v>0</v>
          </cell>
          <cell r="F763">
            <v>0</v>
          </cell>
          <cell r="G763">
            <v>0</v>
          </cell>
          <cell r="H763">
            <v>85211.520000000004</v>
          </cell>
          <cell r="I763">
            <v>85211.520000000004</v>
          </cell>
          <cell r="J763">
            <v>0</v>
          </cell>
        </row>
        <row r="764">
          <cell r="B764" t="str">
            <v>SF0506</v>
          </cell>
          <cell r="C764">
            <v>25768.87</v>
          </cell>
          <cell r="D764">
            <v>0</v>
          </cell>
          <cell r="E764">
            <v>0</v>
          </cell>
          <cell r="F764">
            <v>0</v>
          </cell>
          <cell r="G764">
            <v>0</v>
          </cell>
          <cell r="H764">
            <v>25768.87</v>
          </cell>
          <cell r="I764">
            <v>25768.87</v>
          </cell>
          <cell r="J764">
            <v>0</v>
          </cell>
        </row>
        <row r="765">
          <cell r="B765" t="str">
            <v>SF0530</v>
          </cell>
          <cell r="C765">
            <v>37634.129999999997</v>
          </cell>
          <cell r="D765">
            <v>0</v>
          </cell>
          <cell r="E765">
            <v>4774</v>
          </cell>
          <cell r="F765">
            <v>0</v>
          </cell>
          <cell r="G765">
            <v>0</v>
          </cell>
          <cell r="H765">
            <v>32860.129999999997</v>
          </cell>
          <cell r="I765">
            <v>31434.13</v>
          </cell>
          <cell r="J765">
            <v>1426</v>
          </cell>
        </row>
        <row r="766">
          <cell r="B766" t="str">
            <v>SF0726</v>
          </cell>
          <cell r="C766">
            <v>157644.20000000001</v>
          </cell>
          <cell r="D766">
            <v>0</v>
          </cell>
          <cell r="E766">
            <v>0</v>
          </cell>
          <cell r="F766">
            <v>0</v>
          </cell>
          <cell r="G766">
            <v>0</v>
          </cell>
          <cell r="H766">
            <v>157644.20000000001</v>
          </cell>
          <cell r="I766">
            <v>157644.20000000001</v>
          </cell>
          <cell r="J766">
            <v>0</v>
          </cell>
        </row>
        <row r="767">
          <cell r="B767" t="str">
            <v>SF0920</v>
          </cell>
          <cell r="C767">
            <v>185821.72</v>
          </cell>
          <cell r="D767">
            <v>0</v>
          </cell>
          <cell r="E767">
            <v>0</v>
          </cell>
          <cell r="F767">
            <v>0</v>
          </cell>
          <cell r="G767">
            <v>0</v>
          </cell>
          <cell r="H767">
            <v>185821.72</v>
          </cell>
          <cell r="I767">
            <v>185821.72</v>
          </cell>
          <cell r="J767">
            <v>0</v>
          </cell>
        </row>
        <row r="768">
          <cell r="B768" t="str">
            <v>SG0012</v>
          </cell>
          <cell r="C768">
            <v>170597.34</v>
          </cell>
          <cell r="D768">
            <v>0</v>
          </cell>
          <cell r="E768">
            <v>0</v>
          </cell>
          <cell r="F768">
            <v>0</v>
          </cell>
          <cell r="G768">
            <v>0</v>
          </cell>
          <cell r="H768">
            <v>170597.34</v>
          </cell>
          <cell r="I768">
            <v>170597.34</v>
          </cell>
          <cell r="J768">
            <v>0</v>
          </cell>
        </row>
        <row r="769">
          <cell r="B769" t="str">
            <v>SG0054</v>
          </cell>
          <cell r="C769">
            <v>137610.37</v>
          </cell>
          <cell r="D769">
            <v>0</v>
          </cell>
          <cell r="E769">
            <v>0</v>
          </cell>
          <cell r="F769">
            <v>0</v>
          </cell>
          <cell r="G769">
            <v>0</v>
          </cell>
          <cell r="H769">
            <v>137610.37</v>
          </cell>
          <cell r="I769">
            <v>137610.37</v>
          </cell>
          <cell r="J769">
            <v>0</v>
          </cell>
        </row>
        <row r="770">
          <cell r="B770" t="str">
            <v>SG0070</v>
          </cell>
          <cell r="C770">
            <v>39000.28</v>
          </cell>
          <cell r="D770">
            <v>0</v>
          </cell>
          <cell r="E770">
            <v>0</v>
          </cell>
          <cell r="F770">
            <v>0</v>
          </cell>
          <cell r="G770">
            <v>0</v>
          </cell>
          <cell r="H770">
            <v>39000.28</v>
          </cell>
          <cell r="I770">
            <v>39000.28</v>
          </cell>
          <cell r="J770">
            <v>0</v>
          </cell>
        </row>
        <row r="771">
          <cell r="B771" t="str">
            <v>SG0096</v>
          </cell>
          <cell r="C771">
            <v>206506.11</v>
          </cell>
          <cell r="D771">
            <v>0</v>
          </cell>
          <cell r="E771">
            <v>0</v>
          </cell>
          <cell r="F771">
            <v>0</v>
          </cell>
          <cell r="G771">
            <v>0</v>
          </cell>
          <cell r="H771">
            <v>206506.11</v>
          </cell>
          <cell r="I771">
            <v>206506.11</v>
          </cell>
          <cell r="J771">
            <v>0</v>
          </cell>
        </row>
        <row r="772">
          <cell r="B772" t="str">
            <v>SG0101</v>
          </cell>
          <cell r="C772">
            <v>3104048.41</v>
          </cell>
          <cell r="D772">
            <v>0</v>
          </cell>
          <cell r="E772">
            <v>0</v>
          </cell>
          <cell r="F772">
            <v>0</v>
          </cell>
          <cell r="G772">
            <v>0</v>
          </cell>
          <cell r="H772">
            <v>3104048.41</v>
          </cell>
          <cell r="I772">
            <v>3104048.41</v>
          </cell>
          <cell r="J772">
            <v>0</v>
          </cell>
        </row>
        <row r="773">
          <cell r="B773" t="str">
            <v>SG0119</v>
          </cell>
          <cell r="C773">
            <v>20048.560000000001</v>
          </cell>
          <cell r="D773">
            <v>0</v>
          </cell>
          <cell r="E773">
            <v>0</v>
          </cell>
          <cell r="F773">
            <v>0</v>
          </cell>
          <cell r="G773">
            <v>0</v>
          </cell>
          <cell r="H773">
            <v>20048.560000000001</v>
          </cell>
          <cell r="I773">
            <v>20048.560000000001</v>
          </cell>
          <cell r="J773">
            <v>0</v>
          </cell>
        </row>
        <row r="774">
          <cell r="B774" t="str">
            <v>SG0127</v>
          </cell>
          <cell r="C774">
            <v>0</v>
          </cell>
          <cell r="D774">
            <v>0</v>
          </cell>
          <cell r="E774">
            <v>0</v>
          </cell>
          <cell r="F774">
            <v>0</v>
          </cell>
          <cell r="H774">
            <v>0</v>
          </cell>
          <cell r="I774">
            <v>54.84</v>
          </cell>
          <cell r="J774">
            <v>-54.84</v>
          </cell>
        </row>
        <row r="775">
          <cell r="B775" t="str">
            <v>SG0193</v>
          </cell>
          <cell r="C775">
            <v>2878.36</v>
          </cell>
          <cell r="D775">
            <v>0</v>
          </cell>
          <cell r="E775">
            <v>0</v>
          </cell>
          <cell r="F775">
            <v>0</v>
          </cell>
          <cell r="G775">
            <v>0</v>
          </cell>
          <cell r="H775">
            <v>2878.36</v>
          </cell>
          <cell r="I775">
            <v>2878.36</v>
          </cell>
          <cell r="J775">
            <v>0</v>
          </cell>
        </row>
        <row r="776">
          <cell r="B776" t="str">
            <v>SG0216</v>
          </cell>
          <cell r="C776">
            <v>4245.91</v>
          </cell>
          <cell r="D776">
            <v>0</v>
          </cell>
          <cell r="E776">
            <v>0</v>
          </cell>
          <cell r="F776">
            <v>0</v>
          </cell>
          <cell r="G776">
            <v>0</v>
          </cell>
          <cell r="H776">
            <v>4245.91</v>
          </cell>
          <cell r="I776">
            <v>4345.91</v>
          </cell>
          <cell r="J776">
            <v>-100</v>
          </cell>
        </row>
        <row r="777">
          <cell r="B777" t="str">
            <v>SG0224</v>
          </cell>
          <cell r="C777">
            <v>17991.77</v>
          </cell>
          <cell r="D777">
            <v>0</v>
          </cell>
          <cell r="E777">
            <v>0</v>
          </cell>
          <cell r="F777">
            <v>0</v>
          </cell>
          <cell r="G777">
            <v>0</v>
          </cell>
          <cell r="H777">
            <v>17991.77</v>
          </cell>
          <cell r="I777">
            <v>17991.77</v>
          </cell>
          <cell r="J777">
            <v>0</v>
          </cell>
        </row>
        <row r="778">
          <cell r="B778" t="str">
            <v>SG0240</v>
          </cell>
          <cell r="C778">
            <v>90104.16</v>
          </cell>
          <cell r="D778">
            <v>0</v>
          </cell>
          <cell r="E778">
            <v>0</v>
          </cell>
          <cell r="F778">
            <v>0</v>
          </cell>
          <cell r="G778">
            <v>0</v>
          </cell>
          <cell r="H778">
            <v>90104.16</v>
          </cell>
          <cell r="I778">
            <v>90104.16</v>
          </cell>
          <cell r="J778">
            <v>0</v>
          </cell>
        </row>
        <row r="779">
          <cell r="B779" t="str">
            <v>SG0258</v>
          </cell>
          <cell r="C779">
            <v>68930.61</v>
          </cell>
          <cell r="D779">
            <v>0</v>
          </cell>
          <cell r="E779">
            <v>0</v>
          </cell>
          <cell r="F779">
            <v>0</v>
          </cell>
          <cell r="G779">
            <v>0</v>
          </cell>
          <cell r="H779">
            <v>68930.61</v>
          </cell>
          <cell r="I779">
            <v>68930.61</v>
          </cell>
          <cell r="J779">
            <v>0</v>
          </cell>
        </row>
        <row r="780">
          <cell r="B780" t="str">
            <v>SG0266</v>
          </cell>
          <cell r="C780">
            <v>98202.92</v>
          </cell>
          <cell r="D780">
            <v>0</v>
          </cell>
          <cell r="E780">
            <v>0</v>
          </cell>
          <cell r="F780">
            <v>0</v>
          </cell>
          <cell r="G780">
            <v>0</v>
          </cell>
          <cell r="H780">
            <v>98202.92</v>
          </cell>
          <cell r="I780">
            <v>98202.92</v>
          </cell>
          <cell r="J780">
            <v>0</v>
          </cell>
        </row>
        <row r="781">
          <cell r="B781" t="str">
            <v>SG0698</v>
          </cell>
          <cell r="C781">
            <v>12564.75</v>
          </cell>
          <cell r="D781">
            <v>0</v>
          </cell>
          <cell r="E781">
            <v>0</v>
          </cell>
          <cell r="F781">
            <v>0</v>
          </cell>
          <cell r="G781">
            <v>0</v>
          </cell>
          <cell r="H781">
            <v>12564.75</v>
          </cell>
          <cell r="I781">
            <v>14057.24</v>
          </cell>
          <cell r="J781">
            <v>-1492.49</v>
          </cell>
        </row>
        <row r="782">
          <cell r="B782" t="str">
            <v>SG0711</v>
          </cell>
          <cell r="C782">
            <v>56528.03</v>
          </cell>
          <cell r="D782">
            <v>0</v>
          </cell>
          <cell r="E782">
            <v>0</v>
          </cell>
          <cell r="F782">
            <v>0</v>
          </cell>
          <cell r="G782">
            <v>0</v>
          </cell>
          <cell r="H782">
            <v>56528.03</v>
          </cell>
          <cell r="I782">
            <v>56528.03</v>
          </cell>
          <cell r="J782">
            <v>0</v>
          </cell>
        </row>
        <row r="783">
          <cell r="B783" t="str">
            <v>SG0779</v>
          </cell>
          <cell r="C783">
            <v>89581.97</v>
          </cell>
          <cell r="D783">
            <v>0</v>
          </cell>
          <cell r="E783">
            <v>0</v>
          </cell>
          <cell r="F783">
            <v>0</v>
          </cell>
          <cell r="G783">
            <v>0</v>
          </cell>
          <cell r="H783">
            <v>89581.97</v>
          </cell>
          <cell r="I783">
            <v>89581.97</v>
          </cell>
          <cell r="J783">
            <v>0</v>
          </cell>
        </row>
        <row r="784">
          <cell r="B784" t="str">
            <v>SG0842</v>
          </cell>
          <cell r="C784">
            <v>12306.46</v>
          </cell>
          <cell r="D784">
            <v>0</v>
          </cell>
          <cell r="E784">
            <v>0</v>
          </cell>
          <cell r="F784">
            <v>0</v>
          </cell>
          <cell r="G784">
            <v>0</v>
          </cell>
          <cell r="H784">
            <v>12306.46</v>
          </cell>
          <cell r="I784">
            <v>12306.46</v>
          </cell>
          <cell r="J784">
            <v>0</v>
          </cell>
        </row>
        <row r="785">
          <cell r="B785" t="str">
            <v>SG0876</v>
          </cell>
          <cell r="C785">
            <v>696.88</v>
          </cell>
          <cell r="D785">
            <v>0</v>
          </cell>
          <cell r="E785">
            <v>0</v>
          </cell>
          <cell r="F785">
            <v>0</v>
          </cell>
          <cell r="G785">
            <v>0</v>
          </cell>
          <cell r="H785">
            <v>696.88</v>
          </cell>
          <cell r="I785">
            <v>696.88</v>
          </cell>
          <cell r="J785">
            <v>0</v>
          </cell>
        </row>
        <row r="786">
          <cell r="B786" t="str">
            <v>SG0884</v>
          </cell>
          <cell r="C786">
            <v>1905.92</v>
          </cell>
          <cell r="D786">
            <v>0</v>
          </cell>
          <cell r="E786">
            <v>0</v>
          </cell>
          <cell r="F786">
            <v>0</v>
          </cell>
          <cell r="G786">
            <v>0</v>
          </cell>
          <cell r="H786">
            <v>1905.92</v>
          </cell>
          <cell r="I786">
            <v>1905.92</v>
          </cell>
          <cell r="J786">
            <v>0</v>
          </cell>
        </row>
        <row r="787">
          <cell r="B787" t="str">
            <v>SG0892</v>
          </cell>
          <cell r="C787">
            <v>701.09</v>
          </cell>
          <cell r="D787">
            <v>0</v>
          </cell>
          <cell r="E787">
            <v>0</v>
          </cell>
          <cell r="F787">
            <v>0</v>
          </cell>
          <cell r="G787">
            <v>0</v>
          </cell>
          <cell r="H787">
            <v>701.09</v>
          </cell>
          <cell r="I787">
            <v>701.09</v>
          </cell>
          <cell r="J787">
            <v>0</v>
          </cell>
        </row>
        <row r="788">
          <cell r="B788" t="str">
            <v>SG0999</v>
          </cell>
          <cell r="C788">
            <v>30744.32</v>
          </cell>
          <cell r="D788">
            <v>0</v>
          </cell>
          <cell r="E788">
            <v>0</v>
          </cell>
          <cell r="F788">
            <v>0</v>
          </cell>
          <cell r="G788">
            <v>0</v>
          </cell>
          <cell r="H788">
            <v>30744.32</v>
          </cell>
          <cell r="I788">
            <v>30744.32</v>
          </cell>
          <cell r="J788">
            <v>0</v>
          </cell>
        </row>
        <row r="789">
          <cell r="B789" t="str">
            <v>SG1107</v>
          </cell>
          <cell r="C789">
            <v>430440.56</v>
          </cell>
          <cell r="D789">
            <v>0</v>
          </cell>
          <cell r="E789">
            <v>0</v>
          </cell>
          <cell r="F789">
            <v>0</v>
          </cell>
          <cell r="G789">
            <v>0</v>
          </cell>
          <cell r="H789">
            <v>430440.56</v>
          </cell>
          <cell r="I789">
            <v>430440.56</v>
          </cell>
          <cell r="J789">
            <v>0</v>
          </cell>
        </row>
        <row r="790">
          <cell r="B790" t="str">
            <v>SG1149</v>
          </cell>
          <cell r="C790">
            <v>13338.74</v>
          </cell>
          <cell r="D790">
            <v>0</v>
          </cell>
          <cell r="E790">
            <v>0</v>
          </cell>
          <cell r="F790">
            <v>0</v>
          </cell>
          <cell r="G790">
            <v>0</v>
          </cell>
          <cell r="H790">
            <v>13338.74</v>
          </cell>
          <cell r="I790">
            <v>13338.74</v>
          </cell>
          <cell r="J790">
            <v>0</v>
          </cell>
        </row>
        <row r="791">
          <cell r="B791" t="str">
            <v>SG1165</v>
          </cell>
          <cell r="C791">
            <v>71604.55</v>
          </cell>
          <cell r="D791">
            <v>0</v>
          </cell>
          <cell r="E791">
            <v>0</v>
          </cell>
          <cell r="F791">
            <v>0</v>
          </cell>
          <cell r="G791">
            <v>0</v>
          </cell>
          <cell r="H791">
            <v>71604.55</v>
          </cell>
          <cell r="I791">
            <v>71604.55</v>
          </cell>
          <cell r="J791">
            <v>0</v>
          </cell>
        </row>
        <row r="792">
          <cell r="B792" t="str">
            <v>SG1173</v>
          </cell>
          <cell r="C792">
            <v>154880.41</v>
          </cell>
          <cell r="D792">
            <v>0</v>
          </cell>
          <cell r="E792">
            <v>0</v>
          </cell>
          <cell r="F792">
            <v>0</v>
          </cell>
          <cell r="G792">
            <v>0</v>
          </cell>
          <cell r="H792">
            <v>154880.41</v>
          </cell>
          <cell r="I792">
            <v>154880.41</v>
          </cell>
          <cell r="J792">
            <v>0</v>
          </cell>
        </row>
        <row r="793">
          <cell r="B793" t="str">
            <v>SG1199</v>
          </cell>
          <cell r="C793">
            <v>21069.21</v>
          </cell>
          <cell r="D793">
            <v>0</v>
          </cell>
          <cell r="E793">
            <v>0</v>
          </cell>
          <cell r="F793">
            <v>0</v>
          </cell>
          <cell r="G793">
            <v>0</v>
          </cell>
          <cell r="H793">
            <v>21069.21</v>
          </cell>
          <cell r="I793">
            <v>21069.21</v>
          </cell>
          <cell r="J793">
            <v>0</v>
          </cell>
        </row>
        <row r="794">
          <cell r="B794" t="str">
            <v>SG1270</v>
          </cell>
          <cell r="C794">
            <v>2574.4299999999998</v>
          </cell>
          <cell r="D794">
            <v>0</v>
          </cell>
          <cell r="E794">
            <v>0</v>
          </cell>
          <cell r="F794">
            <v>0</v>
          </cell>
          <cell r="G794">
            <v>0</v>
          </cell>
          <cell r="H794">
            <v>2574.4299999999998</v>
          </cell>
          <cell r="I794">
            <v>2574.4299999999998</v>
          </cell>
          <cell r="J794">
            <v>0</v>
          </cell>
        </row>
        <row r="795">
          <cell r="B795" t="str">
            <v>SG1288</v>
          </cell>
          <cell r="C795">
            <v>2422.54</v>
          </cell>
          <cell r="D795">
            <v>0</v>
          </cell>
          <cell r="E795">
            <v>0</v>
          </cell>
          <cell r="F795">
            <v>0</v>
          </cell>
          <cell r="G795">
            <v>0</v>
          </cell>
          <cell r="H795">
            <v>2422.54</v>
          </cell>
          <cell r="I795">
            <v>2422.54</v>
          </cell>
          <cell r="J795">
            <v>0</v>
          </cell>
        </row>
        <row r="796">
          <cell r="B796" t="str">
            <v>SG1301</v>
          </cell>
          <cell r="C796">
            <v>10518.63</v>
          </cell>
          <cell r="D796">
            <v>0</v>
          </cell>
          <cell r="E796">
            <v>0</v>
          </cell>
          <cell r="F796">
            <v>0</v>
          </cell>
          <cell r="G796">
            <v>0</v>
          </cell>
          <cell r="H796">
            <v>10518.63</v>
          </cell>
          <cell r="I796">
            <v>10518.63</v>
          </cell>
          <cell r="J796">
            <v>0</v>
          </cell>
        </row>
        <row r="797">
          <cell r="B797" t="str">
            <v>SG1343</v>
          </cell>
          <cell r="C797">
            <v>85627.33</v>
          </cell>
          <cell r="D797">
            <v>0</v>
          </cell>
          <cell r="E797">
            <v>0</v>
          </cell>
          <cell r="F797">
            <v>0</v>
          </cell>
          <cell r="G797">
            <v>0</v>
          </cell>
          <cell r="H797">
            <v>85627.33</v>
          </cell>
          <cell r="I797">
            <v>85627.33</v>
          </cell>
          <cell r="J797">
            <v>0</v>
          </cell>
        </row>
        <row r="798">
          <cell r="B798" t="str">
            <v>SG1474</v>
          </cell>
          <cell r="C798">
            <v>1197.79</v>
          </cell>
          <cell r="D798">
            <v>0</v>
          </cell>
          <cell r="E798">
            <v>0</v>
          </cell>
          <cell r="F798">
            <v>0</v>
          </cell>
          <cell r="G798">
            <v>0</v>
          </cell>
          <cell r="H798">
            <v>1197.79</v>
          </cell>
          <cell r="I798">
            <v>1197.79</v>
          </cell>
          <cell r="J798">
            <v>0</v>
          </cell>
        </row>
        <row r="799">
          <cell r="B799" t="str">
            <v>SG1513</v>
          </cell>
          <cell r="C799">
            <v>34011.589999999997</v>
          </cell>
          <cell r="D799">
            <v>0</v>
          </cell>
          <cell r="E799">
            <v>0</v>
          </cell>
          <cell r="F799">
            <v>0</v>
          </cell>
          <cell r="G799">
            <v>0</v>
          </cell>
          <cell r="H799">
            <v>34011.589999999997</v>
          </cell>
          <cell r="I799">
            <v>34011.589999999997</v>
          </cell>
          <cell r="J799">
            <v>0</v>
          </cell>
        </row>
        <row r="800">
          <cell r="B800" t="str">
            <v>SG1521</v>
          </cell>
          <cell r="C800">
            <v>120324.72</v>
          </cell>
          <cell r="D800">
            <v>0</v>
          </cell>
          <cell r="E800">
            <v>0</v>
          </cell>
          <cell r="F800">
            <v>0</v>
          </cell>
          <cell r="G800">
            <v>0</v>
          </cell>
          <cell r="H800">
            <v>120324.72</v>
          </cell>
          <cell r="I800">
            <v>120324.72</v>
          </cell>
          <cell r="J800">
            <v>0</v>
          </cell>
        </row>
        <row r="801">
          <cell r="B801" t="str">
            <v>SG1589</v>
          </cell>
          <cell r="C801">
            <v>16246.82</v>
          </cell>
          <cell r="D801">
            <v>0</v>
          </cell>
          <cell r="E801">
            <v>0</v>
          </cell>
          <cell r="F801">
            <v>0</v>
          </cell>
          <cell r="G801">
            <v>0</v>
          </cell>
          <cell r="H801">
            <v>16246.82</v>
          </cell>
          <cell r="I801">
            <v>16246.82</v>
          </cell>
          <cell r="J801">
            <v>0</v>
          </cell>
        </row>
        <row r="802">
          <cell r="B802" t="str">
            <v>SG1602</v>
          </cell>
          <cell r="C802">
            <v>7619.21</v>
          </cell>
          <cell r="D802">
            <v>0</v>
          </cell>
          <cell r="E802">
            <v>0</v>
          </cell>
          <cell r="F802">
            <v>0</v>
          </cell>
          <cell r="G802">
            <v>0</v>
          </cell>
          <cell r="H802">
            <v>7619.21</v>
          </cell>
          <cell r="I802">
            <v>7619.21</v>
          </cell>
          <cell r="J802">
            <v>0</v>
          </cell>
        </row>
        <row r="803">
          <cell r="B803" t="str">
            <v>SG1678</v>
          </cell>
          <cell r="C803">
            <v>30059.759999999998</v>
          </cell>
          <cell r="D803">
            <v>0</v>
          </cell>
          <cell r="E803">
            <v>0</v>
          </cell>
          <cell r="F803">
            <v>0</v>
          </cell>
          <cell r="G803">
            <v>0</v>
          </cell>
          <cell r="H803">
            <v>30059.759999999998</v>
          </cell>
          <cell r="I803">
            <v>30059.759999999998</v>
          </cell>
          <cell r="J803">
            <v>0</v>
          </cell>
        </row>
        <row r="804">
          <cell r="B804" t="str">
            <v>SG1694</v>
          </cell>
          <cell r="C804">
            <v>63146.74</v>
          </cell>
          <cell r="D804">
            <v>0</v>
          </cell>
          <cell r="E804">
            <v>0</v>
          </cell>
          <cell r="F804">
            <v>0</v>
          </cell>
          <cell r="G804">
            <v>0</v>
          </cell>
          <cell r="H804">
            <v>63146.74</v>
          </cell>
          <cell r="I804">
            <v>63146.74</v>
          </cell>
          <cell r="J804">
            <v>0</v>
          </cell>
        </row>
        <row r="805">
          <cell r="B805" t="str">
            <v>SG1725</v>
          </cell>
          <cell r="C805">
            <v>9848.89</v>
          </cell>
          <cell r="D805">
            <v>0</v>
          </cell>
          <cell r="E805">
            <v>0</v>
          </cell>
          <cell r="F805">
            <v>0</v>
          </cell>
          <cell r="G805">
            <v>0</v>
          </cell>
          <cell r="H805">
            <v>9848.89</v>
          </cell>
          <cell r="I805">
            <v>9848.89</v>
          </cell>
          <cell r="J805">
            <v>0</v>
          </cell>
        </row>
        <row r="806">
          <cell r="B806" t="str">
            <v>SG1783</v>
          </cell>
          <cell r="C806">
            <v>18103.89</v>
          </cell>
          <cell r="D806">
            <v>0</v>
          </cell>
          <cell r="E806">
            <v>0</v>
          </cell>
          <cell r="F806">
            <v>0</v>
          </cell>
          <cell r="G806">
            <v>0</v>
          </cell>
          <cell r="H806">
            <v>18103.89</v>
          </cell>
          <cell r="I806">
            <v>18103.89</v>
          </cell>
          <cell r="J806">
            <v>0</v>
          </cell>
        </row>
        <row r="807">
          <cell r="B807" t="str">
            <v>SG1953</v>
          </cell>
          <cell r="C807">
            <v>3133.84</v>
          </cell>
          <cell r="D807">
            <v>0</v>
          </cell>
          <cell r="E807">
            <v>0</v>
          </cell>
          <cell r="F807">
            <v>0</v>
          </cell>
          <cell r="G807">
            <v>0</v>
          </cell>
          <cell r="H807">
            <v>3133.84</v>
          </cell>
          <cell r="I807">
            <v>3133.84</v>
          </cell>
          <cell r="J807">
            <v>0</v>
          </cell>
        </row>
        <row r="808">
          <cell r="B808" t="str">
            <v>SG2048</v>
          </cell>
          <cell r="C808">
            <v>2516.4699999999998</v>
          </cell>
          <cell r="D808">
            <v>0</v>
          </cell>
          <cell r="E808">
            <v>0</v>
          </cell>
          <cell r="F808">
            <v>0</v>
          </cell>
          <cell r="G808">
            <v>0</v>
          </cell>
          <cell r="H808">
            <v>2516.4699999999998</v>
          </cell>
          <cell r="I808">
            <v>2516.4699999999998</v>
          </cell>
          <cell r="J808">
            <v>0</v>
          </cell>
        </row>
        <row r="809">
          <cell r="B809" t="str">
            <v>SG2056</v>
          </cell>
          <cell r="C809">
            <v>168673.28</v>
          </cell>
          <cell r="D809">
            <v>0</v>
          </cell>
          <cell r="E809">
            <v>0</v>
          </cell>
          <cell r="F809">
            <v>0</v>
          </cell>
          <cell r="G809">
            <v>0</v>
          </cell>
          <cell r="H809">
            <v>168673.28</v>
          </cell>
          <cell r="I809">
            <v>168673.28</v>
          </cell>
          <cell r="J809">
            <v>0</v>
          </cell>
        </row>
        <row r="810">
          <cell r="B810" t="str">
            <v>SG2072</v>
          </cell>
          <cell r="C810">
            <v>13269.89</v>
          </cell>
          <cell r="D810">
            <v>0</v>
          </cell>
          <cell r="E810">
            <v>0</v>
          </cell>
          <cell r="F810">
            <v>0</v>
          </cell>
          <cell r="G810">
            <v>0</v>
          </cell>
          <cell r="H810">
            <v>13269.89</v>
          </cell>
          <cell r="I810">
            <v>13269.89</v>
          </cell>
          <cell r="J810">
            <v>0</v>
          </cell>
        </row>
        <row r="811">
          <cell r="B811" t="str">
            <v>SH0057</v>
          </cell>
          <cell r="C811">
            <v>134888.85999999999</v>
          </cell>
          <cell r="D811">
            <v>0</v>
          </cell>
          <cell r="E811">
            <v>69310.202499999999</v>
          </cell>
          <cell r="F811">
            <v>-19.7</v>
          </cell>
          <cell r="G811">
            <v>0</v>
          </cell>
          <cell r="H811">
            <v>65558.95749999999</v>
          </cell>
          <cell r="I811">
            <v>54500.51</v>
          </cell>
          <cell r="J811">
            <v>11058.447499999987</v>
          </cell>
        </row>
        <row r="812">
          <cell r="B812" t="str">
            <v>SH0104</v>
          </cell>
          <cell r="C812">
            <v>101516.43</v>
          </cell>
          <cell r="D812">
            <v>0</v>
          </cell>
          <cell r="E812">
            <v>0</v>
          </cell>
          <cell r="F812">
            <v>0</v>
          </cell>
          <cell r="G812">
            <v>0</v>
          </cell>
          <cell r="H812">
            <v>101516.43</v>
          </cell>
          <cell r="I812">
            <v>101516.43</v>
          </cell>
          <cell r="J812">
            <v>0</v>
          </cell>
        </row>
        <row r="813">
          <cell r="B813" t="str">
            <v>SH0112</v>
          </cell>
          <cell r="C813">
            <v>118737.06</v>
          </cell>
          <cell r="D813">
            <v>0</v>
          </cell>
          <cell r="E813">
            <v>0</v>
          </cell>
          <cell r="F813">
            <v>0</v>
          </cell>
          <cell r="G813">
            <v>0</v>
          </cell>
          <cell r="H813">
            <v>118737.06</v>
          </cell>
          <cell r="I813">
            <v>118737.06</v>
          </cell>
          <cell r="J813">
            <v>0</v>
          </cell>
        </row>
        <row r="814">
          <cell r="B814" t="str">
            <v>SH0154</v>
          </cell>
          <cell r="C814">
            <v>8733.39</v>
          </cell>
          <cell r="D814">
            <v>0</v>
          </cell>
          <cell r="E814">
            <v>0</v>
          </cell>
          <cell r="F814">
            <v>0</v>
          </cell>
          <cell r="G814">
            <v>0</v>
          </cell>
          <cell r="H814">
            <v>8733.39</v>
          </cell>
          <cell r="I814">
            <v>8733.39</v>
          </cell>
          <cell r="J814">
            <v>0</v>
          </cell>
        </row>
        <row r="815">
          <cell r="B815" t="str">
            <v>SH0243</v>
          </cell>
          <cell r="C815">
            <v>2595.6999999999998</v>
          </cell>
          <cell r="D815">
            <v>0</v>
          </cell>
          <cell r="E815">
            <v>0</v>
          </cell>
          <cell r="F815">
            <v>0</v>
          </cell>
          <cell r="G815">
            <v>0</v>
          </cell>
          <cell r="H815">
            <v>2595.6999999999998</v>
          </cell>
          <cell r="I815">
            <v>2595.6999999999998</v>
          </cell>
          <cell r="J815">
            <v>0</v>
          </cell>
        </row>
        <row r="816">
          <cell r="B816" t="str">
            <v>SH0269</v>
          </cell>
          <cell r="C816">
            <v>54828.160000000003</v>
          </cell>
          <cell r="D816">
            <v>0</v>
          </cell>
          <cell r="E816">
            <v>0</v>
          </cell>
          <cell r="F816">
            <v>0</v>
          </cell>
          <cell r="G816">
            <v>0</v>
          </cell>
          <cell r="H816">
            <v>54828.160000000003</v>
          </cell>
          <cell r="I816">
            <v>54828.160000000003</v>
          </cell>
          <cell r="J816">
            <v>0</v>
          </cell>
        </row>
        <row r="817">
          <cell r="B817" t="str">
            <v>SH0308</v>
          </cell>
          <cell r="C817">
            <v>17549.12</v>
          </cell>
          <cell r="D817">
            <v>0</v>
          </cell>
          <cell r="E817">
            <v>2048.1999999999998</v>
          </cell>
          <cell r="F817">
            <v>0</v>
          </cell>
          <cell r="G817">
            <v>0</v>
          </cell>
          <cell r="H817">
            <v>15500.92</v>
          </cell>
          <cell r="I817">
            <v>15629.12</v>
          </cell>
          <cell r="J817">
            <v>-128.20000000000255</v>
          </cell>
        </row>
        <row r="818">
          <cell r="B818" t="str">
            <v>SH0413</v>
          </cell>
          <cell r="C818">
            <v>1123.5</v>
          </cell>
          <cell r="D818">
            <v>0</v>
          </cell>
          <cell r="E818">
            <v>0</v>
          </cell>
          <cell r="F818">
            <v>0</v>
          </cell>
          <cell r="G818">
            <v>0</v>
          </cell>
          <cell r="H818">
            <v>1123.5</v>
          </cell>
          <cell r="I818">
            <v>1123.5</v>
          </cell>
          <cell r="J818">
            <v>0</v>
          </cell>
        </row>
        <row r="819">
          <cell r="B819" t="str">
            <v>SH0528</v>
          </cell>
          <cell r="C819">
            <v>2962.54</v>
          </cell>
          <cell r="D819">
            <v>0</v>
          </cell>
          <cell r="E819">
            <v>0</v>
          </cell>
          <cell r="F819">
            <v>0</v>
          </cell>
          <cell r="G819">
            <v>0</v>
          </cell>
          <cell r="H819">
            <v>2962.54</v>
          </cell>
          <cell r="I819">
            <v>2962.54</v>
          </cell>
          <cell r="J819">
            <v>0</v>
          </cell>
        </row>
        <row r="820">
          <cell r="B820" t="str">
            <v>SH0560</v>
          </cell>
          <cell r="C820">
            <v>54262.34</v>
          </cell>
          <cell r="D820">
            <v>0</v>
          </cell>
          <cell r="E820">
            <v>0</v>
          </cell>
          <cell r="F820">
            <v>0</v>
          </cell>
          <cell r="G820">
            <v>0</v>
          </cell>
          <cell r="H820">
            <v>54262.34</v>
          </cell>
          <cell r="I820">
            <v>54262.34</v>
          </cell>
          <cell r="J820">
            <v>0</v>
          </cell>
        </row>
        <row r="821">
          <cell r="B821" t="str">
            <v>SH0578</v>
          </cell>
          <cell r="C821">
            <v>39722.14</v>
          </cell>
          <cell r="D821">
            <v>0</v>
          </cell>
          <cell r="E821">
            <v>0</v>
          </cell>
          <cell r="F821">
            <v>0</v>
          </cell>
          <cell r="G821">
            <v>0</v>
          </cell>
          <cell r="H821">
            <v>39722.14</v>
          </cell>
          <cell r="I821">
            <v>40022.14</v>
          </cell>
          <cell r="J821">
            <v>-300</v>
          </cell>
        </row>
        <row r="822">
          <cell r="B822" t="str">
            <v>SH0609</v>
          </cell>
          <cell r="C822">
            <v>31708.05</v>
          </cell>
          <cell r="D822">
            <v>0</v>
          </cell>
          <cell r="E822">
            <v>0</v>
          </cell>
          <cell r="F822">
            <v>0</v>
          </cell>
          <cell r="G822">
            <v>0</v>
          </cell>
          <cell r="H822">
            <v>31708.05</v>
          </cell>
          <cell r="I822">
            <v>31708.05</v>
          </cell>
          <cell r="J822">
            <v>0</v>
          </cell>
        </row>
        <row r="823">
          <cell r="B823" t="str">
            <v>SH0667</v>
          </cell>
          <cell r="C823">
            <v>23049.23</v>
          </cell>
          <cell r="D823">
            <v>0</v>
          </cell>
          <cell r="E823">
            <v>0</v>
          </cell>
          <cell r="F823">
            <v>0</v>
          </cell>
          <cell r="G823">
            <v>0</v>
          </cell>
          <cell r="H823">
            <v>23049.23</v>
          </cell>
          <cell r="I823">
            <v>23549.23</v>
          </cell>
          <cell r="J823">
            <v>-500</v>
          </cell>
        </row>
        <row r="824">
          <cell r="B824" t="str">
            <v>SH0683</v>
          </cell>
          <cell r="C824">
            <v>27080.98</v>
          </cell>
          <cell r="D824">
            <v>0</v>
          </cell>
          <cell r="E824">
            <v>0</v>
          </cell>
          <cell r="F824">
            <v>0</v>
          </cell>
          <cell r="G824">
            <v>0</v>
          </cell>
          <cell r="H824">
            <v>27080.98</v>
          </cell>
          <cell r="I824">
            <v>27080.98</v>
          </cell>
          <cell r="J824">
            <v>0</v>
          </cell>
        </row>
        <row r="825">
          <cell r="B825" t="str">
            <v>SH0714</v>
          </cell>
          <cell r="C825">
            <v>67388.53</v>
          </cell>
          <cell r="D825">
            <v>0</v>
          </cell>
          <cell r="E825">
            <v>0</v>
          </cell>
          <cell r="F825">
            <v>0</v>
          </cell>
          <cell r="G825">
            <v>0</v>
          </cell>
          <cell r="H825">
            <v>67388.53</v>
          </cell>
          <cell r="I825">
            <v>67388.53</v>
          </cell>
          <cell r="J825">
            <v>0</v>
          </cell>
        </row>
        <row r="826">
          <cell r="B826" t="str">
            <v>SH0722</v>
          </cell>
          <cell r="C826">
            <v>103229.25</v>
          </cell>
          <cell r="D826">
            <v>0</v>
          </cell>
          <cell r="E826">
            <v>0</v>
          </cell>
          <cell r="F826">
            <v>0</v>
          </cell>
          <cell r="G826">
            <v>0</v>
          </cell>
          <cell r="H826">
            <v>103229.25</v>
          </cell>
          <cell r="I826">
            <v>103229.25</v>
          </cell>
          <cell r="J826">
            <v>0</v>
          </cell>
        </row>
        <row r="827">
          <cell r="B827" t="str">
            <v>SH0811</v>
          </cell>
          <cell r="C827">
            <v>19942.22</v>
          </cell>
          <cell r="D827">
            <v>0</v>
          </cell>
          <cell r="E827">
            <v>0</v>
          </cell>
          <cell r="F827">
            <v>0</v>
          </cell>
          <cell r="G827">
            <v>0</v>
          </cell>
          <cell r="H827">
            <v>19942.22</v>
          </cell>
          <cell r="I827">
            <v>19942.22</v>
          </cell>
          <cell r="J827">
            <v>0</v>
          </cell>
        </row>
        <row r="828">
          <cell r="B828" t="str">
            <v>SH1045</v>
          </cell>
          <cell r="C828">
            <v>11865.03</v>
          </cell>
          <cell r="D828">
            <v>0</v>
          </cell>
          <cell r="E828">
            <v>0</v>
          </cell>
          <cell r="F828">
            <v>0</v>
          </cell>
          <cell r="G828">
            <v>0</v>
          </cell>
          <cell r="H828">
            <v>11865.03</v>
          </cell>
          <cell r="I828">
            <v>11865.03</v>
          </cell>
          <cell r="J828">
            <v>0</v>
          </cell>
        </row>
        <row r="829">
          <cell r="B829" t="str">
            <v>SH1215</v>
          </cell>
          <cell r="C829">
            <v>98455.1</v>
          </cell>
          <cell r="D829">
            <v>0</v>
          </cell>
          <cell r="E829">
            <v>0</v>
          </cell>
          <cell r="F829">
            <v>0</v>
          </cell>
          <cell r="G829">
            <v>0</v>
          </cell>
          <cell r="H829">
            <v>98455.1</v>
          </cell>
          <cell r="I829">
            <v>98455.1</v>
          </cell>
          <cell r="J829">
            <v>0</v>
          </cell>
        </row>
        <row r="830">
          <cell r="B830" t="str">
            <v>SH1281</v>
          </cell>
          <cell r="C830">
            <v>487710.58</v>
          </cell>
          <cell r="D830">
            <v>0</v>
          </cell>
          <cell r="E830">
            <v>0</v>
          </cell>
          <cell r="F830">
            <v>0</v>
          </cell>
          <cell r="G830">
            <v>0</v>
          </cell>
          <cell r="H830">
            <v>487710.58</v>
          </cell>
          <cell r="I830">
            <v>487710.58</v>
          </cell>
          <cell r="J830">
            <v>0</v>
          </cell>
        </row>
        <row r="831">
          <cell r="B831" t="str">
            <v>SH1338</v>
          </cell>
          <cell r="C831">
            <v>163194.79</v>
          </cell>
          <cell r="D831">
            <v>0</v>
          </cell>
          <cell r="E831">
            <v>0</v>
          </cell>
          <cell r="F831">
            <v>0</v>
          </cell>
          <cell r="G831">
            <v>0</v>
          </cell>
          <cell r="H831">
            <v>163194.79</v>
          </cell>
          <cell r="I831">
            <v>163194.79</v>
          </cell>
          <cell r="J831">
            <v>0</v>
          </cell>
        </row>
        <row r="832">
          <cell r="B832" t="str">
            <v>SH1647</v>
          </cell>
          <cell r="C832">
            <v>36687.18</v>
          </cell>
          <cell r="D832">
            <v>0</v>
          </cell>
          <cell r="E832">
            <v>0</v>
          </cell>
          <cell r="F832">
            <v>0</v>
          </cell>
          <cell r="G832">
            <v>0</v>
          </cell>
          <cell r="H832">
            <v>36687.18</v>
          </cell>
          <cell r="I832">
            <v>36687.18</v>
          </cell>
          <cell r="J832">
            <v>0</v>
          </cell>
        </row>
        <row r="833">
          <cell r="B833" t="str">
            <v>SH1922</v>
          </cell>
          <cell r="C833">
            <v>1982.38</v>
          </cell>
          <cell r="D833">
            <v>0</v>
          </cell>
          <cell r="E833">
            <v>0</v>
          </cell>
          <cell r="F833">
            <v>0</v>
          </cell>
          <cell r="G833">
            <v>0</v>
          </cell>
          <cell r="H833">
            <v>1982.38</v>
          </cell>
          <cell r="I833">
            <v>2862.64</v>
          </cell>
          <cell r="J833">
            <v>-880.26</v>
          </cell>
        </row>
        <row r="834">
          <cell r="B834" t="str">
            <v>SH2198</v>
          </cell>
          <cell r="C834">
            <v>74750.179999999993</v>
          </cell>
          <cell r="D834">
            <v>0</v>
          </cell>
          <cell r="E834">
            <v>0</v>
          </cell>
          <cell r="F834">
            <v>0</v>
          </cell>
          <cell r="G834">
            <v>0</v>
          </cell>
          <cell r="H834">
            <v>74750.179999999993</v>
          </cell>
          <cell r="I834">
            <v>74750.179999999993</v>
          </cell>
          <cell r="J834">
            <v>0</v>
          </cell>
        </row>
        <row r="835">
          <cell r="B835" t="str">
            <v>SH2287</v>
          </cell>
          <cell r="C835">
            <v>70555.58</v>
          </cell>
          <cell r="D835">
            <v>0</v>
          </cell>
          <cell r="E835">
            <v>0</v>
          </cell>
          <cell r="F835">
            <v>0</v>
          </cell>
          <cell r="G835">
            <v>0</v>
          </cell>
          <cell r="H835">
            <v>70555.58</v>
          </cell>
          <cell r="I835">
            <v>70555.58</v>
          </cell>
          <cell r="J835">
            <v>0</v>
          </cell>
        </row>
        <row r="836">
          <cell r="B836" t="str">
            <v>SK0048</v>
          </cell>
          <cell r="C836">
            <v>61932.36</v>
          </cell>
          <cell r="D836">
            <v>0</v>
          </cell>
          <cell r="E836">
            <v>0</v>
          </cell>
          <cell r="F836">
            <v>0</v>
          </cell>
          <cell r="G836">
            <v>0</v>
          </cell>
          <cell r="H836">
            <v>61932.36</v>
          </cell>
          <cell r="I836">
            <v>61932.36</v>
          </cell>
          <cell r="J836">
            <v>0</v>
          </cell>
        </row>
        <row r="837">
          <cell r="B837" t="str">
            <v>SK0218</v>
          </cell>
          <cell r="C837">
            <v>1134.8800000000001</v>
          </cell>
          <cell r="D837">
            <v>0</v>
          </cell>
          <cell r="E837">
            <v>0</v>
          </cell>
          <cell r="F837">
            <v>0</v>
          </cell>
          <cell r="G837">
            <v>0</v>
          </cell>
          <cell r="H837">
            <v>1134.8800000000001</v>
          </cell>
          <cell r="I837">
            <v>1134.8800000000001</v>
          </cell>
          <cell r="J837">
            <v>0</v>
          </cell>
        </row>
        <row r="838">
          <cell r="B838" t="str">
            <v>SK0234</v>
          </cell>
          <cell r="C838">
            <v>2664.41</v>
          </cell>
          <cell r="D838">
            <v>0</v>
          </cell>
          <cell r="E838">
            <v>0</v>
          </cell>
          <cell r="F838">
            <v>0</v>
          </cell>
          <cell r="G838">
            <v>0</v>
          </cell>
          <cell r="H838">
            <v>2664.41</v>
          </cell>
          <cell r="I838">
            <v>2664.41</v>
          </cell>
          <cell r="J838">
            <v>0</v>
          </cell>
        </row>
        <row r="839">
          <cell r="B839" t="str">
            <v>SK0462</v>
          </cell>
          <cell r="C839">
            <v>81682.97</v>
          </cell>
          <cell r="D839">
            <v>0</v>
          </cell>
          <cell r="E839">
            <v>0</v>
          </cell>
          <cell r="F839">
            <v>0</v>
          </cell>
          <cell r="G839">
            <v>0</v>
          </cell>
          <cell r="H839">
            <v>81682.97</v>
          </cell>
          <cell r="I839">
            <v>81682.97</v>
          </cell>
          <cell r="J839">
            <v>0</v>
          </cell>
        </row>
        <row r="840">
          <cell r="B840" t="str">
            <v>SK0551</v>
          </cell>
          <cell r="C840">
            <v>12049.95</v>
          </cell>
          <cell r="D840">
            <v>0</v>
          </cell>
          <cell r="E840">
            <v>0</v>
          </cell>
          <cell r="F840">
            <v>0</v>
          </cell>
          <cell r="G840">
            <v>0</v>
          </cell>
          <cell r="H840">
            <v>12049.95</v>
          </cell>
          <cell r="I840">
            <v>12049.95</v>
          </cell>
          <cell r="J840">
            <v>0</v>
          </cell>
        </row>
        <row r="841">
          <cell r="B841" t="str">
            <v>SK0640</v>
          </cell>
          <cell r="C841">
            <v>3598.49</v>
          </cell>
          <cell r="D841">
            <v>0</v>
          </cell>
          <cell r="E841">
            <v>0</v>
          </cell>
          <cell r="F841">
            <v>0</v>
          </cell>
          <cell r="G841">
            <v>0</v>
          </cell>
          <cell r="H841">
            <v>3598.49</v>
          </cell>
          <cell r="I841">
            <v>4098.49</v>
          </cell>
          <cell r="J841">
            <v>-500</v>
          </cell>
        </row>
        <row r="842">
          <cell r="B842" t="str">
            <v>SK0682</v>
          </cell>
          <cell r="C842">
            <v>2671.47</v>
          </cell>
          <cell r="D842">
            <v>0</v>
          </cell>
          <cell r="E842">
            <v>0</v>
          </cell>
          <cell r="F842">
            <v>0</v>
          </cell>
          <cell r="G842">
            <v>0</v>
          </cell>
          <cell r="H842">
            <v>2671.47</v>
          </cell>
          <cell r="I842">
            <v>2671.47</v>
          </cell>
          <cell r="J842">
            <v>0</v>
          </cell>
        </row>
        <row r="843">
          <cell r="B843" t="str">
            <v>SK0690</v>
          </cell>
          <cell r="C843">
            <v>90425.24</v>
          </cell>
          <cell r="D843">
            <v>0</v>
          </cell>
          <cell r="E843">
            <v>0</v>
          </cell>
          <cell r="F843">
            <v>0</v>
          </cell>
          <cell r="G843">
            <v>0</v>
          </cell>
          <cell r="H843">
            <v>90425.24</v>
          </cell>
          <cell r="I843">
            <v>90425.24</v>
          </cell>
          <cell r="J843">
            <v>0</v>
          </cell>
        </row>
        <row r="844">
          <cell r="B844" t="str">
            <v>SK0836</v>
          </cell>
          <cell r="C844">
            <v>2146.66</v>
          </cell>
          <cell r="D844">
            <v>0</v>
          </cell>
          <cell r="E844">
            <v>0</v>
          </cell>
          <cell r="F844">
            <v>0</v>
          </cell>
          <cell r="G844">
            <v>0</v>
          </cell>
          <cell r="H844">
            <v>2146.66</v>
          </cell>
          <cell r="I844">
            <v>2146.66</v>
          </cell>
          <cell r="J844">
            <v>0</v>
          </cell>
        </row>
        <row r="845">
          <cell r="B845" t="str">
            <v>SK0844</v>
          </cell>
          <cell r="C845">
            <v>10040.25</v>
          </cell>
          <cell r="D845">
            <v>0</v>
          </cell>
          <cell r="E845">
            <v>0</v>
          </cell>
          <cell r="F845">
            <v>0</v>
          </cell>
          <cell r="G845">
            <v>0</v>
          </cell>
          <cell r="H845">
            <v>10040.25</v>
          </cell>
          <cell r="I845">
            <v>10040.25</v>
          </cell>
          <cell r="J845">
            <v>0</v>
          </cell>
        </row>
        <row r="846">
          <cell r="B846" t="str">
            <v>SK1044</v>
          </cell>
          <cell r="C846">
            <v>292.77</v>
          </cell>
          <cell r="D846">
            <v>0</v>
          </cell>
          <cell r="E846">
            <v>0</v>
          </cell>
          <cell r="F846">
            <v>0</v>
          </cell>
          <cell r="G846">
            <v>0</v>
          </cell>
          <cell r="H846">
            <v>292.77</v>
          </cell>
          <cell r="I846">
            <v>292.77</v>
          </cell>
          <cell r="J846">
            <v>0</v>
          </cell>
        </row>
        <row r="847">
          <cell r="B847" t="str">
            <v>SK1214</v>
          </cell>
          <cell r="C847">
            <v>77347.37</v>
          </cell>
          <cell r="D847">
            <v>0</v>
          </cell>
          <cell r="E847">
            <v>0</v>
          </cell>
          <cell r="F847">
            <v>0</v>
          </cell>
          <cell r="G847">
            <v>0</v>
          </cell>
          <cell r="H847">
            <v>77347.37</v>
          </cell>
          <cell r="I847">
            <v>77347.37</v>
          </cell>
          <cell r="J847">
            <v>0</v>
          </cell>
        </row>
        <row r="848">
          <cell r="B848" t="str">
            <v>SK4165</v>
          </cell>
          <cell r="C848">
            <v>166249.76</v>
          </cell>
          <cell r="D848">
            <v>0</v>
          </cell>
          <cell r="E848">
            <v>0</v>
          </cell>
          <cell r="F848">
            <v>0</v>
          </cell>
          <cell r="G848">
            <v>0</v>
          </cell>
          <cell r="H848">
            <v>166249.76</v>
          </cell>
          <cell r="I848">
            <v>166249.76</v>
          </cell>
          <cell r="J848">
            <v>0</v>
          </cell>
        </row>
        <row r="849">
          <cell r="B849" t="str">
            <v>SL0017</v>
          </cell>
          <cell r="C849">
            <v>242964.14</v>
          </cell>
          <cell r="D849">
            <v>0</v>
          </cell>
          <cell r="E849">
            <v>3542</v>
          </cell>
          <cell r="F849">
            <v>0</v>
          </cell>
          <cell r="G849">
            <v>0</v>
          </cell>
          <cell r="H849">
            <v>239422.14</v>
          </cell>
          <cell r="I849">
            <v>238364.14</v>
          </cell>
          <cell r="J849">
            <v>1058</v>
          </cell>
        </row>
        <row r="850">
          <cell r="B850" t="str">
            <v>SL0041</v>
          </cell>
          <cell r="C850">
            <v>9071.73</v>
          </cell>
          <cell r="D850">
            <v>0</v>
          </cell>
          <cell r="E850">
            <v>0</v>
          </cell>
          <cell r="F850">
            <v>0</v>
          </cell>
          <cell r="G850">
            <v>0</v>
          </cell>
          <cell r="H850">
            <v>9071.73</v>
          </cell>
          <cell r="I850">
            <v>9071.73</v>
          </cell>
          <cell r="J850">
            <v>0</v>
          </cell>
        </row>
        <row r="851">
          <cell r="B851" t="str">
            <v>SL0059</v>
          </cell>
          <cell r="C851">
            <v>186336.37</v>
          </cell>
          <cell r="D851">
            <v>0</v>
          </cell>
          <cell r="E851">
            <v>0</v>
          </cell>
          <cell r="F851">
            <v>0</v>
          </cell>
          <cell r="G851">
            <v>0</v>
          </cell>
          <cell r="H851">
            <v>186336.37</v>
          </cell>
          <cell r="I851">
            <v>186336.37</v>
          </cell>
          <cell r="J851">
            <v>0</v>
          </cell>
        </row>
        <row r="852">
          <cell r="B852" t="str">
            <v>SL0091</v>
          </cell>
          <cell r="C852">
            <v>59260.480000000003</v>
          </cell>
          <cell r="D852">
            <v>0</v>
          </cell>
          <cell r="E852">
            <v>0</v>
          </cell>
          <cell r="F852">
            <v>0</v>
          </cell>
          <cell r="G852">
            <v>0</v>
          </cell>
          <cell r="H852">
            <v>59260.480000000003</v>
          </cell>
          <cell r="I852">
            <v>59260.480000000003</v>
          </cell>
          <cell r="J852">
            <v>0</v>
          </cell>
        </row>
        <row r="853">
          <cell r="B853" t="str">
            <v>SL0106</v>
          </cell>
          <cell r="C853">
            <v>1716.42</v>
          </cell>
          <cell r="D853">
            <v>0</v>
          </cell>
          <cell r="E853">
            <v>0</v>
          </cell>
          <cell r="F853">
            <v>0</v>
          </cell>
          <cell r="G853">
            <v>0</v>
          </cell>
          <cell r="H853">
            <v>1716.42</v>
          </cell>
          <cell r="I853">
            <v>1716.42</v>
          </cell>
          <cell r="J853">
            <v>0</v>
          </cell>
        </row>
        <row r="854">
          <cell r="B854" t="str">
            <v>SL0114</v>
          </cell>
          <cell r="C854">
            <v>80472.25</v>
          </cell>
          <cell r="D854">
            <v>0</v>
          </cell>
          <cell r="E854">
            <v>0</v>
          </cell>
          <cell r="F854">
            <v>0</v>
          </cell>
          <cell r="G854">
            <v>0</v>
          </cell>
          <cell r="H854">
            <v>80472.25</v>
          </cell>
          <cell r="I854">
            <v>80472.25</v>
          </cell>
          <cell r="J854">
            <v>0</v>
          </cell>
        </row>
        <row r="855">
          <cell r="B855" t="str">
            <v>SL0130</v>
          </cell>
          <cell r="C855">
            <v>40441.42</v>
          </cell>
          <cell r="D855">
            <v>0</v>
          </cell>
          <cell r="E855">
            <v>0</v>
          </cell>
          <cell r="F855">
            <v>0</v>
          </cell>
          <cell r="G855">
            <v>0</v>
          </cell>
          <cell r="H855">
            <v>40441.42</v>
          </cell>
          <cell r="I855">
            <v>40441.42</v>
          </cell>
          <cell r="J855">
            <v>0</v>
          </cell>
        </row>
        <row r="856">
          <cell r="B856" t="str">
            <v>SL0156</v>
          </cell>
          <cell r="C856">
            <v>69121.240000000005</v>
          </cell>
          <cell r="D856">
            <v>0</v>
          </cell>
          <cell r="E856">
            <v>0</v>
          </cell>
          <cell r="F856">
            <v>0</v>
          </cell>
          <cell r="G856">
            <v>0</v>
          </cell>
          <cell r="H856">
            <v>69121.240000000005</v>
          </cell>
          <cell r="I856">
            <v>69121.240000000005</v>
          </cell>
          <cell r="J856">
            <v>0</v>
          </cell>
        </row>
        <row r="857">
          <cell r="B857" t="str">
            <v>SL0164</v>
          </cell>
          <cell r="C857">
            <v>181752.76</v>
          </cell>
          <cell r="D857">
            <v>0</v>
          </cell>
          <cell r="E857">
            <v>0</v>
          </cell>
          <cell r="F857">
            <v>0</v>
          </cell>
          <cell r="G857">
            <v>0</v>
          </cell>
          <cell r="H857">
            <v>181752.76</v>
          </cell>
          <cell r="I857">
            <v>181752.76</v>
          </cell>
          <cell r="J857">
            <v>0</v>
          </cell>
        </row>
        <row r="858">
          <cell r="B858" t="str">
            <v>SL0198</v>
          </cell>
          <cell r="C858">
            <v>45627.8</v>
          </cell>
          <cell r="D858">
            <v>0</v>
          </cell>
          <cell r="E858">
            <v>0</v>
          </cell>
          <cell r="F858">
            <v>0</v>
          </cell>
          <cell r="G858">
            <v>0</v>
          </cell>
          <cell r="H858">
            <v>45627.8</v>
          </cell>
          <cell r="I858">
            <v>45627.8</v>
          </cell>
          <cell r="J858">
            <v>0</v>
          </cell>
        </row>
        <row r="859">
          <cell r="B859" t="str">
            <v>SL0261</v>
          </cell>
          <cell r="C859">
            <v>20807.95</v>
          </cell>
          <cell r="D859">
            <v>0</v>
          </cell>
          <cell r="E859">
            <v>0</v>
          </cell>
          <cell r="F859">
            <v>0</v>
          </cell>
          <cell r="G859">
            <v>0</v>
          </cell>
          <cell r="H859">
            <v>20807.95</v>
          </cell>
          <cell r="I859">
            <v>20807.95</v>
          </cell>
          <cell r="J859">
            <v>0</v>
          </cell>
        </row>
        <row r="860">
          <cell r="B860" t="str">
            <v>SL0318</v>
          </cell>
          <cell r="C860">
            <v>100917.07</v>
          </cell>
          <cell r="D860">
            <v>0</v>
          </cell>
          <cell r="E860">
            <v>0</v>
          </cell>
          <cell r="F860">
            <v>0</v>
          </cell>
          <cell r="G860">
            <v>0</v>
          </cell>
          <cell r="H860">
            <v>100917.07</v>
          </cell>
          <cell r="I860">
            <v>100917.07</v>
          </cell>
          <cell r="J860">
            <v>0</v>
          </cell>
        </row>
        <row r="861">
          <cell r="B861" t="str">
            <v>SL0334</v>
          </cell>
          <cell r="C861">
            <v>10425.16</v>
          </cell>
          <cell r="D861">
            <v>0</v>
          </cell>
          <cell r="E861">
            <v>0</v>
          </cell>
          <cell r="F861">
            <v>0</v>
          </cell>
          <cell r="G861">
            <v>0</v>
          </cell>
          <cell r="H861">
            <v>10425.16</v>
          </cell>
          <cell r="I861">
            <v>10425.16</v>
          </cell>
          <cell r="J861">
            <v>0</v>
          </cell>
        </row>
        <row r="862">
          <cell r="B862" t="str">
            <v>SL0350</v>
          </cell>
          <cell r="C862">
            <v>56909.24</v>
          </cell>
          <cell r="D862">
            <v>0</v>
          </cell>
          <cell r="E862">
            <v>0</v>
          </cell>
          <cell r="F862">
            <v>0</v>
          </cell>
          <cell r="G862">
            <v>0</v>
          </cell>
          <cell r="H862">
            <v>56909.24</v>
          </cell>
          <cell r="I862">
            <v>56909.24</v>
          </cell>
          <cell r="J862">
            <v>0</v>
          </cell>
        </row>
        <row r="863">
          <cell r="B863" t="str">
            <v>SL0368</v>
          </cell>
          <cell r="C863">
            <v>16928.8</v>
          </cell>
          <cell r="D863">
            <v>0</v>
          </cell>
          <cell r="E863">
            <v>0</v>
          </cell>
          <cell r="F863">
            <v>0</v>
          </cell>
          <cell r="G863">
            <v>0</v>
          </cell>
          <cell r="H863">
            <v>16928.8</v>
          </cell>
          <cell r="I863">
            <v>16928.8</v>
          </cell>
          <cell r="J863">
            <v>0</v>
          </cell>
        </row>
        <row r="864">
          <cell r="B864" t="str">
            <v>SL0376</v>
          </cell>
          <cell r="C864">
            <v>18217.32</v>
          </cell>
          <cell r="D864">
            <v>0</v>
          </cell>
          <cell r="E864">
            <v>277.2</v>
          </cell>
          <cell r="F864">
            <v>0</v>
          </cell>
          <cell r="G864">
            <v>0</v>
          </cell>
          <cell r="H864">
            <v>17940.12</v>
          </cell>
          <cell r="I864">
            <v>17980.32</v>
          </cell>
          <cell r="J864">
            <v>-40.200000000000728</v>
          </cell>
        </row>
        <row r="865">
          <cell r="B865" t="str">
            <v>SL0384</v>
          </cell>
          <cell r="C865">
            <v>1317.75</v>
          </cell>
          <cell r="D865">
            <v>0</v>
          </cell>
          <cell r="E865">
            <v>0</v>
          </cell>
          <cell r="F865">
            <v>0</v>
          </cell>
          <cell r="G865">
            <v>0</v>
          </cell>
          <cell r="H865">
            <v>1317.75</v>
          </cell>
          <cell r="I865">
            <v>1317.75</v>
          </cell>
          <cell r="J865">
            <v>0</v>
          </cell>
        </row>
        <row r="866">
          <cell r="B866" t="str">
            <v>SL0392</v>
          </cell>
          <cell r="C866">
            <v>9836.52</v>
          </cell>
          <cell r="D866">
            <v>0</v>
          </cell>
          <cell r="E866">
            <v>0</v>
          </cell>
          <cell r="F866">
            <v>0</v>
          </cell>
          <cell r="G866">
            <v>0</v>
          </cell>
          <cell r="H866">
            <v>9836.52</v>
          </cell>
          <cell r="I866">
            <v>9836.52</v>
          </cell>
          <cell r="J866">
            <v>0</v>
          </cell>
        </row>
        <row r="867">
          <cell r="B867" t="str">
            <v>SL0407</v>
          </cell>
          <cell r="C867">
            <v>6391.36</v>
          </cell>
          <cell r="D867">
            <v>0</v>
          </cell>
          <cell r="E867">
            <v>0</v>
          </cell>
          <cell r="F867">
            <v>0</v>
          </cell>
          <cell r="G867">
            <v>0</v>
          </cell>
          <cell r="H867">
            <v>6391.36</v>
          </cell>
          <cell r="I867">
            <v>6391.36</v>
          </cell>
          <cell r="J867">
            <v>0</v>
          </cell>
        </row>
        <row r="868">
          <cell r="B868" t="str">
            <v>SL0423</v>
          </cell>
          <cell r="C868">
            <v>113433.39</v>
          </cell>
          <cell r="D868">
            <v>0</v>
          </cell>
          <cell r="E868">
            <v>21714</v>
          </cell>
          <cell r="F868">
            <v>-61.28</v>
          </cell>
          <cell r="G868">
            <v>0</v>
          </cell>
          <cell r="H868">
            <v>91658.11</v>
          </cell>
          <cell r="I868">
            <v>86472.11</v>
          </cell>
          <cell r="J868">
            <v>5186</v>
          </cell>
        </row>
        <row r="869">
          <cell r="B869" t="str">
            <v>SL0465</v>
          </cell>
          <cell r="C869">
            <v>115049.38</v>
          </cell>
          <cell r="D869">
            <v>0</v>
          </cell>
          <cell r="E869">
            <v>0</v>
          </cell>
          <cell r="F869">
            <v>0</v>
          </cell>
          <cell r="G869">
            <v>0</v>
          </cell>
          <cell r="H869">
            <v>115049.38</v>
          </cell>
          <cell r="I869">
            <v>115049.38</v>
          </cell>
          <cell r="J869">
            <v>0</v>
          </cell>
        </row>
        <row r="870">
          <cell r="B870" t="str">
            <v>SL0481</v>
          </cell>
          <cell r="C870">
            <v>43081.14</v>
          </cell>
          <cell r="D870">
            <v>0</v>
          </cell>
          <cell r="E870">
            <v>0</v>
          </cell>
          <cell r="F870">
            <v>0</v>
          </cell>
          <cell r="G870">
            <v>0</v>
          </cell>
          <cell r="H870">
            <v>43081.14</v>
          </cell>
          <cell r="I870">
            <v>43081.14</v>
          </cell>
          <cell r="J870">
            <v>0</v>
          </cell>
        </row>
        <row r="871">
          <cell r="B871" t="str">
            <v>SN0039</v>
          </cell>
          <cell r="C871">
            <v>1234761.08</v>
          </cell>
          <cell r="D871">
            <v>0</v>
          </cell>
          <cell r="E871">
            <v>0</v>
          </cell>
          <cell r="F871">
            <v>0</v>
          </cell>
          <cell r="G871">
            <v>0</v>
          </cell>
          <cell r="H871">
            <v>1234761.08</v>
          </cell>
          <cell r="I871">
            <v>1234761.08</v>
          </cell>
          <cell r="J871">
            <v>0</v>
          </cell>
        </row>
        <row r="872">
          <cell r="B872" t="str">
            <v>SN0461</v>
          </cell>
          <cell r="C872">
            <v>974277.69</v>
          </cell>
          <cell r="D872">
            <v>0</v>
          </cell>
          <cell r="E872">
            <v>0</v>
          </cell>
          <cell r="F872">
            <v>0</v>
          </cell>
          <cell r="G872">
            <v>0</v>
          </cell>
          <cell r="H872">
            <v>974277.69</v>
          </cell>
          <cell r="I872">
            <v>974277.69</v>
          </cell>
          <cell r="J872">
            <v>0</v>
          </cell>
        </row>
        <row r="873">
          <cell r="B873" t="str">
            <v>SN0592</v>
          </cell>
          <cell r="C873">
            <v>86902.86</v>
          </cell>
          <cell r="D873">
            <v>0</v>
          </cell>
          <cell r="E873">
            <v>0</v>
          </cell>
          <cell r="F873">
            <v>0</v>
          </cell>
          <cell r="G873">
            <v>0</v>
          </cell>
          <cell r="H873">
            <v>86902.86</v>
          </cell>
          <cell r="I873">
            <v>86902.86</v>
          </cell>
          <cell r="J873">
            <v>0</v>
          </cell>
        </row>
        <row r="874">
          <cell r="B874" t="str">
            <v>SP0019</v>
          </cell>
          <cell r="C874">
            <v>69585.27</v>
          </cell>
          <cell r="D874">
            <v>0</v>
          </cell>
          <cell r="E874">
            <v>0</v>
          </cell>
          <cell r="F874">
            <v>0</v>
          </cell>
          <cell r="G874">
            <v>0</v>
          </cell>
          <cell r="H874">
            <v>69585.27</v>
          </cell>
          <cell r="I874">
            <v>69585.27</v>
          </cell>
          <cell r="J874">
            <v>0</v>
          </cell>
        </row>
        <row r="875">
          <cell r="B875" t="str">
            <v>SP0043</v>
          </cell>
          <cell r="C875">
            <v>102301.86</v>
          </cell>
          <cell r="D875">
            <v>0</v>
          </cell>
          <cell r="E875">
            <v>0</v>
          </cell>
          <cell r="F875">
            <v>0</v>
          </cell>
          <cell r="G875">
            <v>0</v>
          </cell>
          <cell r="H875">
            <v>102301.86</v>
          </cell>
          <cell r="I875">
            <v>102301.86</v>
          </cell>
          <cell r="J875">
            <v>0</v>
          </cell>
        </row>
        <row r="876">
          <cell r="B876" t="str">
            <v>SP0190</v>
          </cell>
          <cell r="C876">
            <v>50180.87</v>
          </cell>
          <cell r="D876">
            <v>0</v>
          </cell>
          <cell r="E876">
            <v>0</v>
          </cell>
          <cell r="F876">
            <v>0</v>
          </cell>
          <cell r="G876">
            <v>0</v>
          </cell>
          <cell r="H876">
            <v>50180.87</v>
          </cell>
          <cell r="I876">
            <v>50180.87</v>
          </cell>
          <cell r="J876">
            <v>0</v>
          </cell>
        </row>
        <row r="877">
          <cell r="B877" t="str">
            <v>SP0514</v>
          </cell>
          <cell r="C877">
            <v>166844.42000000001</v>
          </cell>
          <cell r="D877">
            <v>0</v>
          </cell>
          <cell r="E877">
            <v>0</v>
          </cell>
          <cell r="F877">
            <v>0</v>
          </cell>
          <cell r="G877">
            <v>0</v>
          </cell>
          <cell r="H877">
            <v>166844.42000000001</v>
          </cell>
          <cell r="I877">
            <v>166844.42000000001</v>
          </cell>
          <cell r="J877">
            <v>0</v>
          </cell>
        </row>
        <row r="878">
          <cell r="B878" t="str">
            <v>SP0603</v>
          </cell>
          <cell r="C878">
            <v>120003.54</v>
          </cell>
          <cell r="D878">
            <v>0</v>
          </cell>
          <cell r="E878">
            <v>0</v>
          </cell>
          <cell r="F878">
            <v>0</v>
          </cell>
          <cell r="G878">
            <v>0</v>
          </cell>
          <cell r="H878">
            <v>120003.54</v>
          </cell>
          <cell r="I878">
            <v>120003.54</v>
          </cell>
          <cell r="J878">
            <v>0</v>
          </cell>
        </row>
        <row r="879">
          <cell r="B879" t="str">
            <v>SP0653</v>
          </cell>
          <cell r="C879">
            <v>47499.02</v>
          </cell>
          <cell r="D879">
            <v>0</v>
          </cell>
          <cell r="E879">
            <v>0</v>
          </cell>
          <cell r="F879">
            <v>0</v>
          </cell>
          <cell r="G879">
            <v>0</v>
          </cell>
          <cell r="H879">
            <v>47499.02</v>
          </cell>
          <cell r="I879">
            <v>47499.02</v>
          </cell>
          <cell r="J879">
            <v>0</v>
          </cell>
        </row>
        <row r="880">
          <cell r="B880" t="str">
            <v>SP0679</v>
          </cell>
          <cell r="C880">
            <v>20098.919999999998</v>
          </cell>
          <cell r="D880">
            <v>0</v>
          </cell>
          <cell r="E880">
            <v>0</v>
          </cell>
          <cell r="F880">
            <v>0</v>
          </cell>
          <cell r="G880">
            <v>0</v>
          </cell>
          <cell r="H880">
            <v>20098.919999999998</v>
          </cell>
          <cell r="I880">
            <v>20098.919999999998</v>
          </cell>
          <cell r="J880">
            <v>0</v>
          </cell>
        </row>
        <row r="881">
          <cell r="B881" t="str">
            <v>SP0768</v>
          </cell>
          <cell r="C881">
            <v>16702.82</v>
          </cell>
          <cell r="D881">
            <v>0</v>
          </cell>
          <cell r="E881">
            <v>0</v>
          </cell>
          <cell r="F881">
            <v>0</v>
          </cell>
          <cell r="G881">
            <v>0</v>
          </cell>
          <cell r="H881">
            <v>16702.82</v>
          </cell>
          <cell r="I881">
            <v>16702.82</v>
          </cell>
          <cell r="J881">
            <v>0</v>
          </cell>
        </row>
        <row r="882">
          <cell r="B882" t="str">
            <v>SP0849</v>
          </cell>
          <cell r="C882">
            <v>60816.23</v>
          </cell>
          <cell r="D882">
            <v>0</v>
          </cell>
          <cell r="E882">
            <v>0</v>
          </cell>
          <cell r="F882">
            <v>0</v>
          </cell>
          <cell r="G882">
            <v>0</v>
          </cell>
          <cell r="H882">
            <v>60816.23</v>
          </cell>
          <cell r="I882">
            <v>60816.23</v>
          </cell>
          <cell r="J882">
            <v>0</v>
          </cell>
        </row>
        <row r="883">
          <cell r="B883" t="str">
            <v>SP1031</v>
          </cell>
          <cell r="C883">
            <v>46132.34</v>
          </cell>
          <cell r="D883">
            <v>0</v>
          </cell>
          <cell r="E883">
            <v>0</v>
          </cell>
          <cell r="F883">
            <v>0</v>
          </cell>
          <cell r="G883">
            <v>0</v>
          </cell>
          <cell r="H883">
            <v>46132.34</v>
          </cell>
          <cell r="I883">
            <v>46132.34</v>
          </cell>
          <cell r="J883">
            <v>0</v>
          </cell>
        </row>
        <row r="884">
          <cell r="B884" t="str">
            <v>SP1057</v>
          </cell>
          <cell r="C884">
            <v>15835.59</v>
          </cell>
          <cell r="D884">
            <v>0</v>
          </cell>
          <cell r="E884">
            <v>0</v>
          </cell>
          <cell r="F884">
            <v>0</v>
          </cell>
          <cell r="G884">
            <v>0</v>
          </cell>
          <cell r="H884">
            <v>15835.59</v>
          </cell>
          <cell r="I884">
            <v>15835.59</v>
          </cell>
          <cell r="J884">
            <v>0</v>
          </cell>
        </row>
        <row r="885">
          <cell r="B885" t="str">
            <v>SP1104</v>
          </cell>
          <cell r="C885">
            <v>18494.259999999998</v>
          </cell>
          <cell r="D885">
            <v>0</v>
          </cell>
          <cell r="E885">
            <v>0</v>
          </cell>
          <cell r="F885">
            <v>0</v>
          </cell>
          <cell r="G885">
            <v>0</v>
          </cell>
          <cell r="H885">
            <v>18494.259999999998</v>
          </cell>
          <cell r="I885">
            <v>18494.259999999998</v>
          </cell>
          <cell r="J885">
            <v>0</v>
          </cell>
        </row>
        <row r="886">
          <cell r="B886" t="str">
            <v>SQ0012</v>
          </cell>
          <cell r="C886">
            <v>1344491.96</v>
          </cell>
          <cell r="D886">
            <v>0</v>
          </cell>
          <cell r="E886">
            <v>0</v>
          </cell>
          <cell r="F886">
            <v>0</v>
          </cell>
          <cell r="G886">
            <v>0</v>
          </cell>
          <cell r="H886">
            <v>1344491.96</v>
          </cell>
          <cell r="I886">
            <v>1344491.96</v>
          </cell>
          <cell r="J886">
            <v>0</v>
          </cell>
        </row>
        <row r="887">
          <cell r="B887" t="str">
            <v>SQ0054</v>
          </cell>
          <cell r="C887">
            <v>26179.18</v>
          </cell>
          <cell r="D887">
            <v>0</v>
          </cell>
          <cell r="E887">
            <v>0</v>
          </cell>
          <cell r="F887">
            <v>0</v>
          </cell>
          <cell r="G887">
            <v>0</v>
          </cell>
          <cell r="H887">
            <v>26179.18</v>
          </cell>
          <cell r="I887">
            <v>26179.18</v>
          </cell>
          <cell r="J887">
            <v>0</v>
          </cell>
        </row>
        <row r="888">
          <cell r="B888" t="str">
            <v>SQ0088</v>
          </cell>
          <cell r="C888">
            <v>182506.42</v>
          </cell>
          <cell r="D888">
            <v>0</v>
          </cell>
          <cell r="E888">
            <v>0</v>
          </cell>
          <cell r="F888">
            <v>0</v>
          </cell>
          <cell r="G888">
            <v>0</v>
          </cell>
          <cell r="H888">
            <v>182506.42</v>
          </cell>
          <cell r="I888">
            <v>182506.42</v>
          </cell>
          <cell r="J888">
            <v>0</v>
          </cell>
        </row>
        <row r="889">
          <cell r="B889" t="str">
            <v>SQ0096</v>
          </cell>
          <cell r="C889">
            <v>1255034.6599999999</v>
          </cell>
          <cell r="D889">
            <v>0</v>
          </cell>
          <cell r="E889">
            <v>0</v>
          </cell>
          <cell r="F889">
            <v>0</v>
          </cell>
          <cell r="G889">
            <v>0</v>
          </cell>
          <cell r="H889">
            <v>1255034.6599999999</v>
          </cell>
          <cell r="I889">
            <v>1255034.6599999999</v>
          </cell>
          <cell r="J889">
            <v>0</v>
          </cell>
        </row>
        <row r="890">
          <cell r="B890" t="str">
            <v>SQ0567</v>
          </cell>
          <cell r="C890">
            <v>526.09</v>
          </cell>
          <cell r="D890">
            <v>0</v>
          </cell>
          <cell r="E890">
            <v>0</v>
          </cell>
          <cell r="F890">
            <v>0</v>
          </cell>
          <cell r="G890">
            <v>0</v>
          </cell>
          <cell r="H890">
            <v>526.09</v>
          </cell>
          <cell r="I890">
            <v>526.09</v>
          </cell>
          <cell r="J890">
            <v>0</v>
          </cell>
        </row>
        <row r="891">
          <cell r="B891" t="str">
            <v>SQ0575</v>
          </cell>
          <cell r="C891">
            <v>326402.18</v>
          </cell>
          <cell r="D891">
            <v>0</v>
          </cell>
          <cell r="E891">
            <v>0</v>
          </cell>
          <cell r="F891">
            <v>0</v>
          </cell>
          <cell r="G891">
            <v>0</v>
          </cell>
          <cell r="H891">
            <v>326402.18</v>
          </cell>
          <cell r="I891">
            <v>326402.18</v>
          </cell>
          <cell r="J891">
            <v>0</v>
          </cell>
        </row>
        <row r="892">
          <cell r="B892" t="str">
            <v>SR0015</v>
          </cell>
          <cell r="C892">
            <v>1325260.2</v>
          </cell>
          <cell r="D892">
            <v>0</v>
          </cell>
          <cell r="E892">
            <v>0</v>
          </cell>
          <cell r="F892">
            <v>0</v>
          </cell>
          <cell r="G892">
            <v>403352.53</v>
          </cell>
          <cell r="H892">
            <v>921907.67</v>
          </cell>
          <cell r="I892">
            <v>921907.67</v>
          </cell>
          <cell r="J892">
            <v>0</v>
          </cell>
        </row>
        <row r="893">
          <cell r="B893" t="str">
            <v>SR0023</v>
          </cell>
          <cell r="C893">
            <v>223742.87</v>
          </cell>
          <cell r="D893">
            <v>0</v>
          </cell>
          <cell r="E893">
            <v>0</v>
          </cell>
          <cell r="F893">
            <v>0</v>
          </cell>
          <cell r="G893">
            <v>223742.87</v>
          </cell>
          <cell r="H893">
            <v>0</v>
          </cell>
          <cell r="I893">
            <v>0</v>
          </cell>
          <cell r="J893">
            <v>0</v>
          </cell>
        </row>
        <row r="894">
          <cell r="B894" t="str">
            <v>SR0057</v>
          </cell>
          <cell r="C894">
            <v>1066545.2</v>
          </cell>
          <cell r="D894">
            <v>0</v>
          </cell>
          <cell r="E894">
            <v>0</v>
          </cell>
          <cell r="F894">
            <v>0</v>
          </cell>
          <cell r="G894">
            <v>763911.15</v>
          </cell>
          <cell r="H894">
            <v>302634.05</v>
          </cell>
          <cell r="I894">
            <v>302634.05</v>
          </cell>
          <cell r="J894">
            <v>0</v>
          </cell>
        </row>
        <row r="895">
          <cell r="B895" t="str">
            <v>SR0073</v>
          </cell>
          <cell r="C895">
            <v>85736.41</v>
          </cell>
          <cell r="D895">
            <v>0</v>
          </cell>
          <cell r="E895">
            <v>0</v>
          </cell>
          <cell r="F895">
            <v>0</v>
          </cell>
          <cell r="G895">
            <v>85736.41</v>
          </cell>
          <cell r="H895">
            <v>0</v>
          </cell>
          <cell r="I895">
            <v>0</v>
          </cell>
          <cell r="J895">
            <v>0</v>
          </cell>
        </row>
        <row r="896">
          <cell r="B896" t="str">
            <v>SR0081</v>
          </cell>
          <cell r="C896">
            <v>33.54</v>
          </cell>
          <cell r="D896">
            <v>0</v>
          </cell>
          <cell r="E896">
            <v>0</v>
          </cell>
          <cell r="F896">
            <v>0</v>
          </cell>
          <cell r="G896">
            <v>33.54</v>
          </cell>
          <cell r="H896">
            <v>0</v>
          </cell>
          <cell r="I896">
            <v>0</v>
          </cell>
          <cell r="J896">
            <v>0</v>
          </cell>
        </row>
        <row r="897">
          <cell r="B897" t="str">
            <v>SR1003</v>
          </cell>
          <cell r="C897">
            <v>1478158.8</v>
          </cell>
          <cell r="D897">
            <v>0</v>
          </cell>
          <cell r="E897">
            <v>0</v>
          </cell>
          <cell r="F897">
            <v>0</v>
          </cell>
          <cell r="G897">
            <v>1462806.48</v>
          </cell>
          <cell r="H897">
            <v>15352.320000000065</v>
          </cell>
          <cell r="I897">
            <v>15352.320000000065</v>
          </cell>
          <cell r="J897">
            <v>0</v>
          </cell>
        </row>
        <row r="898">
          <cell r="B898" t="str">
            <v>SR1142</v>
          </cell>
          <cell r="C898">
            <v>832437.99</v>
          </cell>
          <cell r="D898">
            <v>0</v>
          </cell>
          <cell r="E898">
            <v>0</v>
          </cell>
          <cell r="F898">
            <v>0</v>
          </cell>
          <cell r="G898">
            <v>832437.99</v>
          </cell>
          <cell r="H898">
            <v>0</v>
          </cell>
          <cell r="I898">
            <v>0</v>
          </cell>
          <cell r="J898">
            <v>0</v>
          </cell>
        </row>
        <row r="899">
          <cell r="B899" t="str">
            <v>SR1265</v>
          </cell>
          <cell r="C899">
            <v>0</v>
          </cell>
          <cell r="D899">
            <v>0</v>
          </cell>
          <cell r="E899">
            <v>0</v>
          </cell>
          <cell r="F899">
            <v>0</v>
          </cell>
          <cell r="H899">
            <v>0</v>
          </cell>
          <cell r="I899">
            <v>859.75</v>
          </cell>
          <cell r="J899">
            <v>-859.75</v>
          </cell>
        </row>
        <row r="900">
          <cell r="B900" t="str">
            <v>SR1273</v>
          </cell>
          <cell r="C900">
            <v>287196.53999999998</v>
          </cell>
          <cell r="D900">
            <v>0</v>
          </cell>
          <cell r="E900">
            <v>0</v>
          </cell>
          <cell r="F900">
            <v>0</v>
          </cell>
          <cell r="G900">
            <v>287196.53999999998</v>
          </cell>
          <cell r="H900">
            <v>0</v>
          </cell>
          <cell r="I900">
            <v>0</v>
          </cell>
          <cell r="J900">
            <v>0</v>
          </cell>
        </row>
        <row r="901">
          <cell r="B901" t="str">
            <v>SR1299</v>
          </cell>
          <cell r="C901">
            <v>373037.85</v>
          </cell>
          <cell r="D901">
            <v>0</v>
          </cell>
          <cell r="E901">
            <v>0</v>
          </cell>
          <cell r="F901">
            <v>0</v>
          </cell>
          <cell r="G901">
            <v>0</v>
          </cell>
          <cell r="H901">
            <v>373037.85</v>
          </cell>
          <cell r="I901">
            <v>373037.85</v>
          </cell>
          <cell r="J901">
            <v>0</v>
          </cell>
        </row>
        <row r="902">
          <cell r="B902" t="str">
            <v>SS0018</v>
          </cell>
          <cell r="C902">
            <v>1269952.9099999999</v>
          </cell>
          <cell r="D902">
            <v>0</v>
          </cell>
          <cell r="E902">
            <v>0</v>
          </cell>
          <cell r="F902">
            <v>0</v>
          </cell>
          <cell r="G902">
            <v>266769.03999999998</v>
          </cell>
          <cell r="H902">
            <v>1003183.87</v>
          </cell>
          <cell r="I902">
            <v>1003183.87</v>
          </cell>
          <cell r="J902">
            <v>0</v>
          </cell>
        </row>
        <row r="903">
          <cell r="B903" t="str">
            <v>SS0343</v>
          </cell>
          <cell r="C903">
            <v>112010.99</v>
          </cell>
          <cell r="D903">
            <v>0</v>
          </cell>
          <cell r="E903">
            <v>0</v>
          </cell>
          <cell r="F903">
            <v>0</v>
          </cell>
          <cell r="G903">
            <v>0</v>
          </cell>
          <cell r="H903">
            <v>112010.99</v>
          </cell>
          <cell r="I903">
            <v>112010.99</v>
          </cell>
          <cell r="J903">
            <v>0</v>
          </cell>
        </row>
        <row r="904">
          <cell r="B904" t="str">
            <v>SS0806</v>
          </cell>
          <cell r="C904">
            <v>89834.38</v>
          </cell>
          <cell r="D904">
            <v>0</v>
          </cell>
          <cell r="E904">
            <v>0</v>
          </cell>
          <cell r="F904">
            <v>0</v>
          </cell>
          <cell r="G904">
            <v>0</v>
          </cell>
          <cell r="H904">
            <v>89834.38</v>
          </cell>
          <cell r="I904">
            <v>89834.38</v>
          </cell>
          <cell r="J904">
            <v>0</v>
          </cell>
        </row>
        <row r="905">
          <cell r="B905" t="str">
            <v>ST0011</v>
          </cell>
          <cell r="C905">
            <v>23073.39</v>
          </cell>
          <cell r="D905">
            <v>0</v>
          </cell>
          <cell r="E905">
            <v>0</v>
          </cell>
          <cell r="F905">
            <v>0</v>
          </cell>
          <cell r="G905">
            <v>0</v>
          </cell>
          <cell r="H905">
            <v>23073.39</v>
          </cell>
          <cell r="I905">
            <v>23073.39</v>
          </cell>
          <cell r="J905">
            <v>0</v>
          </cell>
        </row>
        <row r="906">
          <cell r="B906" t="str">
            <v>ST0045</v>
          </cell>
          <cell r="C906">
            <v>62368.93</v>
          </cell>
          <cell r="D906">
            <v>0</v>
          </cell>
          <cell r="E906">
            <v>0</v>
          </cell>
          <cell r="F906">
            <v>0</v>
          </cell>
          <cell r="G906">
            <v>0</v>
          </cell>
          <cell r="H906">
            <v>62368.93</v>
          </cell>
          <cell r="I906">
            <v>62368.93</v>
          </cell>
          <cell r="J906">
            <v>0</v>
          </cell>
        </row>
        <row r="907">
          <cell r="B907" t="str">
            <v>ST0079</v>
          </cell>
          <cell r="C907">
            <v>9840.17</v>
          </cell>
          <cell r="D907">
            <v>0</v>
          </cell>
          <cell r="E907">
            <v>0</v>
          </cell>
          <cell r="F907">
            <v>0</v>
          </cell>
          <cell r="G907">
            <v>0</v>
          </cell>
          <cell r="H907">
            <v>9840.17</v>
          </cell>
          <cell r="I907">
            <v>9840.17</v>
          </cell>
          <cell r="J907">
            <v>0</v>
          </cell>
        </row>
        <row r="908">
          <cell r="B908" t="str">
            <v>ST0100</v>
          </cell>
          <cell r="C908">
            <v>117766.66</v>
          </cell>
          <cell r="D908">
            <v>0</v>
          </cell>
          <cell r="E908">
            <v>0</v>
          </cell>
          <cell r="F908">
            <v>0</v>
          </cell>
          <cell r="G908">
            <v>0</v>
          </cell>
          <cell r="H908">
            <v>117766.66</v>
          </cell>
          <cell r="I908">
            <v>117766.66</v>
          </cell>
          <cell r="J908">
            <v>0</v>
          </cell>
        </row>
        <row r="909">
          <cell r="B909" t="str">
            <v>ST0118</v>
          </cell>
          <cell r="C909">
            <v>13959.22</v>
          </cell>
          <cell r="D909">
            <v>0</v>
          </cell>
          <cell r="E909">
            <v>0</v>
          </cell>
          <cell r="F909">
            <v>0</v>
          </cell>
          <cell r="G909">
            <v>0</v>
          </cell>
          <cell r="H909">
            <v>13959.22</v>
          </cell>
          <cell r="I909">
            <v>13959.22</v>
          </cell>
          <cell r="J909">
            <v>0</v>
          </cell>
        </row>
        <row r="910">
          <cell r="B910" t="str">
            <v>ST0207</v>
          </cell>
          <cell r="C910">
            <v>17558.14</v>
          </cell>
          <cell r="D910">
            <v>0</v>
          </cell>
          <cell r="E910">
            <v>0</v>
          </cell>
          <cell r="F910">
            <v>0</v>
          </cell>
          <cell r="G910">
            <v>0</v>
          </cell>
          <cell r="H910">
            <v>17558.14</v>
          </cell>
          <cell r="I910">
            <v>17558.14</v>
          </cell>
          <cell r="J910">
            <v>0</v>
          </cell>
        </row>
        <row r="911">
          <cell r="B911" t="str">
            <v>ST0223</v>
          </cell>
          <cell r="C911">
            <v>14140.8</v>
          </cell>
          <cell r="D911">
            <v>0</v>
          </cell>
          <cell r="E911">
            <v>0</v>
          </cell>
          <cell r="F911">
            <v>0</v>
          </cell>
          <cell r="G911">
            <v>0</v>
          </cell>
          <cell r="H911">
            <v>14140.8</v>
          </cell>
          <cell r="I911">
            <v>14140.8</v>
          </cell>
          <cell r="J911">
            <v>0</v>
          </cell>
        </row>
        <row r="912">
          <cell r="B912" t="str">
            <v>ST0249</v>
          </cell>
          <cell r="C912">
            <v>11159.45</v>
          </cell>
          <cell r="D912">
            <v>0</v>
          </cell>
          <cell r="E912">
            <v>0</v>
          </cell>
          <cell r="F912">
            <v>0</v>
          </cell>
          <cell r="G912">
            <v>0</v>
          </cell>
          <cell r="H912">
            <v>11159.45</v>
          </cell>
          <cell r="I912">
            <v>11159.45</v>
          </cell>
          <cell r="J912">
            <v>0</v>
          </cell>
        </row>
        <row r="913">
          <cell r="B913" t="str">
            <v>ST0273</v>
          </cell>
          <cell r="C913">
            <v>16780.23</v>
          </cell>
          <cell r="D913">
            <v>0</v>
          </cell>
          <cell r="E913">
            <v>0</v>
          </cell>
          <cell r="F913">
            <v>0</v>
          </cell>
          <cell r="G913">
            <v>0</v>
          </cell>
          <cell r="H913">
            <v>16780.23</v>
          </cell>
          <cell r="I913">
            <v>16780.23</v>
          </cell>
          <cell r="J913">
            <v>0</v>
          </cell>
        </row>
        <row r="914">
          <cell r="B914" t="str">
            <v>ST0354</v>
          </cell>
          <cell r="C914">
            <v>628.97</v>
          </cell>
          <cell r="D914">
            <v>0</v>
          </cell>
          <cell r="E914">
            <v>0</v>
          </cell>
          <cell r="F914">
            <v>0</v>
          </cell>
          <cell r="G914">
            <v>0</v>
          </cell>
          <cell r="H914">
            <v>628.97</v>
          </cell>
          <cell r="I914">
            <v>628.97</v>
          </cell>
          <cell r="J914">
            <v>0</v>
          </cell>
        </row>
        <row r="915">
          <cell r="B915" t="str">
            <v>ST0362</v>
          </cell>
          <cell r="C915">
            <v>189965.74</v>
          </cell>
          <cell r="D915">
            <v>0</v>
          </cell>
          <cell r="E915">
            <v>0</v>
          </cell>
          <cell r="F915">
            <v>0</v>
          </cell>
          <cell r="G915">
            <v>0</v>
          </cell>
          <cell r="H915">
            <v>189965.74</v>
          </cell>
          <cell r="I915">
            <v>189965.74</v>
          </cell>
          <cell r="J915">
            <v>0</v>
          </cell>
        </row>
        <row r="916">
          <cell r="B916" t="str">
            <v>ST0427</v>
          </cell>
          <cell r="C916">
            <v>126331.26</v>
          </cell>
          <cell r="D916">
            <v>0</v>
          </cell>
          <cell r="E916">
            <v>0</v>
          </cell>
          <cell r="F916">
            <v>0</v>
          </cell>
          <cell r="G916">
            <v>0</v>
          </cell>
          <cell r="H916">
            <v>126331.26</v>
          </cell>
          <cell r="I916">
            <v>126331.26</v>
          </cell>
          <cell r="J916">
            <v>0</v>
          </cell>
        </row>
        <row r="917">
          <cell r="B917" t="str">
            <v>ST0532</v>
          </cell>
          <cell r="C917">
            <v>31074.55</v>
          </cell>
          <cell r="D917">
            <v>0</v>
          </cell>
          <cell r="E917">
            <v>0</v>
          </cell>
          <cell r="F917">
            <v>0</v>
          </cell>
          <cell r="G917">
            <v>0</v>
          </cell>
          <cell r="H917">
            <v>31074.55</v>
          </cell>
          <cell r="I917">
            <v>31074.55</v>
          </cell>
          <cell r="J917">
            <v>0</v>
          </cell>
        </row>
        <row r="918">
          <cell r="B918" t="str">
            <v>ST0582</v>
          </cell>
          <cell r="C918">
            <v>34697.67</v>
          </cell>
          <cell r="D918">
            <v>0</v>
          </cell>
          <cell r="E918">
            <v>0</v>
          </cell>
          <cell r="F918">
            <v>0</v>
          </cell>
          <cell r="G918">
            <v>0</v>
          </cell>
          <cell r="H918">
            <v>34697.67</v>
          </cell>
          <cell r="I918">
            <v>34697.67</v>
          </cell>
          <cell r="J918">
            <v>0</v>
          </cell>
        </row>
        <row r="919">
          <cell r="B919" t="str">
            <v>SU0030</v>
          </cell>
          <cell r="C919">
            <v>998078.14</v>
          </cell>
          <cell r="D919">
            <v>0</v>
          </cell>
          <cell r="E919">
            <v>0</v>
          </cell>
          <cell r="F919">
            <v>0</v>
          </cell>
          <cell r="G919">
            <v>131568.26999999999</v>
          </cell>
          <cell r="H919">
            <v>866509.87</v>
          </cell>
          <cell r="I919">
            <v>866509.87</v>
          </cell>
          <cell r="J919">
            <v>0</v>
          </cell>
        </row>
        <row r="920">
          <cell r="B920" t="str">
            <v>SU1175</v>
          </cell>
          <cell r="C920">
            <v>266419.93</v>
          </cell>
          <cell r="D920">
            <v>0</v>
          </cell>
          <cell r="E920">
            <v>0</v>
          </cell>
          <cell r="F920">
            <v>0</v>
          </cell>
          <cell r="G920">
            <v>0</v>
          </cell>
          <cell r="H920">
            <v>266419.93</v>
          </cell>
          <cell r="I920">
            <v>266419.93</v>
          </cell>
          <cell r="J920">
            <v>0</v>
          </cell>
        </row>
        <row r="921">
          <cell r="B921" t="str">
            <v>SU1573</v>
          </cell>
          <cell r="C921">
            <v>263918.44</v>
          </cell>
          <cell r="D921">
            <v>0</v>
          </cell>
          <cell r="E921">
            <v>0</v>
          </cell>
          <cell r="F921">
            <v>0</v>
          </cell>
          <cell r="G921">
            <v>0</v>
          </cell>
          <cell r="H921">
            <v>263918.44</v>
          </cell>
          <cell r="I921">
            <v>263918.44</v>
          </cell>
          <cell r="J921">
            <v>0</v>
          </cell>
        </row>
        <row r="922">
          <cell r="B922" t="str">
            <v>SU1581</v>
          </cell>
          <cell r="C922">
            <v>5036.62</v>
          </cell>
          <cell r="D922">
            <v>0</v>
          </cell>
          <cell r="E922">
            <v>0</v>
          </cell>
          <cell r="F922">
            <v>0</v>
          </cell>
          <cell r="G922">
            <v>0</v>
          </cell>
          <cell r="H922">
            <v>5036.62</v>
          </cell>
          <cell r="I922">
            <v>5036.62</v>
          </cell>
          <cell r="J922">
            <v>0</v>
          </cell>
        </row>
        <row r="923">
          <cell r="B923" t="str">
            <v>SU1581</v>
          </cell>
          <cell r="C923">
            <v>2456343.65</v>
          </cell>
          <cell r="D923">
            <v>0</v>
          </cell>
          <cell r="E923">
            <v>0</v>
          </cell>
          <cell r="F923">
            <v>0</v>
          </cell>
          <cell r="G923">
            <v>0</v>
          </cell>
          <cell r="H923">
            <v>2456343.65</v>
          </cell>
          <cell r="I923">
            <v>2456343.65</v>
          </cell>
          <cell r="J923">
            <v>0</v>
          </cell>
        </row>
        <row r="924">
          <cell r="B924" t="str">
            <v>SU1599</v>
          </cell>
          <cell r="C924">
            <v>1226906.79</v>
          </cell>
          <cell r="D924">
            <v>0</v>
          </cell>
          <cell r="E924">
            <v>0</v>
          </cell>
          <cell r="F924">
            <v>0</v>
          </cell>
          <cell r="G924">
            <v>0</v>
          </cell>
          <cell r="H924">
            <v>1226906.79</v>
          </cell>
          <cell r="I924">
            <v>1226906.79</v>
          </cell>
          <cell r="J924">
            <v>0</v>
          </cell>
        </row>
        <row r="925">
          <cell r="B925" t="str">
            <v>SV0229</v>
          </cell>
          <cell r="C925">
            <v>5142084.3</v>
          </cell>
          <cell r="D925">
            <v>0</v>
          </cell>
          <cell r="E925">
            <v>0</v>
          </cell>
          <cell r="F925">
            <v>0</v>
          </cell>
          <cell r="G925">
            <v>0</v>
          </cell>
          <cell r="H925">
            <v>5142084.3</v>
          </cell>
          <cell r="I925">
            <v>5192084.3</v>
          </cell>
          <cell r="J925">
            <v>-50000</v>
          </cell>
        </row>
        <row r="926">
          <cell r="B926" t="str">
            <v>SW0010</v>
          </cell>
          <cell r="C926">
            <v>107249.8</v>
          </cell>
          <cell r="D926">
            <v>0</v>
          </cell>
          <cell r="E926">
            <v>0</v>
          </cell>
          <cell r="F926">
            <v>0</v>
          </cell>
          <cell r="G926">
            <v>0</v>
          </cell>
          <cell r="H926">
            <v>107249.8</v>
          </cell>
          <cell r="I926">
            <v>107249.8</v>
          </cell>
          <cell r="J926">
            <v>0</v>
          </cell>
        </row>
        <row r="927">
          <cell r="B927" t="str">
            <v>SW0086</v>
          </cell>
          <cell r="C927">
            <v>374161.41</v>
          </cell>
          <cell r="D927">
            <v>0</v>
          </cell>
          <cell r="E927">
            <v>0</v>
          </cell>
          <cell r="F927">
            <v>0</v>
          </cell>
          <cell r="G927">
            <v>0</v>
          </cell>
          <cell r="H927">
            <v>374161.41</v>
          </cell>
          <cell r="I927">
            <v>374161.41</v>
          </cell>
          <cell r="J927">
            <v>0</v>
          </cell>
        </row>
        <row r="928">
          <cell r="B928" t="str">
            <v>SX0021</v>
          </cell>
          <cell r="C928">
            <v>112506.9</v>
          </cell>
          <cell r="D928">
            <v>0</v>
          </cell>
          <cell r="E928">
            <v>0</v>
          </cell>
          <cell r="F928">
            <v>0</v>
          </cell>
          <cell r="G928">
            <v>0</v>
          </cell>
          <cell r="H928">
            <v>112506.9</v>
          </cell>
          <cell r="I928">
            <v>112506.9</v>
          </cell>
          <cell r="J928">
            <v>0</v>
          </cell>
        </row>
        <row r="929">
          <cell r="B929" t="str">
            <v>SX0089</v>
          </cell>
          <cell r="C929">
            <v>294062.8</v>
          </cell>
          <cell r="D929">
            <v>0</v>
          </cell>
          <cell r="E929">
            <v>0</v>
          </cell>
          <cell r="F929">
            <v>0</v>
          </cell>
          <cell r="G929">
            <v>0</v>
          </cell>
          <cell r="H929">
            <v>294062.8</v>
          </cell>
          <cell r="I929">
            <v>294062.8</v>
          </cell>
          <cell r="J929">
            <v>0</v>
          </cell>
        </row>
        <row r="930">
          <cell r="B930" t="str">
            <v>SX0186</v>
          </cell>
          <cell r="C930">
            <v>7022.06</v>
          </cell>
          <cell r="D930">
            <v>0</v>
          </cell>
          <cell r="E930">
            <v>0</v>
          </cell>
          <cell r="F930">
            <v>0</v>
          </cell>
          <cell r="G930">
            <v>0</v>
          </cell>
          <cell r="H930">
            <v>7022.06</v>
          </cell>
          <cell r="I930">
            <v>7022.06</v>
          </cell>
          <cell r="J930">
            <v>0</v>
          </cell>
        </row>
        <row r="931">
          <cell r="B931" t="str">
            <v>SX0699</v>
          </cell>
          <cell r="C931">
            <v>96892.800000000003</v>
          </cell>
          <cell r="D931">
            <v>0</v>
          </cell>
          <cell r="E931">
            <v>0</v>
          </cell>
          <cell r="F931">
            <v>0</v>
          </cell>
          <cell r="G931">
            <v>0</v>
          </cell>
          <cell r="H931">
            <v>96892.800000000003</v>
          </cell>
          <cell r="I931">
            <v>96892.800000000003</v>
          </cell>
          <cell r="J931">
            <v>0</v>
          </cell>
        </row>
        <row r="932">
          <cell r="B932" t="str">
            <v>SX0762</v>
          </cell>
          <cell r="C932">
            <v>22859.1</v>
          </cell>
          <cell r="D932">
            <v>0</v>
          </cell>
          <cell r="E932">
            <v>0</v>
          </cell>
          <cell r="F932">
            <v>0</v>
          </cell>
          <cell r="G932">
            <v>0</v>
          </cell>
          <cell r="H932">
            <v>22859.1</v>
          </cell>
          <cell r="I932">
            <v>23359.1</v>
          </cell>
          <cell r="J932">
            <v>-500</v>
          </cell>
        </row>
        <row r="933">
          <cell r="B933" t="str">
            <v>SX0801</v>
          </cell>
          <cell r="C933">
            <v>24626.1</v>
          </cell>
          <cell r="D933">
            <v>0</v>
          </cell>
          <cell r="E933">
            <v>0</v>
          </cell>
          <cell r="F933">
            <v>0</v>
          </cell>
          <cell r="G933">
            <v>0</v>
          </cell>
          <cell r="H933">
            <v>24626.1</v>
          </cell>
          <cell r="I933">
            <v>26626.1</v>
          </cell>
          <cell r="J933">
            <v>-2000</v>
          </cell>
        </row>
        <row r="934">
          <cell r="B934" t="str">
            <v>SX0843</v>
          </cell>
          <cell r="C934">
            <v>389788.43</v>
          </cell>
          <cell r="D934">
            <v>0</v>
          </cell>
          <cell r="E934">
            <v>0</v>
          </cell>
          <cell r="F934">
            <v>0</v>
          </cell>
          <cell r="G934">
            <v>0</v>
          </cell>
          <cell r="H934">
            <v>389788.43</v>
          </cell>
          <cell r="I934">
            <v>389788.43</v>
          </cell>
          <cell r="J934">
            <v>0</v>
          </cell>
        </row>
        <row r="935">
          <cell r="B935" t="str">
            <v>SY0024</v>
          </cell>
          <cell r="C935">
            <v>19724.66</v>
          </cell>
          <cell r="D935">
            <v>0</v>
          </cell>
          <cell r="E935">
            <v>0</v>
          </cell>
          <cell r="F935">
            <v>0</v>
          </cell>
          <cell r="G935">
            <v>0</v>
          </cell>
          <cell r="H935">
            <v>19724.66</v>
          </cell>
          <cell r="I935">
            <v>19724.66</v>
          </cell>
          <cell r="J935">
            <v>0</v>
          </cell>
        </row>
        <row r="936">
          <cell r="B936" t="str">
            <v>SY0105</v>
          </cell>
          <cell r="C936">
            <v>238911.09</v>
          </cell>
          <cell r="D936">
            <v>0</v>
          </cell>
          <cell r="E936">
            <v>0</v>
          </cell>
          <cell r="F936">
            <v>0</v>
          </cell>
          <cell r="G936">
            <v>0</v>
          </cell>
          <cell r="H936">
            <v>238911.09</v>
          </cell>
          <cell r="I936">
            <v>238911.09</v>
          </cell>
          <cell r="J936">
            <v>0</v>
          </cell>
        </row>
        <row r="937">
          <cell r="B937" t="str">
            <v>SY0147</v>
          </cell>
          <cell r="C937">
            <v>108060.39</v>
          </cell>
          <cell r="D937">
            <v>0</v>
          </cell>
          <cell r="E937">
            <v>0</v>
          </cell>
          <cell r="F937">
            <v>0</v>
          </cell>
          <cell r="G937">
            <v>0</v>
          </cell>
          <cell r="H937">
            <v>108060.39</v>
          </cell>
          <cell r="I937">
            <v>108060.39</v>
          </cell>
          <cell r="J937">
            <v>0</v>
          </cell>
        </row>
        <row r="938">
          <cell r="B938" t="str">
            <v>SY0325</v>
          </cell>
          <cell r="C938">
            <v>77191.45</v>
          </cell>
          <cell r="D938">
            <v>0</v>
          </cell>
          <cell r="E938">
            <v>0</v>
          </cell>
          <cell r="F938">
            <v>0</v>
          </cell>
          <cell r="G938">
            <v>0</v>
          </cell>
          <cell r="H938">
            <v>77191.45</v>
          </cell>
          <cell r="I938">
            <v>77191.45</v>
          </cell>
          <cell r="J938">
            <v>0</v>
          </cell>
        </row>
        <row r="939">
          <cell r="B939" t="str">
            <v>SY0464</v>
          </cell>
          <cell r="C939">
            <v>874.51</v>
          </cell>
          <cell r="D939">
            <v>0</v>
          </cell>
          <cell r="E939">
            <v>0</v>
          </cell>
          <cell r="F939">
            <v>0</v>
          </cell>
          <cell r="G939">
            <v>0</v>
          </cell>
          <cell r="H939">
            <v>874.51</v>
          </cell>
          <cell r="I939">
            <v>874.51</v>
          </cell>
          <cell r="J939">
            <v>0</v>
          </cell>
        </row>
        <row r="940">
          <cell r="B940" t="str">
            <v>SY0472</v>
          </cell>
          <cell r="C940">
            <v>349125.97</v>
          </cell>
          <cell r="D940">
            <v>0</v>
          </cell>
          <cell r="E940">
            <v>0</v>
          </cell>
          <cell r="F940">
            <v>0</v>
          </cell>
          <cell r="G940">
            <v>0</v>
          </cell>
          <cell r="H940">
            <v>349125.97</v>
          </cell>
          <cell r="I940">
            <v>349125.97</v>
          </cell>
          <cell r="J940">
            <v>0</v>
          </cell>
        </row>
        <row r="941">
          <cell r="B941" t="str">
            <v>SY0545</v>
          </cell>
          <cell r="C941">
            <v>163404.26999999999</v>
          </cell>
          <cell r="D941">
            <v>0</v>
          </cell>
          <cell r="E941">
            <v>0</v>
          </cell>
          <cell r="F941">
            <v>0</v>
          </cell>
          <cell r="G941">
            <v>0</v>
          </cell>
          <cell r="H941">
            <v>163404.26999999999</v>
          </cell>
          <cell r="I941">
            <v>163404.26999999999</v>
          </cell>
          <cell r="J941">
            <v>0</v>
          </cell>
        </row>
        <row r="942">
          <cell r="B942" t="str">
            <v>SY0561</v>
          </cell>
          <cell r="C942">
            <v>477038.53</v>
          </cell>
          <cell r="D942">
            <v>0</v>
          </cell>
          <cell r="E942">
            <v>0</v>
          </cell>
          <cell r="F942">
            <v>0</v>
          </cell>
          <cell r="G942">
            <v>17685.57</v>
          </cell>
          <cell r="H942">
            <v>459352.96</v>
          </cell>
          <cell r="I942">
            <v>459352.96</v>
          </cell>
          <cell r="J942">
            <v>0</v>
          </cell>
        </row>
        <row r="943">
          <cell r="B943" t="str">
            <v>SY0587</v>
          </cell>
          <cell r="C943">
            <v>55000.3</v>
          </cell>
          <cell r="D943">
            <v>0</v>
          </cell>
          <cell r="E943">
            <v>0</v>
          </cell>
          <cell r="F943">
            <v>0</v>
          </cell>
          <cell r="G943">
            <v>0</v>
          </cell>
          <cell r="H943">
            <v>55000.3</v>
          </cell>
          <cell r="I943">
            <v>55000.3</v>
          </cell>
          <cell r="J943">
            <v>0</v>
          </cell>
        </row>
        <row r="944">
          <cell r="B944" t="str">
            <v>SY0595</v>
          </cell>
          <cell r="C944">
            <v>34518.46</v>
          </cell>
          <cell r="D944">
            <v>0</v>
          </cell>
          <cell r="E944">
            <v>0</v>
          </cell>
          <cell r="F944">
            <v>0</v>
          </cell>
          <cell r="G944">
            <v>0</v>
          </cell>
          <cell r="H944">
            <v>34518.46</v>
          </cell>
          <cell r="I944">
            <v>34518.46</v>
          </cell>
          <cell r="J944">
            <v>0</v>
          </cell>
        </row>
        <row r="945">
          <cell r="B945" t="str">
            <v>SY0618</v>
          </cell>
          <cell r="C945">
            <v>16571.939999999999</v>
          </cell>
          <cell r="D945">
            <v>0</v>
          </cell>
          <cell r="E945">
            <v>0</v>
          </cell>
          <cell r="F945">
            <v>0</v>
          </cell>
          <cell r="G945">
            <v>0</v>
          </cell>
          <cell r="H945">
            <v>16571.939999999999</v>
          </cell>
          <cell r="I945">
            <v>18071.939999999999</v>
          </cell>
          <cell r="J945">
            <v>-1500</v>
          </cell>
        </row>
        <row r="946">
          <cell r="B946" t="str">
            <v>SY0626</v>
          </cell>
          <cell r="C946">
            <v>44814.41</v>
          </cell>
          <cell r="D946">
            <v>0</v>
          </cell>
          <cell r="E946">
            <v>0</v>
          </cell>
          <cell r="F946">
            <v>0</v>
          </cell>
          <cell r="G946">
            <v>0</v>
          </cell>
          <cell r="H946">
            <v>44814.41</v>
          </cell>
          <cell r="I946">
            <v>44814.41</v>
          </cell>
          <cell r="J946">
            <v>0</v>
          </cell>
        </row>
        <row r="947">
          <cell r="B947" t="str">
            <v>SY0715</v>
          </cell>
          <cell r="C947">
            <v>24317.73</v>
          </cell>
          <cell r="D947">
            <v>0</v>
          </cell>
          <cell r="E947">
            <v>0</v>
          </cell>
          <cell r="F947">
            <v>0</v>
          </cell>
          <cell r="G947">
            <v>0</v>
          </cell>
          <cell r="H947">
            <v>24317.73</v>
          </cell>
          <cell r="I947">
            <v>24317.73</v>
          </cell>
          <cell r="J947">
            <v>0</v>
          </cell>
        </row>
        <row r="948">
          <cell r="B948" t="str">
            <v>SZ0051</v>
          </cell>
          <cell r="C948">
            <v>25372.43</v>
          </cell>
          <cell r="D948">
            <v>0</v>
          </cell>
          <cell r="E948">
            <v>0</v>
          </cell>
          <cell r="F948">
            <v>0</v>
          </cell>
          <cell r="G948">
            <v>0</v>
          </cell>
          <cell r="H948">
            <v>25372.43</v>
          </cell>
          <cell r="I948">
            <v>25372.43</v>
          </cell>
          <cell r="J948">
            <v>0</v>
          </cell>
        </row>
        <row r="949">
          <cell r="B949" t="str">
            <v>TA0090</v>
          </cell>
          <cell r="C949">
            <v>68769.61</v>
          </cell>
          <cell r="D949">
            <v>0</v>
          </cell>
          <cell r="E949">
            <v>0</v>
          </cell>
          <cell r="F949">
            <v>0</v>
          </cell>
          <cell r="G949">
            <v>0</v>
          </cell>
          <cell r="H949">
            <v>68769.61</v>
          </cell>
          <cell r="I949">
            <v>68769.61</v>
          </cell>
          <cell r="J949">
            <v>0</v>
          </cell>
        </row>
        <row r="950">
          <cell r="B950" t="str">
            <v>TA0406</v>
          </cell>
          <cell r="C950">
            <v>30822.97</v>
          </cell>
          <cell r="D950">
            <v>0</v>
          </cell>
          <cell r="E950">
            <v>0</v>
          </cell>
          <cell r="F950">
            <v>0</v>
          </cell>
          <cell r="G950">
            <v>0</v>
          </cell>
          <cell r="H950">
            <v>30822.97</v>
          </cell>
          <cell r="I950">
            <v>31822.97</v>
          </cell>
          <cell r="J950">
            <v>-1000</v>
          </cell>
        </row>
        <row r="951">
          <cell r="B951" t="str">
            <v>TA0503</v>
          </cell>
          <cell r="C951">
            <v>9526.5400000000009</v>
          </cell>
          <cell r="D951">
            <v>0</v>
          </cell>
          <cell r="E951">
            <v>0</v>
          </cell>
          <cell r="F951">
            <v>0</v>
          </cell>
          <cell r="G951">
            <v>0</v>
          </cell>
          <cell r="H951">
            <v>9526.5400000000009</v>
          </cell>
          <cell r="I951">
            <v>9526.5400000000009</v>
          </cell>
          <cell r="J951">
            <v>0</v>
          </cell>
        </row>
        <row r="952">
          <cell r="B952" t="str">
            <v>TB0019</v>
          </cell>
          <cell r="C952">
            <v>539830.78</v>
          </cell>
          <cell r="D952">
            <v>0</v>
          </cell>
          <cell r="E952">
            <v>0</v>
          </cell>
          <cell r="F952">
            <v>0</v>
          </cell>
          <cell r="G952">
            <v>34020.720000000001</v>
          </cell>
          <cell r="H952">
            <v>505810.06</v>
          </cell>
          <cell r="I952">
            <v>505810.06</v>
          </cell>
          <cell r="J952">
            <v>0</v>
          </cell>
        </row>
        <row r="953">
          <cell r="B953" t="str">
            <v>TB0027</v>
          </cell>
          <cell r="C953">
            <v>220730.21</v>
          </cell>
          <cell r="D953">
            <v>0</v>
          </cell>
          <cell r="E953">
            <v>0</v>
          </cell>
          <cell r="F953">
            <v>0</v>
          </cell>
          <cell r="G953">
            <v>131197.76999999999</v>
          </cell>
          <cell r="H953">
            <v>89532.44</v>
          </cell>
          <cell r="I953">
            <v>89532.44</v>
          </cell>
          <cell r="J953">
            <v>0</v>
          </cell>
        </row>
        <row r="954">
          <cell r="B954" t="str">
            <v>TB0035</v>
          </cell>
          <cell r="C954">
            <v>324364.64</v>
          </cell>
          <cell r="D954">
            <v>0</v>
          </cell>
          <cell r="E954">
            <v>0</v>
          </cell>
          <cell r="F954">
            <v>0</v>
          </cell>
          <cell r="G954">
            <v>135085.04</v>
          </cell>
          <cell r="H954">
            <v>189279.6</v>
          </cell>
          <cell r="I954">
            <v>189279.6</v>
          </cell>
          <cell r="J954">
            <v>0</v>
          </cell>
        </row>
        <row r="955">
          <cell r="B955" t="str">
            <v>TB0051</v>
          </cell>
          <cell r="C955">
            <v>146435.47</v>
          </cell>
          <cell r="D955">
            <v>0</v>
          </cell>
          <cell r="E955">
            <v>0</v>
          </cell>
          <cell r="F955">
            <v>0</v>
          </cell>
          <cell r="G955">
            <v>98921.33</v>
          </cell>
          <cell r="H955">
            <v>47514.14</v>
          </cell>
          <cell r="I955">
            <v>47514.14</v>
          </cell>
          <cell r="J955">
            <v>0</v>
          </cell>
        </row>
        <row r="956">
          <cell r="B956" t="str">
            <v>TB0085</v>
          </cell>
          <cell r="C956">
            <v>269420.07</v>
          </cell>
          <cell r="D956">
            <v>0</v>
          </cell>
          <cell r="E956">
            <v>0</v>
          </cell>
          <cell r="F956">
            <v>0</v>
          </cell>
          <cell r="G956">
            <v>0</v>
          </cell>
          <cell r="H956">
            <v>269420.07</v>
          </cell>
          <cell r="I956">
            <v>269420.07</v>
          </cell>
          <cell r="J956">
            <v>0</v>
          </cell>
        </row>
        <row r="957">
          <cell r="B957" t="str">
            <v>TB0108</v>
          </cell>
          <cell r="C957">
            <v>221851.06</v>
          </cell>
          <cell r="D957">
            <v>0</v>
          </cell>
          <cell r="E957">
            <v>0</v>
          </cell>
          <cell r="F957">
            <v>0</v>
          </cell>
          <cell r="G957">
            <v>0</v>
          </cell>
          <cell r="H957">
            <v>221851.06</v>
          </cell>
          <cell r="I957">
            <v>221851.06</v>
          </cell>
          <cell r="J957">
            <v>0</v>
          </cell>
        </row>
        <row r="958">
          <cell r="B958" t="str">
            <v>TB0116</v>
          </cell>
          <cell r="C958">
            <v>422727.86</v>
          </cell>
          <cell r="D958">
            <v>0</v>
          </cell>
          <cell r="E958">
            <v>400333.97250000003</v>
          </cell>
          <cell r="F958">
            <v>0</v>
          </cell>
          <cell r="G958">
            <v>0</v>
          </cell>
          <cell r="H958">
            <v>22393.887499999953</v>
          </cell>
          <cell r="I958">
            <v>-42702.32</v>
          </cell>
          <cell r="J958">
            <v>65096.207499999953</v>
          </cell>
        </row>
        <row r="959">
          <cell r="B959" t="str">
            <v>TB0132</v>
          </cell>
          <cell r="C959">
            <v>1831.99</v>
          </cell>
          <cell r="D959">
            <v>0</v>
          </cell>
          <cell r="E959">
            <v>0</v>
          </cell>
          <cell r="F959">
            <v>0</v>
          </cell>
          <cell r="G959">
            <v>0</v>
          </cell>
          <cell r="H959">
            <v>1831.99</v>
          </cell>
          <cell r="I959">
            <v>1831.99</v>
          </cell>
          <cell r="J959">
            <v>0</v>
          </cell>
        </row>
        <row r="960">
          <cell r="B960" t="str">
            <v>TB0166</v>
          </cell>
          <cell r="C960">
            <v>68885.66</v>
          </cell>
          <cell r="D960">
            <v>0</v>
          </cell>
          <cell r="E960">
            <v>0</v>
          </cell>
          <cell r="F960">
            <v>0</v>
          </cell>
          <cell r="G960">
            <v>0</v>
          </cell>
          <cell r="H960">
            <v>68885.66</v>
          </cell>
          <cell r="I960">
            <v>68885.66</v>
          </cell>
          <cell r="J960">
            <v>0</v>
          </cell>
        </row>
        <row r="961">
          <cell r="B961" t="str">
            <v>TB0182</v>
          </cell>
          <cell r="C961">
            <v>34558.26</v>
          </cell>
          <cell r="D961">
            <v>0</v>
          </cell>
          <cell r="E961">
            <v>0</v>
          </cell>
          <cell r="F961">
            <v>0</v>
          </cell>
          <cell r="G961">
            <v>0</v>
          </cell>
          <cell r="H961">
            <v>34558.26</v>
          </cell>
          <cell r="I961">
            <v>34558.26</v>
          </cell>
          <cell r="J961">
            <v>0</v>
          </cell>
        </row>
        <row r="962">
          <cell r="B962" t="str">
            <v>TB0213</v>
          </cell>
          <cell r="C962">
            <v>32204.34</v>
          </cell>
          <cell r="D962">
            <v>0</v>
          </cell>
          <cell r="E962">
            <v>0</v>
          </cell>
          <cell r="F962">
            <v>0</v>
          </cell>
          <cell r="G962">
            <v>0</v>
          </cell>
          <cell r="H962">
            <v>32204.34</v>
          </cell>
          <cell r="I962">
            <v>32204.34</v>
          </cell>
          <cell r="J962">
            <v>0</v>
          </cell>
        </row>
        <row r="963">
          <cell r="B963" t="str">
            <v>TB0239</v>
          </cell>
          <cell r="C963">
            <v>58006.68</v>
          </cell>
          <cell r="D963">
            <v>0</v>
          </cell>
          <cell r="E963">
            <v>0</v>
          </cell>
          <cell r="F963">
            <v>0</v>
          </cell>
          <cell r="G963">
            <v>0</v>
          </cell>
          <cell r="H963">
            <v>58006.68</v>
          </cell>
          <cell r="I963">
            <v>58006.68</v>
          </cell>
          <cell r="J963">
            <v>0</v>
          </cell>
        </row>
        <row r="964">
          <cell r="B964" t="str">
            <v>TB0378</v>
          </cell>
          <cell r="C964">
            <v>19286.32</v>
          </cell>
          <cell r="D964">
            <v>0</v>
          </cell>
          <cell r="E964">
            <v>0</v>
          </cell>
          <cell r="F964">
            <v>0</v>
          </cell>
          <cell r="G964">
            <v>0</v>
          </cell>
          <cell r="H964">
            <v>19286.32</v>
          </cell>
          <cell r="I964">
            <v>19286.32</v>
          </cell>
          <cell r="J964">
            <v>0</v>
          </cell>
        </row>
        <row r="965">
          <cell r="B965" t="str">
            <v>TC0012</v>
          </cell>
          <cell r="C965">
            <v>150543.4</v>
          </cell>
          <cell r="D965">
            <v>0</v>
          </cell>
          <cell r="E965">
            <v>0</v>
          </cell>
          <cell r="F965">
            <v>0</v>
          </cell>
          <cell r="G965">
            <v>0</v>
          </cell>
          <cell r="H965">
            <v>150543.4</v>
          </cell>
          <cell r="I965">
            <v>150543.4</v>
          </cell>
          <cell r="J965">
            <v>0</v>
          </cell>
        </row>
        <row r="966">
          <cell r="B966" t="str">
            <v>TC0020</v>
          </cell>
          <cell r="C966">
            <v>14931.93</v>
          </cell>
          <cell r="D966">
            <v>0</v>
          </cell>
          <cell r="E966">
            <v>2025.1</v>
          </cell>
          <cell r="F966">
            <v>-14.94</v>
          </cell>
          <cell r="G966">
            <v>0</v>
          </cell>
          <cell r="H966">
            <v>12891.89</v>
          </cell>
          <cell r="I966">
            <v>12506.99</v>
          </cell>
          <cell r="J966">
            <v>384.9</v>
          </cell>
        </row>
        <row r="967">
          <cell r="B967" t="str">
            <v>TC0038</v>
          </cell>
          <cell r="C967">
            <v>127391.48</v>
          </cell>
          <cell r="D967">
            <v>0</v>
          </cell>
          <cell r="E967">
            <v>0</v>
          </cell>
          <cell r="F967">
            <v>0</v>
          </cell>
          <cell r="G967">
            <v>0</v>
          </cell>
          <cell r="H967">
            <v>127391.48</v>
          </cell>
          <cell r="I967">
            <v>127391.48</v>
          </cell>
          <cell r="J967">
            <v>0</v>
          </cell>
        </row>
        <row r="968">
          <cell r="B968" t="str">
            <v>TC0046</v>
          </cell>
          <cell r="C968">
            <v>86031.3</v>
          </cell>
          <cell r="D968">
            <v>0</v>
          </cell>
          <cell r="E968">
            <v>0</v>
          </cell>
          <cell r="F968">
            <v>0</v>
          </cell>
          <cell r="G968">
            <v>0</v>
          </cell>
          <cell r="H968">
            <v>86031.3</v>
          </cell>
          <cell r="I968">
            <v>86031.3</v>
          </cell>
          <cell r="J968">
            <v>0</v>
          </cell>
        </row>
        <row r="969">
          <cell r="B969" t="str">
            <v>TC0070</v>
          </cell>
          <cell r="C969">
            <v>188980.24</v>
          </cell>
          <cell r="D969">
            <v>0</v>
          </cell>
          <cell r="E969">
            <v>0</v>
          </cell>
          <cell r="F969">
            <v>0</v>
          </cell>
          <cell r="G969">
            <v>0</v>
          </cell>
          <cell r="H969">
            <v>188980.24</v>
          </cell>
          <cell r="I969">
            <v>188980.24</v>
          </cell>
          <cell r="J969">
            <v>0</v>
          </cell>
        </row>
        <row r="970">
          <cell r="B970" t="str">
            <v>TC0151</v>
          </cell>
          <cell r="C970">
            <v>59011.33</v>
          </cell>
          <cell r="D970">
            <v>0</v>
          </cell>
          <cell r="E970">
            <v>0</v>
          </cell>
          <cell r="F970">
            <v>0</v>
          </cell>
          <cell r="G970">
            <v>0</v>
          </cell>
          <cell r="H970">
            <v>59011.33</v>
          </cell>
          <cell r="I970">
            <v>59011.33</v>
          </cell>
          <cell r="J970">
            <v>0</v>
          </cell>
        </row>
        <row r="971">
          <cell r="B971" t="str">
            <v>TC0169</v>
          </cell>
          <cell r="C971">
            <v>17107.36</v>
          </cell>
          <cell r="D971">
            <v>0</v>
          </cell>
          <cell r="E971">
            <v>0</v>
          </cell>
          <cell r="F971">
            <v>0</v>
          </cell>
          <cell r="G971">
            <v>0</v>
          </cell>
          <cell r="H971">
            <v>17107.36</v>
          </cell>
          <cell r="I971">
            <v>17107.36</v>
          </cell>
          <cell r="J971">
            <v>0</v>
          </cell>
        </row>
        <row r="972">
          <cell r="B972" t="str">
            <v>TC0177</v>
          </cell>
          <cell r="C972">
            <v>113847.72</v>
          </cell>
          <cell r="D972">
            <v>0</v>
          </cell>
          <cell r="E972">
            <v>0</v>
          </cell>
          <cell r="F972">
            <v>0</v>
          </cell>
          <cell r="G972">
            <v>0</v>
          </cell>
          <cell r="H972">
            <v>113847.72</v>
          </cell>
          <cell r="I972">
            <v>113847.72</v>
          </cell>
          <cell r="J972">
            <v>0</v>
          </cell>
        </row>
        <row r="973">
          <cell r="B973" t="str">
            <v>TC0216</v>
          </cell>
          <cell r="C973">
            <v>1500</v>
          </cell>
          <cell r="D973">
            <v>0</v>
          </cell>
          <cell r="E973">
            <v>0</v>
          </cell>
          <cell r="F973">
            <v>0</v>
          </cell>
          <cell r="G973">
            <v>0</v>
          </cell>
          <cell r="H973">
            <v>1500</v>
          </cell>
          <cell r="I973">
            <v>1500</v>
          </cell>
          <cell r="J973">
            <v>0</v>
          </cell>
        </row>
        <row r="974">
          <cell r="B974" t="str">
            <v>TC0266</v>
          </cell>
          <cell r="C974">
            <v>85280</v>
          </cell>
          <cell r="D974">
            <v>0</v>
          </cell>
          <cell r="E974">
            <v>0</v>
          </cell>
          <cell r="F974">
            <v>0</v>
          </cell>
          <cell r="G974">
            <v>0</v>
          </cell>
          <cell r="H974">
            <v>85280</v>
          </cell>
          <cell r="I974">
            <v>85280</v>
          </cell>
          <cell r="J974">
            <v>0</v>
          </cell>
        </row>
        <row r="975">
          <cell r="B975" t="str">
            <v>TC0274</v>
          </cell>
          <cell r="C975">
            <v>500</v>
          </cell>
          <cell r="D975">
            <v>0</v>
          </cell>
          <cell r="E975">
            <v>0</v>
          </cell>
          <cell r="F975">
            <v>0</v>
          </cell>
          <cell r="G975">
            <v>0</v>
          </cell>
          <cell r="H975">
            <v>500</v>
          </cell>
          <cell r="I975">
            <v>500</v>
          </cell>
          <cell r="J975">
            <v>0</v>
          </cell>
        </row>
        <row r="976">
          <cell r="B976" t="str">
            <v>TC0305</v>
          </cell>
          <cell r="C976">
            <v>77295.899999999994</v>
          </cell>
          <cell r="D976">
            <v>0</v>
          </cell>
          <cell r="E976">
            <v>0</v>
          </cell>
          <cell r="F976">
            <v>0</v>
          </cell>
          <cell r="G976">
            <v>0</v>
          </cell>
          <cell r="H976">
            <v>77295.899999999994</v>
          </cell>
          <cell r="I976">
            <v>77295.899999999994</v>
          </cell>
          <cell r="J976">
            <v>0</v>
          </cell>
        </row>
        <row r="977">
          <cell r="B977" t="str">
            <v>TC0321</v>
          </cell>
          <cell r="C977">
            <v>373813.9</v>
          </cell>
          <cell r="D977">
            <v>0</v>
          </cell>
          <cell r="E977">
            <v>67513.600000000006</v>
          </cell>
          <cell r="F977">
            <v>-902.38</v>
          </cell>
          <cell r="G977">
            <v>0</v>
          </cell>
          <cell r="H977">
            <v>305397.92</v>
          </cell>
          <cell r="I977">
            <v>352687.52</v>
          </cell>
          <cell r="J977">
            <v>-47289.599999999999</v>
          </cell>
        </row>
        <row r="978">
          <cell r="B978" t="str">
            <v>TC0339</v>
          </cell>
          <cell r="C978">
            <v>59581.79</v>
          </cell>
          <cell r="D978">
            <v>0</v>
          </cell>
          <cell r="E978">
            <v>0</v>
          </cell>
          <cell r="F978">
            <v>0</v>
          </cell>
          <cell r="G978">
            <v>0</v>
          </cell>
          <cell r="H978">
            <v>59581.79</v>
          </cell>
          <cell r="I978">
            <v>59581.79</v>
          </cell>
          <cell r="J978">
            <v>0</v>
          </cell>
        </row>
        <row r="979">
          <cell r="B979" t="str">
            <v>TC0444</v>
          </cell>
          <cell r="C979">
            <v>227543.98</v>
          </cell>
          <cell r="D979">
            <v>0</v>
          </cell>
          <cell r="E979">
            <v>0</v>
          </cell>
          <cell r="F979">
            <v>0</v>
          </cell>
          <cell r="G979">
            <v>0</v>
          </cell>
          <cell r="H979">
            <v>227543.98</v>
          </cell>
          <cell r="I979">
            <v>227543.98</v>
          </cell>
          <cell r="J979">
            <v>0</v>
          </cell>
        </row>
        <row r="980">
          <cell r="B980" t="str">
            <v>TC0517</v>
          </cell>
          <cell r="C980">
            <v>2187.1999999999998</v>
          </cell>
          <cell r="D980">
            <v>0</v>
          </cell>
          <cell r="E980">
            <v>0</v>
          </cell>
          <cell r="F980">
            <v>0</v>
          </cell>
          <cell r="G980">
            <v>0</v>
          </cell>
          <cell r="H980">
            <v>2187.1999999999998</v>
          </cell>
          <cell r="I980">
            <v>2187.1999999999998</v>
          </cell>
          <cell r="J980">
            <v>0</v>
          </cell>
        </row>
        <row r="981">
          <cell r="B981" t="str">
            <v>TC0533</v>
          </cell>
          <cell r="C981">
            <v>64684.47</v>
          </cell>
          <cell r="D981">
            <v>0</v>
          </cell>
          <cell r="E981">
            <v>0</v>
          </cell>
          <cell r="F981">
            <v>0</v>
          </cell>
          <cell r="G981">
            <v>0</v>
          </cell>
          <cell r="H981">
            <v>64684.47</v>
          </cell>
          <cell r="I981">
            <v>64684.47</v>
          </cell>
          <cell r="J981">
            <v>0</v>
          </cell>
        </row>
        <row r="982">
          <cell r="B982" t="str">
            <v>TC0559</v>
          </cell>
          <cell r="C982">
            <v>37817.370000000003</v>
          </cell>
          <cell r="D982">
            <v>0</v>
          </cell>
          <cell r="E982">
            <v>0</v>
          </cell>
          <cell r="F982">
            <v>0</v>
          </cell>
          <cell r="G982">
            <v>0</v>
          </cell>
          <cell r="H982">
            <v>37817.370000000003</v>
          </cell>
          <cell r="I982">
            <v>37817.370000000003</v>
          </cell>
          <cell r="J982">
            <v>0</v>
          </cell>
        </row>
        <row r="983">
          <cell r="B983" t="str">
            <v>TC0591</v>
          </cell>
          <cell r="C983">
            <v>24673.99</v>
          </cell>
          <cell r="D983">
            <v>0</v>
          </cell>
          <cell r="E983">
            <v>0</v>
          </cell>
          <cell r="F983">
            <v>0</v>
          </cell>
          <cell r="G983">
            <v>0</v>
          </cell>
          <cell r="H983">
            <v>24673.99</v>
          </cell>
          <cell r="I983">
            <v>24673.99</v>
          </cell>
          <cell r="J983">
            <v>0</v>
          </cell>
        </row>
        <row r="984">
          <cell r="B984" t="str">
            <v>TD0023</v>
          </cell>
          <cell r="C984">
            <v>14099.94</v>
          </cell>
          <cell r="D984">
            <v>0</v>
          </cell>
          <cell r="E984">
            <v>0</v>
          </cell>
          <cell r="F984">
            <v>0</v>
          </cell>
          <cell r="G984">
            <v>0</v>
          </cell>
          <cell r="H984">
            <v>14099.94</v>
          </cell>
          <cell r="I984">
            <v>14099.94</v>
          </cell>
          <cell r="J984">
            <v>0</v>
          </cell>
        </row>
        <row r="985">
          <cell r="B985" t="str">
            <v>TD0049</v>
          </cell>
          <cell r="C985">
            <v>33392.19</v>
          </cell>
          <cell r="D985">
            <v>0</v>
          </cell>
          <cell r="E985">
            <v>0</v>
          </cell>
          <cell r="F985">
            <v>0</v>
          </cell>
          <cell r="G985">
            <v>0</v>
          </cell>
          <cell r="H985">
            <v>33392.19</v>
          </cell>
          <cell r="I985">
            <v>33392.19</v>
          </cell>
          <cell r="J985">
            <v>0</v>
          </cell>
        </row>
        <row r="986">
          <cell r="B986" t="str">
            <v>TD0065</v>
          </cell>
          <cell r="C986">
            <v>245855.56</v>
          </cell>
          <cell r="D986">
            <v>0</v>
          </cell>
          <cell r="E986">
            <v>0</v>
          </cell>
          <cell r="F986">
            <v>0</v>
          </cell>
          <cell r="G986">
            <v>0</v>
          </cell>
          <cell r="H986">
            <v>245855.56</v>
          </cell>
          <cell r="I986">
            <v>245855.56</v>
          </cell>
          <cell r="J986">
            <v>0</v>
          </cell>
        </row>
        <row r="987">
          <cell r="B987" t="str">
            <v>TD0138</v>
          </cell>
          <cell r="C987">
            <v>202845.87</v>
          </cell>
          <cell r="D987">
            <v>0</v>
          </cell>
          <cell r="E987">
            <v>0</v>
          </cell>
          <cell r="F987">
            <v>0</v>
          </cell>
          <cell r="G987">
            <v>0</v>
          </cell>
          <cell r="H987">
            <v>202845.87</v>
          </cell>
          <cell r="I987">
            <v>202845.87</v>
          </cell>
          <cell r="J987">
            <v>0</v>
          </cell>
        </row>
        <row r="988">
          <cell r="B988" t="str">
            <v>TD0162</v>
          </cell>
          <cell r="C988">
            <v>99838.94</v>
          </cell>
          <cell r="D988">
            <v>0</v>
          </cell>
          <cell r="E988">
            <v>0</v>
          </cell>
          <cell r="F988">
            <v>0</v>
          </cell>
          <cell r="G988">
            <v>0</v>
          </cell>
          <cell r="H988">
            <v>99838.94</v>
          </cell>
          <cell r="I988">
            <v>99838.94</v>
          </cell>
          <cell r="J988">
            <v>0</v>
          </cell>
        </row>
        <row r="989">
          <cell r="B989" t="str">
            <v>TD0170</v>
          </cell>
          <cell r="C989">
            <v>160861.25</v>
          </cell>
          <cell r="D989">
            <v>0</v>
          </cell>
          <cell r="E989">
            <v>0</v>
          </cell>
          <cell r="F989">
            <v>0</v>
          </cell>
          <cell r="G989">
            <v>0</v>
          </cell>
          <cell r="H989">
            <v>160861.25</v>
          </cell>
          <cell r="I989">
            <v>160861.25</v>
          </cell>
          <cell r="J989">
            <v>0</v>
          </cell>
        </row>
        <row r="990">
          <cell r="B990" t="str">
            <v>TD0201</v>
          </cell>
          <cell r="C990">
            <v>84580.27</v>
          </cell>
          <cell r="D990">
            <v>0</v>
          </cell>
          <cell r="E990">
            <v>0</v>
          </cell>
          <cell r="F990">
            <v>0</v>
          </cell>
          <cell r="G990">
            <v>0</v>
          </cell>
          <cell r="H990">
            <v>84580.27</v>
          </cell>
          <cell r="I990">
            <v>84580.27</v>
          </cell>
          <cell r="J990">
            <v>0</v>
          </cell>
        </row>
        <row r="991">
          <cell r="B991" t="str">
            <v>TD0219</v>
          </cell>
          <cell r="C991">
            <v>47648.69</v>
          </cell>
          <cell r="D991">
            <v>0</v>
          </cell>
          <cell r="E991">
            <v>0</v>
          </cell>
          <cell r="F991">
            <v>0</v>
          </cell>
          <cell r="G991">
            <v>0</v>
          </cell>
          <cell r="H991">
            <v>47648.69</v>
          </cell>
          <cell r="I991">
            <v>47648.69</v>
          </cell>
          <cell r="J991">
            <v>0</v>
          </cell>
        </row>
        <row r="992">
          <cell r="B992" t="str">
            <v>TD0235</v>
          </cell>
          <cell r="C992">
            <v>8674.11</v>
          </cell>
          <cell r="D992">
            <v>0</v>
          </cell>
          <cell r="E992">
            <v>0</v>
          </cell>
          <cell r="F992">
            <v>0</v>
          </cell>
          <cell r="G992">
            <v>0</v>
          </cell>
          <cell r="H992">
            <v>8674.11</v>
          </cell>
          <cell r="I992">
            <v>8674.11</v>
          </cell>
          <cell r="J992">
            <v>0</v>
          </cell>
        </row>
        <row r="993">
          <cell r="B993" t="str">
            <v>TE0034</v>
          </cell>
          <cell r="C993">
            <v>21481.5</v>
          </cell>
          <cell r="D993">
            <v>0</v>
          </cell>
          <cell r="E993">
            <v>0</v>
          </cell>
          <cell r="F993">
            <v>0</v>
          </cell>
          <cell r="G993">
            <v>0</v>
          </cell>
          <cell r="H993">
            <v>21481.5</v>
          </cell>
          <cell r="I993">
            <v>21481.5</v>
          </cell>
          <cell r="J993">
            <v>0</v>
          </cell>
        </row>
        <row r="994">
          <cell r="B994" t="str">
            <v>TE0042</v>
          </cell>
          <cell r="C994">
            <v>24801.15</v>
          </cell>
          <cell r="D994">
            <v>0</v>
          </cell>
          <cell r="E994">
            <v>0</v>
          </cell>
          <cell r="F994">
            <v>0</v>
          </cell>
          <cell r="G994">
            <v>0</v>
          </cell>
          <cell r="H994">
            <v>24801.15</v>
          </cell>
          <cell r="I994">
            <v>24801.15</v>
          </cell>
          <cell r="J994">
            <v>0</v>
          </cell>
        </row>
        <row r="995">
          <cell r="B995" t="str">
            <v>TE0076</v>
          </cell>
          <cell r="C995">
            <v>40494.910000000003</v>
          </cell>
          <cell r="D995">
            <v>0</v>
          </cell>
          <cell r="E995">
            <v>0</v>
          </cell>
          <cell r="F995">
            <v>0</v>
          </cell>
          <cell r="G995">
            <v>0</v>
          </cell>
          <cell r="H995">
            <v>40494.910000000003</v>
          </cell>
          <cell r="I995">
            <v>40494.910000000003</v>
          </cell>
          <cell r="J995">
            <v>0</v>
          </cell>
        </row>
        <row r="996">
          <cell r="B996" t="str">
            <v>TE0084</v>
          </cell>
          <cell r="C996">
            <v>9646.7900000000009</v>
          </cell>
          <cell r="D996">
            <v>0</v>
          </cell>
          <cell r="E996">
            <v>0</v>
          </cell>
          <cell r="F996">
            <v>0</v>
          </cell>
          <cell r="G996">
            <v>0</v>
          </cell>
          <cell r="H996">
            <v>9646.7900000000009</v>
          </cell>
          <cell r="I996">
            <v>9646.7900000000009</v>
          </cell>
          <cell r="J996">
            <v>0</v>
          </cell>
        </row>
        <row r="997">
          <cell r="B997" t="str">
            <v>TE0092</v>
          </cell>
          <cell r="C997">
            <v>9078.15</v>
          </cell>
          <cell r="D997">
            <v>0</v>
          </cell>
          <cell r="E997">
            <v>0</v>
          </cell>
          <cell r="F997">
            <v>0</v>
          </cell>
          <cell r="G997">
            <v>0</v>
          </cell>
          <cell r="H997">
            <v>9078.15</v>
          </cell>
          <cell r="I997">
            <v>9078.15</v>
          </cell>
          <cell r="J997">
            <v>0</v>
          </cell>
        </row>
        <row r="998">
          <cell r="B998" t="str">
            <v>TE0115</v>
          </cell>
          <cell r="C998">
            <v>156893.13</v>
          </cell>
          <cell r="D998">
            <v>0</v>
          </cell>
          <cell r="E998">
            <v>0</v>
          </cell>
          <cell r="F998">
            <v>0</v>
          </cell>
          <cell r="G998">
            <v>0</v>
          </cell>
          <cell r="H998">
            <v>156893.13</v>
          </cell>
          <cell r="I998">
            <v>156893.13</v>
          </cell>
          <cell r="J998">
            <v>0</v>
          </cell>
        </row>
        <row r="999">
          <cell r="B999" t="str">
            <v>TE0123</v>
          </cell>
          <cell r="C999">
            <v>29580.7</v>
          </cell>
          <cell r="D999">
            <v>0</v>
          </cell>
          <cell r="E999">
            <v>0</v>
          </cell>
          <cell r="F999">
            <v>0</v>
          </cell>
          <cell r="G999">
            <v>0</v>
          </cell>
          <cell r="H999">
            <v>29580.7</v>
          </cell>
          <cell r="I999">
            <v>29580.7</v>
          </cell>
          <cell r="J999">
            <v>0</v>
          </cell>
        </row>
        <row r="1000">
          <cell r="B1000" t="str">
            <v>TE0149</v>
          </cell>
          <cell r="C1000">
            <v>39952.160000000003</v>
          </cell>
          <cell r="D1000">
            <v>0</v>
          </cell>
          <cell r="E1000">
            <v>0</v>
          </cell>
          <cell r="F1000">
            <v>0</v>
          </cell>
          <cell r="G1000">
            <v>0</v>
          </cell>
          <cell r="H1000">
            <v>39952.160000000003</v>
          </cell>
          <cell r="I1000">
            <v>39952.160000000003</v>
          </cell>
          <cell r="J1000">
            <v>0</v>
          </cell>
        </row>
        <row r="1001">
          <cell r="B1001" t="str">
            <v>TE0157</v>
          </cell>
          <cell r="C1001">
            <v>184133.85</v>
          </cell>
          <cell r="D1001">
            <v>0</v>
          </cell>
          <cell r="E1001">
            <v>0</v>
          </cell>
          <cell r="F1001">
            <v>0</v>
          </cell>
          <cell r="G1001">
            <v>0</v>
          </cell>
          <cell r="H1001">
            <v>184133.85</v>
          </cell>
          <cell r="I1001">
            <v>184133.85</v>
          </cell>
          <cell r="J1001">
            <v>0</v>
          </cell>
        </row>
        <row r="1002">
          <cell r="B1002" t="str">
            <v>TE0165</v>
          </cell>
          <cell r="C1002">
            <v>1737.76</v>
          </cell>
          <cell r="D1002">
            <v>0</v>
          </cell>
          <cell r="E1002">
            <v>0</v>
          </cell>
          <cell r="F1002">
            <v>0</v>
          </cell>
          <cell r="G1002">
            <v>0</v>
          </cell>
          <cell r="H1002">
            <v>1737.76</v>
          </cell>
          <cell r="I1002">
            <v>1737.76</v>
          </cell>
          <cell r="J1002">
            <v>0</v>
          </cell>
        </row>
        <row r="1003">
          <cell r="B1003" t="str">
            <v>TE0181</v>
          </cell>
          <cell r="C1003">
            <v>173341.13</v>
          </cell>
          <cell r="D1003">
            <v>0</v>
          </cell>
          <cell r="E1003">
            <v>0</v>
          </cell>
          <cell r="F1003">
            <v>0</v>
          </cell>
          <cell r="G1003">
            <v>0</v>
          </cell>
          <cell r="H1003">
            <v>173341.13</v>
          </cell>
          <cell r="I1003">
            <v>173341.13</v>
          </cell>
          <cell r="J1003">
            <v>0</v>
          </cell>
        </row>
        <row r="1004">
          <cell r="B1004" t="str">
            <v>TE0199</v>
          </cell>
          <cell r="C1004">
            <v>81018</v>
          </cell>
          <cell r="D1004">
            <v>0</v>
          </cell>
          <cell r="E1004">
            <v>0</v>
          </cell>
          <cell r="F1004">
            <v>0</v>
          </cell>
          <cell r="G1004">
            <v>0</v>
          </cell>
          <cell r="H1004">
            <v>81018</v>
          </cell>
          <cell r="I1004">
            <v>81018</v>
          </cell>
          <cell r="J1004">
            <v>0</v>
          </cell>
        </row>
        <row r="1005">
          <cell r="B1005" t="str">
            <v>TE0220</v>
          </cell>
          <cell r="C1005">
            <v>165726.37</v>
          </cell>
          <cell r="D1005">
            <v>0</v>
          </cell>
          <cell r="E1005">
            <v>0</v>
          </cell>
          <cell r="F1005">
            <v>0</v>
          </cell>
          <cell r="G1005">
            <v>0</v>
          </cell>
          <cell r="H1005">
            <v>165726.37</v>
          </cell>
          <cell r="I1005">
            <v>165726.37</v>
          </cell>
          <cell r="J1005">
            <v>0</v>
          </cell>
        </row>
        <row r="1006">
          <cell r="B1006" t="str">
            <v>TE0246</v>
          </cell>
          <cell r="C1006">
            <v>74061.17</v>
          </cell>
          <cell r="D1006">
            <v>0</v>
          </cell>
          <cell r="E1006">
            <v>0</v>
          </cell>
          <cell r="F1006">
            <v>0</v>
          </cell>
          <cell r="G1006">
            <v>0</v>
          </cell>
          <cell r="H1006">
            <v>74061.17</v>
          </cell>
          <cell r="I1006">
            <v>74061.17</v>
          </cell>
          <cell r="J1006">
            <v>0</v>
          </cell>
        </row>
        <row r="1007">
          <cell r="B1007" t="str">
            <v>TE0270</v>
          </cell>
          <cell r="C1007">
            <v>39713.75</v>
          </cell>
          <cell r="D1007">
            <v>0</v>
          </cell>
          <cell r="E1007">
            <v>0</v>
          </cell>
          <cell r="F1007">
            <v>0</v>
          </cell>
          <cell r="G1007">
            <v>0</v>
          </cell>
          <cell r="H1007">
            <v>39713.75</v>
          </cell>
          <cell r="I1007">
            <v>39713.75</v>
          </cell>
          <cell r="J1007">
            <v>0</v>
          </cell>
        </row>
        <row r="1008">
          <cell r="B1008" t="str">
            <v>TE0343</v>
          </cell>
          <cell r="C1008">
            <v>91013.88</v>
          </cell>
          <cell r="D1008">
            <v>0</v>
          </cell>
          <cell r="E1008">
            <v>0</v>
          </cell>
          <cell r="F1008">
            <v>0</v>
          </cell>
          <cell r="G1008">
            <v>0</v>
          </cell>
          <cell r="H1008">
            <v>91013.88</v>
          </cell>
          <cell r="I1008">
            <v>91013.88</v>
          </cell>
          <cell r="J1008">
            <v>0</v>
          </cell>
        </row>
        <row r="1009">
          <cell r="B1009" t="str">
            <v>TE0416</v>
          </cell>
          <cell r="C1009">
            <v>7563.51</v>
          </cell>
          <cell r="D1009">
            <v>0</v>
          </cell>
          <cell r="E1009">
            <v>0</v>
          </cell>
          <cell r="F1009">
            <v>0</v>
          </cell>
          <cell r="G1009">
            <v>0</v>
          </cell>
          <cell r="H1009">
            <v>7563.51</v>
          </cell>
          <cell r="I1009">
            <v>7563.51</v>
          </cell>
          <cell r="J1009">
            <v>0</v>
          </cell>
        </row>
        <row r="1010">
          <cell r="B1010" t="str">
            <v>TE0424</v>
          </cell>
          <cell r="C1010">
            <v>59678.29</v>
          </cell>
          <cell r="D1010">
            <v>0</v>
          </cell>
          <cell r="E1010">
            <v>0</v>
          </cell>
          <cell r="F1010">
            <v>0</v>
          </cell>
          <cell r="G1010">
            <v>0</v>
          </cell>
          <cell r="H1010">
            <v>59678.29</v>
          </cell>
          <cell r="I1010">
            <v>59678.29</v>
          </cell>
          <cell r="J1010">
            <v>0</v>
          </cell>
        </row>
        <row r="1011">
          <cell r="B1011" t="str">
            <v>TE0432</v>
          </cell>
          <cell r="C1011">
            <v>172340.11</v>
          </cell>
          <cell r="D1011">
            <v>0</v>
          </cell>
          <cell r="E1011">
            <v>3603.6</v>
          </cell>
          <cell r="F1011">
            <v>0</v>
          </cell>
          <cell r="G1011">
            <v>0</v>
          </cell>
          <cell r="H1011">
            <v>168736.51</v>
          </cell>
          <cell r="I1011">
            <v>169140.11</v>
          </cell>
          <cell r="J1011">
            <v>-403.60000000000582</v>
          </cell>
        </row>
        <row r="1012">
          <cell r="B1012" t="str">
            <v>TE0458</v>
          </cell>
          <cell r="C1012">
            <v>11732.7</v>
          </cell>
          <cell r="D1012">
            <v>0</v>
          </cell>
          <cell r="E1012">
            <v>0</v>
          </cell>
          <cell r="F1012">
            <v>0</v>
          </cell>
          <cell r="G1012">
            <v>0</v>
          </cell>
          <cell r="H1012">
            <v>11732.7</v>
          </cell>
          <cell r="I1012">
            <v>11732.7</v>
          </cell>
          <cell r="J1012">
            <v>0</v>
          </cell>
        </row>
        <row r="1013">
          <cell r="B1013" t="str">
            <v>TE0466</v>
          </cell>
          <cell r="C1013">
            <v>168181.21</v>
          </cell>
          <cell r="D1013">
            <v>0</v>
          </cell>
          <cell r="E1013">
            <v>0</v>
          </cell>
          <cell r="F1013">
            <v>0</v>
          </cell>
          <cell r="G1013">
            <v>0</v>
          </cell>
          <cell r="H1013">
            <v>168181.21</v>
          </cell>
          <cell r="I1013">
            <v>168181.21</v>
          </cell>
          <cell r="J1013">
            <v>0</v>
          </cell>
        </row>
        <row r="1014">
          <cell r="B1014" t="str">
            <v>TE0474</v>
          </cell>
          <cell r="C1014">
            <v>25759.84</v>
          </cell>
          <cell r="D1014">
            <v>0</v>
          </cell>
          <cell r="E1014">
            <v>0</v>
          </cell>
          <cell r="F1014">
            <v>0</v>
          </cell>
          <cell r="G1014">
            <v>0</v>
          </cell>
          <cell r="H1014">
            <v>25759.84</v>
          </cell>
          <cell r="I1014">
            <v>25759.84</v>
          </cell>
          <cell r="J1014">
            <v>0</v>
          </cell>
        </row>
        <row r="1015">
          <cell r="B1015" t="str">
            <v>TE0505</v>
          </cell>
          <cell r="C1015">
            <v>163688.43</v>
          </cell>
          <cell r="D1015">
            <v>0</v>
          </cell>
          <cell r="E1015">
            <v>0</v>
          </cell>
          <cell r="F1015">
            <v>0</v>
          </cell>
          <cell r="G1015">
            <v>0</v>
          </cell>
          <cell r="H1015">
            <v>163688.43</v>
          </cell>
          <cell r="I1015">
            <v>163688.43</v>
          </cell>
          <cell r="J1015">
            <v>0</v>
          </cell>
        </row>
        <row r="1016">
          <cell r="B1016" t="str">
            <v>TE0513</v>
          </cell>
          <cell r="C1016">
            <v>27363.98</v>
          </cell>
          <cell r="D1016">
            <v>0</v>
          </cell>
          <cell r="E1016">
            <v>0</v>
          </cell>
          <cell r="F1016">
            <v>0</v>
          </cell>
          <cell r="G1016">
            <v>0</v>
          </cell>
          <cell r="H1016">
            <v>27363.98</v>
          </cell>
          <cell r="I1016">
            <v>33629.01</v>
          </cell>
          <cell r="J1016">
            <v>-6265.03</v>
          </cell>
        </row>
        <row r="1017">
          <cell r="B1017" t="str">
            <v>TE0539</v>
          </cell>
          <cell r="C1017">
            <v>46803.27</v>
          </cell>
          <cell r="D1017">
            <v>0</v>
          </cell>
          <cell r="E1017">
            <v>0</v>
          </cell>
          <cell r="F1017">
            <v>0</v>
          </cell>
          <cell r="G1017">
            <v>0</v>
          </cell>
          <cell r="H1017">
            <v>46803.27</v>
          </cell>
          <cell r="I1017">
            <v>46803.27</v>
          </cell>
          <cell r="J1017">
            <v>0</v>
          </cell>
        </row>
        <row r="1018">
          <cell r="B1018" t="str">
            <v>TE0563</v>
          </cell>
          <cell r="C1018">
            <v>112185.17</v>
          </cell>
          <cell r="D1018">
            <v>0</v>
          </cell>
          <cell r="E1018">
            <v>0</v>
          </cell>
          <cell r="F1018">
            <v>0</v>
          </cell>
          <cell r="G1018">
            <v>0</v>
          </cell>
          <cell r="H1018">
            <v>112185.17</v>
          </cell>
          <cell r="I1018">
            <v>112185.17</v>
          </cell>
          <cell r="J1018">
            <v>0</v>
          </cell>
        </row>
        <row r="1019">
          <cell r="B1019" t="str">
            <v>TE0589</v>
          </cell>
          <cell r="C1019">
            <v>52746.92</v>
          </cell>
          <cell r="D1019">
            <v>0</v>
          </cell>
          <cell r="E1019">
            <v>0</v>
          </cell>
          <cell r="F1019">
            <v>0</v>
          </cell>
          <cell r="G1019">
            <v>0</v>
          </cell>
          <cell r="H1019">
            <v>52746.92</v>
          </cell>
          <cell r="I1019">
            <v>52746.92</v>
          </cell>
          <cell r="J1019">
            <v>0</v>
          </cell>
        </row>
        <row r="1020">
          <cell r="B1020" t="str">
            <v>TE0602</v>
          </cell>
          <cell r="C1020">
            <v>12974.62</v>
          </cell>
          <cell r="D1020">
            <v>0</v>
          </cell>
          <cell r="E1020">
            <v>0</v>
          </cell>
          <cell r="F1020">
            <v>0</v>
          </cell>
          <cell r="G1020">
            <v>0</v>
          </cell>
          <cell r="H1020">
            <v>12974.62</v>
          </cell>
          <cell r="I1020">
            <v>13974.62</v>
          </cell>
          <cell r="J1020">
            <v>-1000</v>
          </cell>
        </row>
        <row r="1021">
          <cell r="B1021" t="str">
            <v>TE0636</v>
          </cell>
          <cell r="C1021">
            <v>2725.87</v>
          </cell>
          <cell r="D1021">
            <v>0</v>
          </cell>
          <cell r="E1021">
            <v>0</v>
          </cell>
          <cell r="F1021">
            <v>0</v>
          </cell>
          <cell r="G1021">
            <v>0</v>
          </cell>
          <cell r="H1021">
            <v>2725.87</v>
          </cell>
          <cell r="I1021">
            <v>2725.87</v>
          </cell>
          <cell r="J1021">
            <v>0</v>
          </cell>
        </row>
        <row r="1022">
          <cell r="B1022" t="str">
            <v>TE0644</v>
          </cell>
          <cell r="C1022">
            <v>2387.56</v>
          </cell>
          <cell r="D1022">
            <v>0</v>
          </cell>
          <cell r="E1022">
            <v>0</v>
          </cell>
          <cell r="F1022">
            <v>0</v>
          </cell>
          <cell r="G1022">
            <v>0</v>
          </cell>
          <cell r="H1022">
            <v>2387.56</v>
          </cell>
          <cell r="I1022">
            <v>2587.56</v>
          </cell>
          <cell r="J1022">
            <v>-200</v>
          </cell>
        </row>
        <row r="1023">
          <cell r="B1023" t="str">
            <v>TE0652</v>
          </cell>
          <cell r="C1023">
            <v>30347</v>
          </cell>
          <cell r="D1023">
            <v>0</v>
          </cell>
          <cell r="E1023">
            <v>0</v>
          </cell>
          <cell r="F1023">
            <v>0</v>
          </cell>
          <cell r="G1023">
            <v>0</v>
          </cell>
          <cell r="H1023">
            <v>30347</v>
          </cell>
          <cell r="I1023">
            <v>30347</v>
          </cell>
          <cell r="J1023">
            <v>0</v>
          </cell>
        </row>
        <row r="1024">
          <cell r="B1024" t="str">
            <v>TE0660</v>
          </cell>
          <cell r="C1024">
            <v>80890.789999999994</v>
          </cell>
          <cell r="D1024">
            <v>0</v>
          </cell>
          <cell r="E1024">
            <v>0</v>
          </cell>
          <cell r="F1024">
            <v>0</v>
          </cell>
          <cell r="G1024">
            <v>0</v>
          </cell>
          <cell r="H1024">
            <v>80890.789999999994</v>
          </cell>
          <cell r="I1024">
            <v>80890.789999999994</v>
          </cell>
          <cell r="J1024">
            <v>0</v>
          </cell>
        </row>
        <row r="1025">
          <cell r="B1025" t="str">
            <v>TE0678</v>
          </cell>
          <cell r="C1025">
            <v>297742.78000000003</v>
          </cell>
          <cell r="D1025">
            <v>0</v>
          </cell>
          <cell r="E1025">
            <v>0</v>
          </cell>
          <cell r="F1025">
            <v>0</v>
          </cell>
          <cell r="G1025">
            <v>0</v>
          </cell>
          <cell r="H1025">
            <v>297742.78000000003</v>
          </cell>
          <cell r="I1025">
            <v>297742.78000000003</v>
          </cell>
          <cell r="J1025">
            <v>0</v>
          </cell>
        </row>
        <row r="1026">
          <cell r="B1026" t="str">
            <v>TE0709</v>
          </cell>
          <cell r="C1026">
            <v>8960.48</v>
          </cell>
          <cell r="D1026">
            <v>0</v>
          </cell>
          <cell r="E1026">
            <v>0</v>
          </cell>
          <cell r="F1026">
            <v>0</v>
          </cell>
          <cell r="G1026">
            <v>0</v>
          </cell>
          <cell r="H1026">
            <v>8960.48</v>
          </cell>
          <cell r="I1026">
            <v>8960.48</v>
          </cell>
          <cell r="J1026">
            <v>0</v>
          </cell>
        </row>
        <row r="1027">
          <cell r="B1027" t="str">
            <v>TE0717</v>
          </cell>
          <cell r="C1027">
            <v>89662.52</v>
          </cell>
          <cell r="D1027">
            <v>0</v>
          </cell>
          <cell r="E1027">
            <v>0</v>
          </cell>
          <cell r="F1027">
            <v>0</v>
          </cell>
          <cell r="G1027">
            <v>0</v>
          </cell>
          <cell r="H1027">
            <v>89662.52</v>
          </cell>
          <cell r="I1027">
            <v>89662.52</v>
          </cell>
          <cell r="J1027">
            <v>0</v>
          </cell>
        </row>
        <row r="1028">
          <cell r="B1028" t="str">
            <v>TE0725</v>
          </cell>
          <cell r="C1028">
            <v>130554.77</v>
          </cell>
          <cell r="D1028">
            <v>0</v>
          </cell>
          <cell r="E1028">
            <v>44693.88</v>
          </cell>
          <cell r="F1028">
            <v>0</v>
          </cell>
          <cell r="G1028">
            <v>0</v>
          </cell>
          <cell r="H1028">
            <v>85860.89</v>
          </cell>
          <cell r="I1028">
            <v>82083.77</v>
          </cell>
          <cell r="J1028">
            <v>3777.1200000000099</v>
          </cell>
        </row>
        <row r="1029">
          <cell r="B1029" t="str">
            <v>TE0733</v>
          </cell>
          <cell r="C1029">
            <v>105400.96000000001</v>
          </cell>
          <cell r="D1029">
            <v>0</v>
          </cell>
          <cell r="E1029">
            <v>49554.558900000004</v>
          </cell>
          <cell r="F1029">
            <v>0</v>
          </cell>
          <cell r="G1029">
            <v>0</v>
          </cell>
          <cell r="H1029">
            <v>55846.401100000003</v>
          </cell>
          <cell r="I1029">
            <v>49808.57</v>
          </cell>
          <cell r="J1029">
            <v>6037.8311000000031</v>
          </cell>
        </row>
        <row r="1030">
          <cell r="B1030" t="str">
            <v>TE0741</v>
          </cell>
          <cell r="C1030">
            <v>10131.75</v>
          </cell>
          <cell r="D1030">
            <v>0</v>
          </cell>
          <cell r="E1030">
            <v>0</v>
          </cell>
          <cell r="F1030">
            <v>0</v>
          </cell>
          <cell r="G1030">
            <v>0</v>
          </cell>
          <cell r="H1030">
            <v>10131.75</v>
          </cell>
          <cell r="I1030">
            <v>10131.75</v>
          </cell>
          <cell r="J1030">
            <v>0</v>
          </cell>
        </row>
        <row r="1031">
          <cell r="B1031" t="str">
            <v>TE0783</v>
          </cell>
          <cell r="C1031">
            <v>7725.42</v>
          </cell>
          <cell r="D1031">
            <v>0</v>
          </cell>
          <cell r="E1031">
            <v>0</v>
          </cell>
          <cell r="F1031">
            <v>0</v>
          </cell>
          <cell r="G1031">
            <v>0</v>
          </cell>
          <cell r="H1031">
            <v>7725.42</v>
          </cell>
          <cell r="I1031">
            <v>7725.42</v>
          </cell>
          <cell r="J1031">
            <v>0</v>
          </cell>
        </row>
        <row r="1032">
          <cell r="B1032" t="str">
            <v>TF0079</v>
          </cell>
          <cell r="C1032">
            <v>13559.47</v>
          </cell>
          <cell r="D1032">
            <v>0</v>
          </cell>
          <cell r="E1032">
            <v>0</v>
          </cell>
          <cell r="F1032">
            <v>0</v>
          </cell>
          <cell r="G1032">
            <v>0</v>
          </cell>
          <cell r="H1032">
            <v>13559.47</v>
          </cell>
          <cell r="I1032">
            <v>13559.47</v>
          </cell>
          <cell r="J1032">
            <v>0</v>
          </cell>
        </row>
        <row r="1033">
          <cell r="B1033" t="str">
            <v>TF0100</v>
          </cell>
          <cell r="C1033">
            <v>115586.44</v>
          </cell>
          <cell r="D1033">
            <v>0</v>
          </cell>
          <cell r="E1033">
            <v>0</v>
          </cell>
          <cell r="F1033">
            <v>0</v>
          </cell>
          <cell r="G1033">
            <v>0</v>
          </cell>
          <cell r="H1033">
            <v>115586.44</v>
          </cell>
          <cell r="I1033">
            <v>121586.44</v>
          </cell>
          <cell r="J1033">
            <v>-6000</v>
          </cell>
        </row>
        <row r="1034">
          <cell r="B1034" t="str">
            <v>TF0126</v>
          </cell>
          <cell r="C1034">
            <v>26251.05</v>
          </cell>
          <cell r="D1034">
            <v>0</v>
          </cell>
          <cell r="E1034">
            <v>0</v>
          </cell>
          <cell r="F1034">
            <v>0</v>
          </cell>
          <cell r="G1034">
            <v>0</v>
          </cell>
          <cell r="H1034">
            <v>26251.05</v>
          </cell>
          <cell r="I1034">
            <v>26251.05</v>
          </cell>
          <cell r="J1034">
            <v>0</v>
          </cell>
        </row>
        <row r="1035">
          <cell r="B1035" t="str">
            <v>TF0150</v>
          </cell>
          <cell r="C1035">
            <v>126844.92</v>
          </cell>
          <cell r="D1035">
            <v>0</v>
          </cell>
          <cell r="E1035">
            <v>0</v>
          </cell>
          <cell r="F1035">
            <v>0</v>
          </cell>
          <cell r="G1035">
            <v>0</v>
          </cell>
          <cell r="H1035">
            <v>126844.92</v>
          </cell>
          <cell r="I1035">
            <v>126844.92</v>
          </cell>
          <cell r="J1035">
            <v>0</v>
          </cell>
        </row>
        <row r="1036">
          <cell r="B1036" t="str">
            <v>TF0168</v>
          </cell>
          <cell r="C1036">
            <v>30480.79</v>
          </cell>
          <cell r="D1036">
            <v>0</v>
          </cell>
          <cell r="E1036">
            <v>0</v>
          </cell>
          <cell r="F1036">
            <v>0</v>
          </cell>
          <cell r="G1036">
            <v>0</v>
          </cell>
          <cell r="H1036">
            <v>30480.79</v>
          </cell>
          <cell r="I1036">
            <v>30480.79</v>
          </cell>
          <cell r="J1036">
            <v>0</v>
          </cell>
        </row>
        <row r="1037">
          <cell r="B1037" t="str">
            <v>TF0281</v>
          </cell>
          <cell r="C1037">
            <v>303614.83</v>
          </cell>
          <cell r="D1037">
            <v>0</v>
          </cell>
          <cell r="E1037">
            <v>0</v>
          </cell>
          <cell r="F1037">
            <v>0</v>
          </cell>
          <cell r="G1037">
            <v>0</v>
          </cell>
          <cell r="H1037">
            <v>303614.83</v>
          </cell>
          <cell r="I1037">
            <v>303614.83</v>
          </cell>
          <cell r="J1037">
            <v>0</v>
          </cell>
        </row>
        <row r="1038">
          <cell r="B1038" t="str">
            <v>TF0304</v>
          </cell>
          <cell r="C1038">
            <v>10588.95</v>
          </cell>
          <cell r="D1038">
            <v>0</v>
          </cell>
          <cell r="E1038">
            <v>0</v>
          </cell>
          <cell r="F1038">
            <v>0</v>
          </cell>
          <cell r="G1038">
            <v>0</v>
          </cell>
          <cell r="H1038">
            <v>10588.95</v>
          </cell>
          <cell r="I1038">
            <v>11588.95</v>
          </cell>
          <cell r="J1038">
            <v>-1000</v>
          </cell>
        </row>
        <row r="1039">
          <cell r="B1039" t="str">
            <v>TF0312</v>
          </cell>
          <cell r="C1039">
            <v>168864.39</v>
          </cell>
          <cell r="D1039">
            <v>0</v>
          </cell>
          <cell r="E1039">
            <v>0</v>
          </cell>
          <cell r="F1039">
            <v>0</v>
          </cell>
          <cell r="G1039">
            <v>0</v>
          </cell>
          <cell r="H1039">
            <v>168864.39</v>
          </cell>
          <cell r="I1039">
            <v>168864.39</v>
          </cell>
          <cell r="J1039">
            <v>0</v>
          </cell>
        </row>
        <row r="1040">
          <cell r="B1040" t="str">
            <v>TF0320</v>
          </cell>
          <cell r="C1040">
            <v>14285.46</v>
          </cell>
          <cell r="D1040">
            <v>0</v>
          </cell>
          <cell r="E1040">
            <v>0</v>
          </cell>
          <cell r="F1040">
            <v>0</v>
          </cell>
          <cell r="G1040">
            <v>0</v>
          </cell>
          <cell r="H1040">
            <v>14285.46</v>
          </cell>
          <cell r="I1040">
            <v>14285.46</v>
          </cell>
          <cell r="J1040">
            <v>0</v>
          </cell>
        </row>
        <row r="1041">
          <cell r="B1041" t="str">
            <v>TF0338</v>
          </cell>
          <cell r="C1041">
            <v>4223.92</v>
          </cell>
          <cell r="D1041">
            <v>0</v>
          </cell>
          <cell r="E1041">
            <v>0</v>
          </cell>
          <cell r="F1041">
            <v>0</v>
          </cell>
          <cell r="G1041">
            <v>0</v>
          </cell>
          <cell r="H1041">
            <v>4223.92</v>
          </cell>
          <cell r="I1041">
            <v>4223.92</v>
          </cell>
          <cell r="J1041">
            <v>0</v>
          </cell>
        </row>
        <row r="1042">
          <cell r="B1042" t="str">
            <v>TF0419</v>
          </cell>
          <cell r="C1042">
            <v>19948.169999999998</v>
          </cell>
          <cell r="D1042">
            <v>0</v>
          </cell>
          <cell r="E1042">
            <v>0</v>
          </cell>
          <cell r="F1042">
            <v>0</v>
          </cell>
          <cell r="G1042">
            <v>0</v>
          </cell>
          <cell r="H1042">
            <v>19948.169999999998</v>
          </cell>
          <cell r="I1042">
            <v>19948.169999999998</v>
          </cell>
          <cell r="J1042">
            <v>0</v>
          </cell>
        </row>
        <row r="1043">
          <cell r="B1043" t="str">
            <v>TF0435</v>
          </cell>
          <cell r="C1043">
            <v>2965.09</v>
          </cell>
          <cell r="D1043">
            <v>0</v>
          </cell>
          <cell r="E1043">
            <v>0</v>
          </cell>
          <cell r="F1043">
            <v>0</v>
          </cell>
          <cell r="G1043">
            <v>0</v>
          </cell>
          <cell r="H1043">
            <v>2965.09</v>
          </cell>
          <cell r="I1043">
            <v>2965.09</v>
          </cell>
          <cell r="J1043">
            <v>0</v>
          </cell>
        </row>
        <row r="1044">
          <cell r="B1044" t="str">
            <v>TF0508</v>
          </cell>
          <cell r="C1044">
            <v>3052.52</v>
          </cell>
          <cell r="D1044">
            <v>0</v>
          </cell>
          <cell r="E1044">
            <v>0</v>
          </cell>
          <cell r="F1044">
            <v>0</v>
          </cell>
          <cell r="G1044">
            <v>0</v>
          </cell>
          <cell r="H1044">
            <v>3052.52</v>
          </cell>
          <cell r="I1044">
            <v>3052.52</v>
          </cell>
          <cell r="J1044">
            <v>0</v>
          </cell>
        </row>
        <row r="1045">
          <cell r="B1045" t="str">
            <v>TF0524</v>
          </cell>
          <cell r="C1045">
            <v>40012.94</v>
          </cell>
          <cell r="D1045">
            <v>0</v>
          </cell>
          <cell r="E1045">
            <v>0</v>
          </cell>
          <cell r="F1045">
            <v>0</v>
          </cell>
          <cell r="G1045">
            <v>0</v>
          </cell>
          <cell r="H1045">
            <v>40012.94</v>
          </cell>
          <cell r="I1045">
            <v>40012.94</v>
          </cell>
          <cell r="J1045">
            <v>0</v>
          </cell>
        </row>
        <row r="1046">
          <cell r="B1046" t="str">
            <v>TF0605</v>
          </cell>
          <cell r="C1046">
            <v>45446.43</v>
          </cell>
          <cell r="D1046">
            <v>0</v>
          </cell>
          <cell r="E1046">
            <v>0</v>
          </cell>
          <cell r="F1046">
            <v>0</v>
          </cell>
          <cell r="G1046">
            <v>0</v>
          </cell>
          <cell r="H1046">
            <v>45446.43</v>
          </cell>
          <cell r="I1046">
            <v>45446.43</v>
          </cell>
          <cell r="J1046">
            <v>0</v>
          </cell>
        </row>
        <row r="1047">
          <cell r="B1047" t="str">
            <v>TF0621</v>
          </cell>
          <cell r="C1047">
            <v>3557.15</v>
          </cell>
          <cell r="D1047">
            <v>0</v>
          </cell>
          <cell r="E1047">
            <v>0</v>
          </cell>
          <cell r="F1047">
            <v>0</v>
          </cell>
          <cell r="G1047">
            <v>0</v>
          </cell>
          <cell r="H1047">
            <v>3557.15</v>
          </cell>
          <cell r="I1047">
            <v>3557.15</v>
          </cell>
          <cell r="J1047">
            <v>0</v>
          </cell>
        </row>
        <row r="1048">
          <cell r="B1048" t="str">
            <v>TF0702</v>
          </cell>
          <cell r="C1048">
            <v>22176.81</v>
          </cell>
          <cell r="D1048">
            <v>0</v>
          </cell>
          <cell r="E1048">
            <v>0</v>
          </cell>
          <cell r="F1048">
            <v>0</v>
          </cell>
          <cell r="G1048">
            <v>0</v>
          </cell>
          <cell r="H1048">
            <v>22176.81</v>
          </cell>
          <cell r="I1048">
            <v>22176.81</v>
          </cell>
          <cell r="J1048">
            <v>0</v>
          </cell>
        </row>
        <row r="1049">
          <cell r="B1049" t="str">
            <v>TF0778</v>
          </cell>
          <cell r="C1049">
            <v>3330.19</v>
          </cell>
          <cell r="D1049">
            <v>0</v>
          </cell>
          <cell r="E1049">
            <v>0</v>
          </cell>
          <cell r="F1049">
            <v>0</v>
          </cell>
          <cell r="G1049">
            <v>0</v>
          </cell>
          <cell r="H1049">
            <v>3330.19</v>
          </cell>
          <cell r="I1049">
            <v>3330.19</v>
          </cell>
          <cell r="J1049">
            <v>0</v>
          </cell>
        </row>
        <row r="1050">
          <cell r="B1050" t="str">
            <v>TF0867</v>
          </cell>
          <cell r="C1050">
            <v>42767.51</v>
          </cell>
          <cell r="D1050">
            <v>0</v>
          </cell>
          <cell r="E1050">
            <v>0</v>
          </cell>
          <cell r="F1050">
            <v>0</v>
          </cell>
          <cell r="G1050">
            <v>0</v>
          </cell>
          <cell r="H1050">
            <v>42767.51</v>
          </cell>
          <cell r="I1050">
            <v>42767.51</v>
          </cell>
          <cell r="J1050">
            <v>0</v>
          </cell>
        </row>
        <row r="1051">
          <cell r="B1051" t="str">
            <v>TF0875</v>
          </cell>
          <cell r="C1051">
            <v>98091.07</v>
          </cell>
          <cell r="D1051">
            <v>0</v>
          </cell>
          <cell r="E1051">
            <v>0</v>
          </cell>
          <cell r="F1051">
            <v>0</v>
          </cell>
          <cell r="G1051">
            <v>0</v>
          </cell>
          <cell r="H1051">
            <v>98091.07</v>
          </cell>
          <cell r="I1051">
            <v>98091.07</v>
          </cell>
          <cell r="J1051">
            <v>0</v>
          </cell>
        </row>
        <row r="1052">
          <cell r="B1052" t="str">
            <v>TF0891</v>
          </cell>
          <cell r="C1052">
            <v>15298.92</v>
          </cell>
          <cell r="D1052">
            <v>0</v>
          </cell>
          <cell r="E1052">
            <v>0</v>
          </cell>
          <cell r="F1052">
            <v>0</v>
          </cell>
          <cell r="G1052">
            <v>0</v>
          </cell>
          <cell r="H1052">
            <v>15298.92</v>
          </cell>
          <cell r="I1052">
            <v>15298.92</v>
          </cell>
          <cell r="J1052">
            <v>0</v>
          </cell>
        </row>
        <row r="1053">
          <cell r="B1053" t="str">
            <v>TF0914</v>
          </cell>
          <cell r="C1053">
            <v>14101.31</v>
          </cell>
          <cell r="D1053">
            <v>0</v>
          </cell>
          <cell r="E1053">
            <v>0</v>
          </cell>
          <cell r="F1053">
            <v>0</v>
          </cell>
          <cell r="G1053">
            <v>0</v>
          </cell>
          <cell r="H1053">
            <v>14101.31</v>
          </cell>
          <cell r="I1053">
            <v>14101.31</v>
          </cell>
          <cell r="J1053">
            <v>0</v>
          </cell>
        </row>
        <row r="1054">
          <cell r="B1054" t="str">
            <v>TG0129</v>
          </cell>
          <cell r="C1054">
            <v>16445.900000000001</v>
          </cell>
          <cell r="D1054">
            <v>0</v>
          </cell>
          <cell r="E1054">
            <v>0</v>
          </cell>
          <cell r="F1054">
            <v>0</v>
          </cell>
          <cell r="G1054">
            <v>0</v>
          </cell>
          <cell r="H1054">
            <v>16445.900000000001</v>
          </cell>
          <cell r="I1054">
            <v>16445.900000000001</v>
          </cell>
          <cell r="J1054">
            <v>0</v>
          </cell>
        </row>
        <row r="1055">
          <cell r="B1055" t="str">
            <v>TG0187</v>
          </cell>
          <cell r="C1055">
            <v>451313.15</v>
          </cell>
          <cell r="D1055">
            <v>0</v>
          </cell>
          <cell r="E1055">
            <v>0</v>
          </cell>
          <cell r="F1055">
            <v>0</v>
          </cell>
          <cell r="G1055">
            <v>0</v>
          </cell>
          <cell r="H1055">
            <v>451313.15</v>
          </cell>
          <cell r="I1055">
            <v>451313.15</v>
          </cell>
          <cell r="J1055">
            <v>0</v>
          </cell>
        </row>
        <row r="1056">
          <cell r="B1056" t="str">
            <v>TG0226</v>
          </cell>
          <cell r="C1056">
            <v>93544.31</v>
          </cell>
          <cell r="D1056">
            <v>0</v>
          </cell>
          <cell r="E1056">
            <v>0</v>
          </cell>
          <cell r="F1056">
            <v>0</v>
          </cell>
          <cell r="G1056">
            <v>0</v>
          </cell>
          <cell r="H1056">
            <v>93544.31</v>
          </cell>
          <cell r="I1056">
            <v>93544.31</v>
          </cell>
          <cell r="J1056">
            <v>0</v>
          </cell>
        </row>
        <row r="1057">
          <cell r="B1057" t="str">
            <v>TG0292</v>
          </cell>
          <cell r="C1057">
            <v>81393.850000000006</v>
          </cell>
          <cell r="D1057">
            <v>0</v>
          </cell>
          <cell r="E1057">
            <v>25841.200000000001</v>
          </cell>
          <cell r="F1057">
            <v>0</v>
          </cell>
          <cell r="G1057">
            <v>0</v>
          </cell>
          <cell r="H1057">
            <v>55552.65</v>
          </cell>
          <cell r="I1057">
            <v>55353.85</v>
          </cell>
          <cell r="J1057">
            <v>198.80000000001019</v>
          </cell>
        </row>
        <row r="1058">
          <cell r="B1058" t="str">
            <v>TG0496</v>
          </cell>
          <cell r="C1058">
            <v>15490.29</v>
          </cell>
          <cell r="D1058">
            <v>0</v>
          </cell>
          <cell r="E1058">
            <v>40145.297500000001</v>
          </cell>
          <cell r="F1058">
            <v>0</v>
          </cell>
          <cell r="G1058">
            <v>0</v>
          </cell>
          <cell r="H1058">
            <v>-24655.0075</v>
          </cell>
          <cell r="I1058">
            <v>0</v>
          </cell>
          <cell r="J1058">
            <v>-24655.0075</v>
          </cell>
        </row>
        <row r="1059">
          <cell r="B1059" t="str">
            <v>TG0713</v>
          </cell>
          <cell r="C1059">
            <v>6617</v>
          </cell>
          <cell r="D1059">
            <v>0</v>
          </cell>
          <cell r="E1059">
            <v>0</v>
          </cell>
          <cell r="F1059">
            <v>0</v>
          </cell>
          <cell r="G1059">
            <v>0</v>
          </cell>
          <cell r="H1059">
            <v>6617</v>
          </cell>
          <cell r="I1059">
            <v>6617</v>
          </cell>
          <cell r="J1059">
            <v>0</v>
          </cell>
        </row>
        <row r="1060">
          <cell r="B1060" t="str">
            <v>TG0886</v>
          </cell>
          <cell r="C1060">
            <v>167372.21</v>
          </cell>
          <cell r="D1060">
            <v>0</v>
          </cell>
          <cell r="E1060">
            <v>5467</v>
          </cell>
          <cell r="F1060">
            <v>0</v>
          </cell>
          <cell r="G1060">
            <v>0</v>
          </cell>
          <cell r="H1060">
            <v>161905.21</v>
          </cell>
          <cell r="I1060">
            <v>160272.21</v>
          </cell>
          <cell r="J1060">
            <v>1633</v>
          </cell>
        </row>
        <row r="1061">
          <cell r="B1061" t="str">
            <v>TH0091</v>
          </cell>
          <cell r="C1061">
            <v>28000</v>
          </cell>
          <cell r="D1061">
            <v>0</v>
          </cell>
          <cell r="E1061">
            <v>0</v>
          </cell>
          <cell r="F1061">
            <v>0</v>
          </cell>
          <cell r="G1061">
            <v>0</v>
          </cell>
          <cell r="H1061">
            <v>28000</v>
          </cell>
          <cell r="I1061">
            <v>28500</v>
          </cell>
          <cell r="J1061">
            <v>-500</v>
          </cell>
        </row>
        <row r="1062">
          <cell r="B1062" t="str">
            <v>TH0114</v>
          </cell>
          <cell r="C1062">
            <v>1365.72</v>
          </cell>
          <cell r="D1062">
            <v>0</v>
          </cell>
          <cell r="E1062">
            <v>0</v>
          </cell>
          <cell r="F1062">
            <v>0</v>
          </cell>
          <cell r="G1062">
            <v>0</v>
          </cell>
          <cell r="H1062">
            <v>1365.72</v>
          </cell>
          <cell r="I1062">
            <v>1365.72</v>
          </cell>
          <cell r="J1062">
            <v>0</v>
          </cell>
        </row>
        <row r="1063">
          <cell r="B1063" t="str">
            <v>TH0350</v>
          </cell>
          <cell r="C1063">
            <v>111.82</v>
          </cell>
          <cell r="D1063">
            <v>0</v>
          </cell>
          <cell r="E1063">
            <v>0</v>
          </cell>
          <cell r="F1063">
            <v>0</v>
          </cell>
          <cell r="G1063">
            <v>0</v>
          </cell>
          <cell r="H1063">
            <v>111.82</v>
          </cell>
          <cell r="I1063">
            <v>111.82</v>
          </cell>
          <cell r="J1063">
            <v>0</v>
          </cell>
        </row>
        <row r="1064">
          <cell r="B1064" t="str">
            <v>TH0384</v>
          </cell>
          <cell r="C1064">
            <v>9500</v>
          </cell>
          <cell r="D1064">
            <v>0</v>
          </cell>
          <cell r="E1064">
            <v>0</v>
          </cell>
          <cell r="F1064">
            <v>0</v>
          </cell>
          <cell r="G1064">
            <v>0</v>
          </cell>
          <cell r="H1064">
            <v>9500</v>
          </cell>
          <cell r="I1064">
            <v>9500</v>
          </cell>
          <cell r="J1064">
            <v>0</v>
          </cell>
        </row>
        <row r="1065">
          <cell r="B1065" t="str">
            <v>TH0392</v>
          </cell>
          <cell r="C1065">
            <v>54331.65</v>
          </cell>
          <cell r="D1065">
            <v>0</v>
          </cell>
          <cell r="E1065">
            <v>0</v>
          </cell>
          <cell r="F1065">
            <v>0</v>
          </cell>
          <cell r="G1065">
            <v>0</v>
          </cell>
          <cell r="H1065">
            <v>54331.65</v>
          </cell>
          <cell r="I1065">
            <v>54331.65</v>
          </cell>
          <cell r="J1065">
            <v>0</v>
          </cell>
        </row>
        <row r="1066">
          <cell r="B1066" t="str">
            <v>TJ0314</v>
          </cell>
          <cell r="C1066">
            <v>108466.73</v>
          </cell>
          <cell r="D1066">
            <v>0</v>
          </cell>
          <cell r="E1066">
            <v>0</v>
          </cell>
          <cell r="F1066">
            <v>0</v>
          </cell>
          <cell r="G1066">
            <v>0</v>
          </cell>
          <cell r="H1066">
            <v>108466.73</v>
          </cell>
          <cell r="I1066">
            <v>108466.73</v>
          </cell>
          <cell r="J1066">
            <v>0</v>
          </cell>
        </row>
        <row r="1067">
          <cell r="B1067" t="str">
            <v>TJ0534</v>
          </cell>
          <cell r="C1067">
            <v>6455467.0200000005</v>
          </cell>
          <cell r="D1067">
            <v>0</v>
          </cell>
          <cell r="E1067">
            <v>0</v>
          </cell>
          <cell r="F1067">
            <v>0</v>
          </cell>
          <cell r="G1067">
            <v>0</v>
          </cell>
          <cell r="H1067">
            <v>6455467.0200000005</v>
          </cell>
          <cell r="I1067">
            <v>6455467.0200000005</v>
          </cell>
          <cell r="J1067">
            <v>0</v>
          </cell>
        </row>
        <row r="1068">
          <cell r="B1068" t="str">
            <v>TK0016</v>
          </cell>
          <cell r="C1068">
            <v>397843.08</v>
          </cell>
          <cell r="D1068">
            <v>0</v>
          </cell>
          <cell r="E1068">
            <v>0</v>
          </cell>
          <cell r="F1068">
            <v>0</v>
          </cell>
          <cell r="G1068">
            <v>0</v>
          </cell>
          <cell r="H1068">
            <v>397843.08</v>
          </cell>
          <cell r="I1068">
            <v>397843.08</v>
          </cell>
          <cell r="J1068">
            <v>0</v>
          </cell>
        </row>
        <row r="1069">
          <cell r="B1069" t="str">
            <v>TK0024</v>
          </cell>
          <cell r="C1069">
            <v>290714.90000000002</v>
          </cell>
          <cell r="D1069">
            <v>0</v>
          </cell>
          <cell r="E1069">
            <v>0</v>
          </cell>
          <cell r="F1069">
            <v>0</v>
          </cell>
          <cell r="G1069">
            <v>0</v>
          </cell>
          <cell r="H1069">
            <v>290714.90000000002</v>
          </cell>
          <cell r="I1069">
            <v>290714.90000000002</v>
          </cell>
          <cell r="J1069">
            <v>0</v>
          </cell>
        </row>
        <row r="1070">
          <cell r="B1070" t="str">
            <v>TK0032</v>
          </cell>
          <cell r="C1070">
            <v>266217.73</v>
          </cell>
          <cell r="D1070">
            <v>0</v>
          </cell>
          <cell r="E1070">
            <v>0</v>
          </cell>
          <cell r="F1070">
            <v>0</v>
          </cell>
          <cell r="G1070">
            <v>0</v>
          </cell>
          <cell r="H1070">
            <v>266217.73</v>
          </cell>
          <cell r="I1070">
            <v>266217.73</v>
          </cell>
          <cell r="J1070">
            <v>0</v>
          </cell>
        </row>
        <row r="1071">
          <cell r="B1071" t="str">
            <v>TK0040</v>
          </cell>
          <cell r="C1071">
            <v>603158.52</v>
          </cell>
          <cell r="D1071">
            <v>0</v>
          </cell>
          <cell r="E1071">
            <v>0</v>
          </cell>
          <cell r="F1071">
            <v>0</v>
          </cell>
          <cell r="G1071">
            <v>0</v>
          </cell>
          <cell r="H1071">
            <v>603158.52</v>
          </cell>
          <cell r="I1071">
            <v>603158.52</v>
          </cell>
          <cell r="J1071">
            <v>0</v>
          </cell>
        </row>
        <row r="1072">
          <cell r="B1072" t="str">
            <v>TK0074</v>
          </cell>
          <cell r="C1072">
            <v>13264.72</v>
          </cell>
          <cell r="D1072">
            <v>0</v>
          </cell>
          <cell r="E1072">
            <v>0</v>
          </cell>
          <cell r="F1072">
            <v>0</v>
          </cell>
          <cell r="G1072">
            <v>0</v>
          </cell>
          <cell r="H1072">
            <v>13264.72</v>
          </cell>
          <cell r="I1072">
            <v>13264.72</v>
          </cell>
          <cell r="J1072">
            <v>0</v>
          </cell>
        </row>
        <row r="1073">
          <cell r="B1073" t="str">
            <v>TK0082</v>
          </cell>
          <cell r="C1073">
            <v>321800.99</v>
          </cell>
          <cell r="D1073">
            <v>0</v>
          </cell>
          <cell r="E1073">
            <v>0</v>
          </cell>
          <cell r="F1073">
            <v>0</v>
          </cell>
          <cell r="G1073">
            <v>0</v>
          </cell>
          <cell r="H1073">
            <v>321800.99</v>
          </cell>
          <cell r="I1073">
            <v>321800.99</v>
          </cell>
          <cell r="J1073">
            <v>0</v>
          </cell>
        </row>
        <row r="1074">
          <cell r="B1074" t="str">
            <v>TK0139</v>
          </cell>
          <cell r="C1074">
            <v>16932.240000000002</v>
          </cell>
          <cell r="D1074">
            <v>0</v>
          </cell>
          <cell r="E1074">
            <v>0</v>
          </cell>
          <cell r="F1074">
            <v>0</v>
          </cell>
          <cell r="G1074">
            <v>0</v>
          </cell>
          <cell r="H1074">
            <v>16932.240000000002</v>
          </cell>
          <cell r="I1074">
            <v>16932.240000000002</v>
          </cell>
          <cell r="J1074">
            <v>0</v>
          </cell>
        </row>
        <row r="1075">
          <cell r="B1075" t="str">
            <v>TK0202</v>
          </cell>
          <cell r="C1075">
            <v>168323.99</v>
          </cell>
          <cell r="D1075">
            <v>0</v>
          </cell>
          <cell r="E1075">
            <v>0</v>
          </cell>
          <cell r="F1075">
            <v>0</v>
          </cell>
          <cell r="G1075">
            <v>0</v>
          </cell>
          <cell r="H1075">
            <v>168323.99</v>
          </cell>
          <cell r="I1075">
            <v>168323.99</v>
          </cell>
          <cell r="J1075">
            <v>0</v>
          </cell>
        </row>
        <row r="1076">
          <cell r="B1076" t="str">
            <v>TK0210</v>
          </cell>
          <cell r="C1076">
            <v>35276.44</v>
          </cell>
          <cell r="D1076">
            <v>0</v>
          </cell>
          <cell r="E1076">
            <v>0</v>
          </cell>
          <cell r="F1076">
            <v>0</v>
          </cell>
          <cell r="G1076">
            <v>0</v>
          </cell>
          <cell r="H1076">
            <v>35276.44</v>
          </cell>
          <cell r="I1076">
            <v>35276.44</v>
          </cell>
          <cell r="J1076">
            <v>0</v>
          </cell>
        </row>
        <row r="1077">
          <cell r="B1077" t="str">
            <v>TL0027</v>
          </cell>
          <cell r="C1077">
            <v>101601.16</v>
          </cell>
          <cell r="D1077">
            <v>0</v>
          </cell>
          <cell r="E1077">
            <v>0</v>
          </cell>
          <cell r="F1077">
            <v>0</v>
          </cell>
          <cell r="G1077">
            <v>0</v>
          </cell>
          <cell r="H1077">
            <v>101601.16</v>
          </cell>
          <cell r="I1077">
            <v>101601.16</v>
          </cell>
          <cell r="J1077">
            <v>0</v>
          </cell>
        </row>
        <row r="1078">
          <cell r="B1078" t="str">
            <v>TL0077</v>
          </cell>
          <cell r="C1078">
            <v>67918.44</v>
          </cell>
          <cell r="D1078">
            <v>0</v>
          </cell>
          <cell r="E1078">
            <v>0</v>
          </cell>
          <cell r="F1078">
            <v>0</v>
          </cell>
          <cell r="G1078">
            <v>0</v>
          </cell>
          <cell r="H1078">
            <v>67918.44</v>
          </cell>
          <cell r="I1078">
            <v>67918.44</v>
          </cell>
          <cell r="J1078">
            <v>0</v>
          </cell>
        </row>
        <row r="1079">
          <cell r="B1079" t="str">
            <v>TN0031</v>
          </cell>
          <cell r="C1079">
            <v>13115.64</v>
          </cell>
          <cell r="D1079">
            <v>0</v>
          </cell>
          <cell r="E1079">
            <v>0</v>
          </cell>
          <cell r="F1079">
            <v>0</v>
          </cell>
          <cell r="G1079">
            <v>0</v>
          </cell>
          <cell r="H1079">
            <v>13115.64</v>
          </cell>
          <cell r="I1079">
            <v>13115.64</v>
          </cell>
          <cell r="J1079">
            <v>0</v>
          </cell>
        </row>
        <row r="1080">
          <cell r="B1080" t="str">
            <v>TP0011</v>
          </cell>
          <cell r="C1080">
            <v>635663.22</v>
          </cell>
          <cell r="D1080">
            <v>0</v>
          </cell>
          <cell r="E1080">
            <v>0</v>
          </cell>
          <cell r="F1080">
            <v>0</v>
          </cell>
          <cell r="G1080">
            <v>0</v>
          </cell>
          <cell r="H1080">
            <v>635663.22</v>
          </cell>
          <cell r="I1080">
            <v>635663.22</v>
          </cell>
          <cell r="J1080">
            <v>0</v>
          </cell>
        </row>
        <row r="1081">
          <cell r="B1081" t="str">
            <v>TP0029</v>
          </cell>
          <cell r="C1081">
            <v>1368422.66</v>
          </cell>
          <cell r="D1081">
            <v>0</v>
          </cell>
          <cell r="E1081">
            <v>0</v>
          </cell>
          <cell r="F1081">
            <v>0</v>
          </cell>
          <cell r="G1081">
            <v>0</v>
          </cell>
          <cell r="H1081">
            <v>1368422.66</v>
          </cell>
          <cell r="I1081">
            <v>1368422.66</v>
          </cell>
          <cell r="J1081">
            <v>0</v>
          </cell>
        </row>
        <row r="1082">
          <cell r="B1082" t="str">
            <v>TP0037</v>
          </cell>
          <cell r="C1082">
            <v>265239.31</v>
          </cell>
          <cell r="D1082">
            <v>0</v>
          </cell>
          <cell r="E1082">
            <v>0</v>
          </cell>
          <cell r="F1082">
            <v>0</v>
          </cell>
          <cell r="G1082">
            <v>0</v>
          </cell>
          <cell r="H1082">
            <v>265239.31</v>
          </cell>
          <cell r="I1082">
            <v>265239.31</v>
          </cell>
          <cell r="J1082">
            <v>0</v>
          </cell>
        </row>
        <row r="1083">
          <cell r="B1083" t="str">
            <v>TP0043</v>
          </cell>
          <cell r="C1083">
            <v>82201.33</v>
          </cell>
          <cell r="D1083">
            <v>0</v>
          </cell>
          <cell r="E1083">
            <v>0</v>
          </cell>
          <cell r="F1083">
            <v>0</v>
          </cell>
          <cell r="G1083">
            <v>0</v>
          </cell>
          <cell r="H1083">
            <v>82201.33</v>
          </cell>
          <cell r="I1083">
            <v>82201.33</v>
          </cell>
          <cell r="J1083">
            <v>0</v>
          </cell>
        </row>
        <row r="1084">
          <cell r="B1084" t="str">
            <v>TR0067</v>
          </cell>
          <cell r="C1084">
            <v>0</v>
          </cell>
          <cell r="D1084">
            <v>0</v>
          </cell>
          <cell r="E1084">
            <v>0</v>
          </cell>
          <cell r="F1084">
            <v>0</v>
          </cell>
          <cell r="H1084">
            <v>0</v>
          </cell>
          <cell r="I1084">
            <v>2900.63</v>
          </cell>
          <cell r="J1084">
            <v>-2900.63</v>
          </cell>
        </row>
        <row r="1085">
          <cell r="B1085" t="str">
            <v>TR0198</v>
          </cell>
          <cell r="C1085">
            <v>24775.34</v>
          </cell>
          <cell r="D1085">
            <v>0</v>
          </cell>
          <cell r="E1085">
            <v>0</v>
          </cell>
          <cell r="F1085">
            <v>0</v>
          </cell>
          <cell r="G1085">
            <v>0</v>
          </cell>
          <cell r="H1085">
            <v>24775.34</v>
          </cell>
          <cell r="I1085">
            <v>34775.339999999997</v>
          </cell>
          <cell r="J1085">
            <v>-10000</v>
          </cell>
        </row>
        <row r="1086">
          <cell r="B1086" t="str">
            <v>TR0287</v>
          </cell>
          <cell r="C1086">
            <v>0</v>
          </cell>
          <cell r="D1086">
            <v>0</v>
          </cell>
          <cell r="E1086">
            <v>0</v>
          </cell>
          <cell r="F1086">
            <v>0</v>
          </cell>
          <cell r="H1086">
            <v>0</v>
          </cell>
          <cell r="I1086">
            <v>2043.86</v>
          </cell>
          <cell r="J1086">
            <v>-2043.86</v>
          </cell>
        </row>
        <row r="1087">
          <cell r="B1087" t="str">
            <v>TS0052</v>
          </cell>
          <cell r="C1087">
            <v>24073.06</v>
          </cell>
          <cell r="D1087">
            <v>0</v>
          </cell>
          <cell r="E1087">
            <v>0</v>
          </cell>
          <cell r="F1087">
            <v>0</v>
          </cell>
          <cell r="G1087">
            <v>0</v>
          </cell>
          <cell r="H1087">
            <v>24073.06</v>
          </cell>
          <cell r="I1087">
            <v>24073.06</v>
          </cell>
          <cell r="J1087">
            <v>0</v>
          </cell>
        </row>
        <row r="1088">
          <cell r="B1088" t="str">
            <v>TS0248</v>
          </cell>
          <cell r="C1088">
            <v>761.77</v>
          </cell>
          <cell r="D1088">
            <v>0</v>
          </cell>
          <cell r="E1088">
            <v>0</v>
          </cell>
          <cell r="F1088">
            <v>0</v>
          </cell>
          <cell r="G1088">
            <v>0</v>
          </cell>
          <cell r="H1088">
            <v>761.77</v>
          </cell>
          <cell r="I1088">
            <v>761.77</v>
          </cell>
          <cell r="J1088">
            <v>0</v>
          </cell>
        </row>
        <row r="1089">
          <cell r="B1089" t="str">
            <v>TS0264</v>
          </cell>
          <cell r="C1089">
            <v>271.87</v>
          </cell>
          <cell r="D1089">
            <v>0</v>
          </cell>
          <cell r="E1089">
            <v>0</v>
          </cell>
          <cell r="F1089">
            <v>0</v>
          </cell>
          <cell r="G1089">
            <v>0</v>
          </cell>
          <cell r="H1089">
            <v>271.87</v>
          </cell>
          <cell r="I1089">
            <v>271.87</v>
          </cell>
          <cell r="J1089">
            <v>0</v>
          </cell>
        </row>
        <row r="1090">
          <cell r="B1090" t="str">
            <v>TS0418</v>
          </cell>
          <cell r="C1090">
            <v>12224.15</v>
          </cell>
          <cell r="D1090">
            <v>0</v>
          </cell>
          <cell r="E1090">
            <v>0</v>
          </cell>
          <cell r="F1090">
            <v>0</v>
          </cell>
          <cell r="G1090">
            <v>0</v>
          </cell>
          <cell r="H1090">
            <v>12224.15</v>
          </cell>
          <cell r="I1090">
            <v>12224.15</v>
          </cell>
          <cell r="J1090">
            <v>0</v>
          </cell>
        </row>
        <row r="1091">
          <cell r="B1091" t="str">
            <v>TS0492</v>
          </cell>
          <cell r="C1091">
            <v>41410.29</v>
          </cell>
          <cell r="D1091">
            <v>0</v>
          </cell>
          <cell r="E1091">
            <v>0</v>
          </cell>
          <cell r="F1091">
            <v>0</v>
          </cell>
          <cell r="G1091">
            <v>0</v>
          </cell>
          <cell r="H1091">
            <v>41410.29</v>
          </cell>
          <cell r="I1091">
            <v>41410.29</v>
          </cell>
          <cell r="J1091">
            <v>0</v>
          </cell>
        </row>
        <row r="1092">
          <cell r="B1092" t="str">
            <v>TS0531</v>
          </cell>
          <cell r="C1092">
            <v>89521.03</v>
          </cell>
          <cell r="D1092">
            <v>0</v>
          </cell>
          <cell r="E1092">
            <v>0</v>
          </cell>
          <cell r="F1092">
            <v>0</v>
          </cell>
          <cell r="G1092">
            <v>0</v>
          </cell>
          <cell r="H1092">
            <v>89521.03</v>
          </cell>
          <cell r="I1092">
            <v>89521.03</v>
          </cell>
          <cell r="J1092">
            <v>0</v>
          </cell>
        </row>
        <row r="1093">
          <cell r="B1093" t="str">
            <v>TT0013</v>
          </cell>
          <cell r="C1093">
            <v>753.13</v>
          </cell>
          <cell r="D1093">
            <v>0</v>
          </cell>
          <cell r="E1093">
            <v>0</v>
          </cell>
          <cell r="F1093">
            <v>0</v>
          </cell>
          <cell r="G1093">
            <v>0</v>
          </cell>
          <cell r="H1093">
            <v>753.13</v>
          </cell>
          <cell r="I1093">
            <v>753.13</v>
          </cell>
          <cell r="J1093">
            <v>0</v>
          </cell>
        </row>
        <row r="1094">
          <cell r="B1094" t="str">
            <v>TT0021</v>
          </cell>
          <cell r="C1094">
            <v>33658.300000000003</v>
          </cell>
          <cell r="D1094">
            <v>0</v>
          </cell>
          <cell r="E1094">
            <v>0</v>
          </cell>
          <cell r="F1094">
            <v>0</v>
          </cell>
          <cell r="G1094">
            <v>0</v>
          </cell>
          <cell r="H1094">
            <v>33658.300000000003</v>
          </cell>
          <cell r="I1094">
            <v>33658.300000000003</v>
          </cell>
          <cell r="J1094">
            <v>0</v>
          </cell>
        </row>
        <row r="1095">
          <cell r="B1095" t="str">
            <v>TT0039</v>
          </cell>
          <cell r="C1095">
            <v>84205.57</v>
          </cell>
          <cell r="D1095">
            <v>0</v>
          </cell>
          <cell r="E1095">
            <v>0</v>
          </cell>
          <cell r="F1095">
            <v>0</v>
          </cell>
          <cell r="G1095">
            <v>0</v>
          </cell>
          <cell r="H1095">
            <v>84205.57</v>
          </cell>
          <cell r="I1095">
            <v>84205.57</v>
          </cell>
          <cell r="J1095">
            <v>0</v>
          </cell>
        </row>
        <row r="1096">
          <cell r="B1096" t="str">
            <v>TT0047</v>
          </cell>
          <cell r="C1096">
            <v>215906.59</v>
          </cell>
          <cell r="D1096">
            <v>0</v>
          </cell>
          <cell r="E1096">
            <v>0</v>
          </cell>
          <cell r="F1096">
            <v>0</v>
          </cell>
          <cell r="G1096">
            <v>0</v>
          </cell>
          <cell r="H1096">
            <v>215906.59</v>
          </cell>
          <cell r="I1096">
            <v>215906.59</v>
          </cell>
          <cell r="J1096">
            <v>0</v>
          </cell>
        </row>
        <row r="1097">
          <cell r="B1097" t="str">
            <v>TT0055</v>
          </cell>
          <cell r="C1097">
            <v>32514.76</v>
          </cell>
          <cell r="D1097">
            <v>0</v>
          </cell>
          <cell r="E1097">
            <v>0</v>
          </cell>
          <cell r="F1097">
            <v>0</v>
          </cell>
          <cell r="G1097">
            <v>0</v>
          </cell>
          <cell r="H1097">
            <v>32514.76</v>
          </cell>
          <cell r="I1097">
            <v>32514.76</v>
          </cell>
          <cell r="J1097">
            <v>0</v>
          </cell>
        </row>
        <row r="1098">
          <cell r="B1098" t="str">
            <v>TT0071</v>
          </cell>
          <cell r="C1098">
            <v>32766.28</v>
          </cell>
          <cell r="D1098">
            <v>0</v>
          </cell>
          <cell r="E1098">
            <v>0</v>
          </cell>
          <cell r="F1098">
            <v>0</v>
          </cell>
          <cell r="G1098">
            <v>0</v>
          </cell>
          <cell r="H1098">
            <v>32766.28</v>
          </cell>
          <cell r="I1098">
            <v>32766.28</v>
          </cell>
          <cell r="J1098">
            <v>0</v>
          </cell>
        </row>
        <row r="1099">
          <cell r="B1099" t="str">
            <v>TT0102</v>
          </cell>
          <cell r="C1099">
            <v>89442.91</v>
          </cell>
          <cell r="D1099">
            <v>0</v>
          </cell>
          <cell r="E1099">
            <v>0</v>
          </cell>
          <cell r="F1099">
            <v>0</v>
          </cell>
          <cell r="G1099">
            <v>0</v>
          </cell>
          <cell r="H1099">
            <v>89442.91</v>
          </cell>
          <cell r="I1099">
            <v>89442.91</v>
          </cell>
          <cell r="J1099">
            <v>0</v>
          </cell>
        </row>
        <row r="1100">
          <cell r="B1100" t="str">
            <v>TT0110</v>
          </cell>
          <cell r="C1100">
            <v>123537.79</v>
          </cell>
          <cell r="D1100">
            <v>0</v>
          </cell>
          <cell r="E1100">
            <v>0</v>
          </cell>
          <cell r="F1100">
            <v>0</v>
          </cell>
          <cell r="G1100">
            <v>0</v>
          </cell>
          <cell r="H1100">
            <v>123537.79</v>
          </cell>
          <cell r="I1100">
            <v>123537.79</v>
          </cell>
          <cell r="J1100">
            <v>0</v>
          </cell>
        </row>
        <row r="1101">
          <cell r="B1101" t="str">
            <v>TT0144</v>
          </cell>
          <cell r="C1101">
            <v>164173.88</v>
          </cell>
          <cell r="D1101">
            <v>0</v>
          </cell>
          <cell r="E1101">
            <v>0</v>
          </cell>
          <cell r="F1101">
            <v>0</v>
          </cell>
          <cell r="G1101">
            <v>0</v>
          </cell>
          <cell r="H1101">
            <v>164173.88</v>
          </cell>
          <cell r="I1101">
            <v>164173.88</v>
          </cell>
          <cell r="J1101">
            <v>0</v>
          </cell>
        </row>
        <row r="1102">
          <cell r="B1102" t="str">
            <v>TT0194</v>
          </cell>
          <cell r="C1102">
            <v>111309.73</v>
          </cell>
          <cell r="D1102">
            <v>0</v>
          </cell>
          <cell r="E1102">
            <v>0</v>
          </cell>
          <cell r="F1102">
            <v>0</v>
          </cell>
          <cell r="G1102">
            <v>0</v>
          </cell>
          <cell r="H1102">
            <v>111309.73</v>
          </cell>
          <cell r="I1102">
            <v>111309.73</v>
          </cell>
          <cell r="J1102">
            <v>0</v>
          </cell>
        </row>
        <row r="1103">
          <cell r="B1103" t="str">
            <v>TT0217</v>
          </cell>
          <cell r="C1103">
            <v>41446.15</v>
          </cell>
          <cell r="D1103">
            <v>0</v>
          </cell>
          <cell r="E1103">
            <v>0</v>
          </cell>
          <cell r="F1103">
            <v>0</v>
          </cell>
          <cell r="G1103">
            <v>0</v>
          </cell>
          <cell r="H1103">
            <v>41446.15</v>
          </cell>
          <cell r="I1103">
            <v>41446.15</v>
          </cell>
          <cell r="J1103">
            <v>0</v>
          </cell>
        </row>
        <row r="1104">
          <cell r="B1104" t="str">
            <v>TT0225</v>
          </cell>
          <cell r="C1104">
            <v>21236.23</v>
          </cell>
          <cell r="D1104">
            <v>0</v>
          </cell>
          <cell r="E1104">
            <v>14183.4</v>
          </cell>
          <cell r="F1104">
            <v>0</v>
          </cell>
          <cell r="G1104">
            <v>0</v>
          </cell>
          <cell r="H1104">
            <v>7052.83</v>
          </cell>
          <cell r="I1104">
            <v>7156.23</v>
          </cell>
          <cell r="J1104">
            <v>-103.4</v>
          </cell>
        </row>
        <row r="1105">
          <cell r="B1105" t="str">
            <v>TT0233</v>
          </cell>
          <cell r="C1105">
            <v>165779.26</v>
          </cell>
          <cell r="D1105">
            <v>0</v>
          </cell>
          <cell r="E1105">
            <v>46975.851999999999</v>
          </cell>
          <cell r="F1105">
            <v>-85.72</v>
          </cell>
          <cell r="G1105">
            <v>0</v>
          </cell>
          <cell r="H1105">
            <v>118717.68800000001</v>
          </cell>
          <cell r="I1105">
            <v>120559.16</v>
          </cell>
          <cell r="J1105">
            <v>-1841.4719999999943</v>
          </cell>
        </row>
        <row r="1106">
          <cell r="B1106" t="str">
            <v>TT0291</v>
          </cell>
          <cell r="C1106">
            <v>314214.24</v>
          </cell>
          <cell r="D1106">
            <v>0</v>
          </cell>
          <cell r="E1106">
            <v>0</v>
          </cell>
          <cell r="F1106">
            <v>0</v>
          </cell>
          <cell r="G1106">
            <v>0</v>
          </cell>
          <cell r="H1106">
            <v>314214.24</v>
          </cell>
          <cell r="I1106">
            <v>314214.24</v>
          </cell>
          <cell r="J1106">
            <v>0</v>
          </cell>
        </row>
        <row r="1107">
          <cell r="B1107" t="str">
            <v>TT0306</v>
          </cell>
          <cell r="C1107">
            <v>477632.85</v>
          </cell>
          <cell r="D1107">
            <v>0</v>
          </cell>
          <cell r="E1107">
            <v>101948</v>
          </cell>
          <cell r="F1107">
            <v>-96.92</v>
          </cell>
          <cell r="G1107">
            <v>0</v>
          </cell>
          <cell r="H1107">
            <v>375587.93</v>
          </cell>
          <cell r="I1107">
            <v>438771.93</v>
          </cell>
          <cell r="J1107">
            <v>-63184</v>
          </cell>
        </row>
        <row r="1108">
          <cell r="B1108" t="str">
            <v>TT0330</v>
          </cell>
          <cell r="C1108">
            <v>33099.29</v>
          </cell>
          <cell r="D1108">
            <v>0</v>
          </cell>
          <cell r="E1108">
            <v>0</v>
          </cell>
          <cell r="F1108">
            <v>0</v>
          </cell>
          <cell r="G1108">
            <v>0</v>
          </cell>
          <cell r="H1108">
            <v>33099.29</v>
          </cell>
          <cell r="I1108">
            <v>33099.29</v>
          </cell>
          <cell r="J1108">
            <v>0</v>
          </cell>
        </row>
        <row r="1109">
          <cell r="B1109" t="str">
            <v>TT0348</v>
          </cell>
          <cell r="C1109">
            <v>50385.279999999999</v>
          </cell>
          <cell r="D1109">
            <v>0</v>
          </cell>
          <cell r="E1109">
            <v>0</v>
          </cell>
          <cell r="F1109">
            <v>0</v>
          </cell>
          <cell r="G1109">
            <v>0</v>
          </cell>
          <cell r="H1109">
            <v>50385.279999999999</v>
          </cell>
          <cell r="I1109">
            <v>50385.279999999999</v>
          </cell>
          <cell r="J1109">
            <v>0</v>
          </cell>
        </row>
        <row r="1110">
          <cell r="B1110" t="str">
            <v>TT0356</v>
          </cell>
          <cell r="C1110">
            <v>45738.03</v>
          </cell>
          <cell r="D1110">
            <v>0</v>
          </cell>
          <cell r="E1110">
            <v>0</v>
          </cell>
          <cell r="F1110">
            <v>0</v>
          </cell>
          <cell r="G1110">
            <v>0</v>
          </cell>
          <cell r="H1110">
            <v>45738.03</v>
          </cell>
          <cell r="I1110">
            <v>45738.03</v>
          </cell>
          <cell r="J1110">
            <v>0</v>
          </cell>
        </row>
        <row r="1111">
          <cell r="B1111" t="str">
            <v>TT0380</v>
          </cell>
          <cell r="C1111">
            <v>98428.479999999996</v>
          </cell>
          <cell r="D1111">
            <v>0</v>
          </cell>
          <cell r="E1111">
            <v>0</v>
          </cell>
          <cell r="F1111">
            <v>0</v>
          </cell>
          <cell r="G1111">
            <v>0</v>
          </cell>
          <cell r="H1111">
            <v>98428.479999999996</v>
          </cell>
          <cell r="I1111">
            <v>98428.479999999996</v>
          </cell>
          <cell r="J1111">
            <v>0</v>
          </cell>
        </row>
        <row r="1112">
          <cell r="B1112" t="str">
            <v>TU0731</v>
          </cell>
          <cell r="C1112">
            <v>140162.82</v>
          </cell>
          <cell r="D1112">
            <v>0</v>
          </cell>
          <cell r="E1112">
            <v>2302.3000000000002</v>
          </cell>
          <cell r="F1112">
            <v>0</v>
          </cell>
          <cell r="G1112">
            <v>0</v>
          </cell>
          <cell r="H1112">
            <v>137860.51999999999</v>
          </cell>
          <cell r="I1112">
            <v>142372.82</v>
          </cell>
          <cell r="J1112">
            <v>-4512.2999999999884</v>
          </cell>
        </row>
        <row r="1113">
          <cell r="B1113" t="str">
            <v>TU0765</v>
          </cell>
          <cell r="C1113">
            <v>25871.97</v>
          </cell>
          <cell r="D1113">
            <v>0</v>
          </cell>
          <cell r="E1113">
            <v>0</v>
          </cell>
          <cell r="F1113">
            <v>0</v>
          </cell>
          <cell r="G1113">
            <v>0</v>
          </cell>
          <cell r="H1113">
            <v>25871.97</v>
          </cell>
          <cell r="I1113">
            <v>25871.97</v>
          </cell>
          <cell r="J1113">
            <v>0</v>
          </cell>
        </row>
        <row r="1114">
          <cell r="B1114" t="str">
            <v>TU0862</v>
          </cell>
          <cell r="C1114">
            <v>95856.68</v>
          </cell>
          <cell r="D1114">
            <v>0</v>
          </cell>
          <cell r="E1114">
            <v>0</v>
          </cell>
          <cell r="F1114">
            <v>0</v>
          </cell>
          <cell r="G1114">
            <v>0</v>
          </cell>
          <cell r="H1114">
            <v>95856.68</v>
          </cell>
          <cell r="I1114">
            <v>95856.68</v>
          </cell>
          <cell r="J1114">
            <v>0</v>
          </cell>
        </row>
        <row r="1115">
          <cell r="B1115" t="str">
            <v>TU0888</v>
          </cell>
          <cell r="C1115">
            <v>643074.64</v>
          </cell>
          <cell r="D1115">
            <v>0</v>
          </cell>
          <cell r="E1115">
            <v>0</v>
          </cell>
          <cell r="F1115">
            <v>0</v>
          </cell>
          <cell r="G1115">
            <v>0</v>
          </cell>
          <cell r="H1115">
            <v>643074.64</v>
          </cell>
          <cell r="I1115">
            <v>643074.64</v>
          </cell>
          <cell r="J1115">
            <v>0</v>
          </cell>
        </row>
        <row r="1116">
          <cell r="B1116" t="str">
            <v>TU0919</v>
          </cell>
          <cell r="C1116">
            <v>15323.96</v>
          </cell>
          <cell r="D1116">
            <v>0</v>
          </cell>
          <cell r="E1116">
            <v>0</v>
          </cell>
          <cell r="F1116">
            <v>0</v>
          </cell>
          <cell r="G1116">
            <v>0</v>
          </cell>
          <cell r="H1116">
            <v>15323.96</v>
          </cell>
          <cell r="I1116">
            <v>15323.96</v>
          </cell>
          <cell r="J1116">
            <v>0</v>
          </cell>
        </row>
        <row r="1117">
          <cell r="B1117" t="str">
            <v>TU0943</v>
          </cell>
          <cell r="C1117">
            <v>62503.94</v>
          </cell>
          <cell r="D1117">
            <v>0</v>
          </cell>
          <cell r="E1117">
            <v>0</v>
          </cell>
          <cell r="F1117">
            <v>0</v>
          </cell>
          <cell r="G1117">
            <v>0</v>
          </cell>
          <cell r="H1117">
            <v>62503.94</v>
          </cell>
          <cell r="I1117">
            <v>62503.94</v>
          </cell>
          <cell r="J1117">
            <v>0</v>
          </cell>
        </row>
        <row r="1118">
          <cell r="B1118" t="str">
            <v>TU1012</v>
          </cell>
          <cell r="C1118">
            <v>15053.2</v>
          </cell>
          <cell r="D1118">
            <v>0</v>
          </cell>
          <cell r="E1118">
            <v>0</v>
          </cell>
          <cell r="F1118">
            <v>0</v>
          </cell>
          <cell r="G1118">
            <v>0</v>
          </cell>
          <cell r="H1118">
            <v>15053.2</v>
          </cell>
          <cell r="I1118">
            <v>15053.2</v>
          </cell>
          <cell r="J1118">
            <v>0</v>
          </cell>
        </row>
        <row r="1119">
          <cell r="B1119" t="str">
            <v>TU1096</v>
          </cell>
          <cell r="C1119">
            <v>88821.28</v>
          </cell>
          <cell r="D1119">
            <v>0</v>
          </cell>
          <cell r="E1119">
            <v>0</v>
          </cell>
          <cell r="F1119">
            <v>0</v>
          </cell>
          <cell r="G1119">
            <v>0</v>
          </cell>
          <cell r="H1119">
            <v>88821.28</v>
          </cell>
          <cell r="I1119">
            <v>88821.28</v>
          </cell>
          <cell r="J1119">
            <v>0</v>
          </cell>
        </row>
        <row r="1120">
          <cell r="B1120" t="str">
            <v>TU1216</v>
          </cell>
          <cell r="C1120">
            <v>4626659.12</v>
          </cell>
          <cell r="D1120">
            <v>0</v>
          </cell>
          <cell r="E1120">
            <v>0</v>
          </cell>
          <cell r="F1120">
            <v>0</v>
          </cell>
          <cell r="G1120">
            <v>0</v>
          </cell>
          <cell r="H1120">
            <v>4626659.12</v>
          </cell>
          <cell r="I1120">
            <v>4626659.12</v>
          </cell>
          <cell r="J1120">
            <v>0</v>
          </cell>
        </row>
        <row r="1121">
          <cell r="B1121" t="str">
            <v>TU1224</v>
          </cell>
          <cell r="C1121">
            <v>4865140.66</v>
          </cell>
          <cell r="D1121">
            <v>0</v>
          </cell>
          <cell r="E1121">
            <v>0</v>
          </cell>
          <cell r="F1121">
            <v>0</v>
          </cell>
          <cell r="G1121">
            <v>0</v>
          </cell>
          <cell r="H1121">
            <v>4865140.66</v>
          </cell>
          <cell r="I1121">
            <v>4865140.66</v>
          </cell>
          <cell r="J1121">
            <v>0</v>
          </cell>
        </row>
        <row r="1122">
          <cell r="B1122" t="str">
            <v>TU1232</v>
          </cell>
          <cell r="C1122">
            <v>2099668.7400000002</v>
          </cell>
          <cell r="D1122">
            <v>0</v>
          </cell>
          <cell r="E1122">
            <v>0</v>
          </cell>
          <cell r="F1122">
            <v>0</v>
          </cell>
          <cell r="G1122">
            <v>0</v>
          </cell>
          <cell r="H1122">
            <v>2099668.7400000002</v>
          </cell>
          <cell r="I1122">
            <v>2099668.7400000002</v>
          </cell>
          <cell r="J1122">
            <v>0</v>
          </cell>
        </row>
        <row r="1123">
          <cell r="B1123" t="str">
            <v>TU1240</v>
          </cell>
          <cell r="C1123">
            <v>1995312.21</v>
          </cell>
          <cell r="D1123">
            <v>0</v>
          </cell>
          <cell r="E1123">
            <v>0</v>
          </cell>
          <cell r="F1123">
            <v>0</v>
          </cell>
          <cell r="G1123">
            <v>0</v>
          </cell>
          <cell r="H1123">
            <v>1995312.21</v>
          </cell>
          <cell r="I1123">
            <v>1995312.21</v>
          </cell>
          <cell r="J1123">
            <v>0</v>
          </cell>
        </row>
        <row r="1124">
          <cell r="B1124" t="str">
            <v>TU1258</v>
          </cell>
          <cell r="C1124">
            <v>4417266.2</v>
          </cell>
          <cell r="D1124">
            <v>0</v>
          </cell>
          <cell r="E1124">
            <v>0</v>
          </cell>
          <cell r="F1124">
            <v>0</v>
          </cell>
          <cell r="G1124">
            <v>0</v>
          </cell>
          <cell r="H1124">
            <v>4417266.2</v>
          </cell>
          <cell r="I1124">
            <v>4417266.2</v>
          </cell>
          <cell r="J1124">
            <v>0</v>
          </cell>
        </row>
        <row r="1125">
          <cell r="B1125" t="str">
            <v>TV0019</v>
          </cell>
          <cell r="C1125">
            <v>115124.92</v>
          </cell>
          <cell r="D1125">
            <v>0</v>
          </cell>
          <cell r="E1125">
            <v>0</v>
          </cell>
          <cell r="F1125">
            <v>0</v>
          </cell>
          <cell r="G1125">
            <v>0</v>
          </cell>
          <cell r="H1125">
            <v>115124.92</v>
          </cell>
          <cell r="I1125">
            <v>115124.92</v>
          </cell>
          <cell r="J1125">
            <v>0</v>
          </cell>
        </row>
        <row r="1126">
          <cell r="B1126" t="str">
            <v>TV0035</v>
          </cell>
          <cell r="C1126">
            <v>9066.7000000000007</v>
          </cell>
          <cell r="D1126">
            <v>0</v>
          </cell>
          <cell r="E1126">
            <v>1905.75</v>
          </cell>
          <cell r="F1126">
            <v>0</v>
          </cell>
          <cell r="G1126">
            <v>0</v>
          </cell>
          <cell r="H1126">
            <v>7160.95</v>
          </cell>
          <cell r="I1126">
            <v>6591.7</v>
          </cell>
          <cell r="J1126">
            <v>569.25000000000091</v>
          </cell>
        </row>
        <row r="1127">
          <cell r="B1127" t="str">
            <v>TV0043</v>
          </cell>
          <cell r="C1127">
            <v>34384.550000000003</v>
          </cell>
          <cell r="D1127">
            <v>0</v>
          </cell>
          <cell r="E1127">
            <v>2182.9499999999998</v>
          </cell>
          <cell r="F1127">
            <v>0</v>
          </cell>
          <cell r="G1127">
            <v>0</v>
          </cell>
          <cell r="H1127">
            <v>32201.599999999999</v>
          </cell>
          <cell r="I1127">
            <v>31549.55</v>
          </cell>
          <cell r="J1127">
            <v>652.05000000000291</v>
          </cell>
        </row>
        <row r="1128">
          <cell r="B1128" t="str">
            <v>TV0328</v>
          </cell>
          <cell r="C1128">
            <v>24763.48</v>
          </cell>
          <cell r="D1128">
            <v>0</v>
          </cell>
          <cell r="E1128">
            <v>0</v>
          </cell>
          <cell r="F1128">
            <v>0</v>
          </cell>
          <cell r="G1128">
            <v>0</v>
          </cell>
          <cell r="H1128">
            <v>24763.48</v>
          </cell>
          <cell r="I1128">
            <v>24763.48</v>
          </cell>
          <cell r="J1128">
            <v>0</v>
          </cell>
        </row>
        <row r="1129">
          <cell r="B1129" t="str">
            <v>TV0483</v>
          </cell>
          <cell r="C1129">
            <v>39424.660000000003</v>
          </cell>
          <cell r="D1129">
            <v>0</v>
          </cell>
          <cell r="E1129">
            <v>0</v>
          </cell>
          <cell r="F1129">
            <v>0</v>
          </cell>
          <cell r="G1129">
            <v>0</v>
          </cell>
          <cell r="H1129">
            <v>39424.660000000003</v>
          </cell>
          <cell r="I1129">
            <v>39424.660000000003</v>
          </cell>
          <cell r="J1129">
            <v>0</v>
          </cell>
        </row>
        <row r="1130">
          <cell r="B1130" t="str">
            <v>TV0815</v>
          </cell>
          <cell r="C1130">
            <v>203058.39</v>
          </cell>
          <cell r="D1130">
            <v>0</v>
          </cell>
          <cell r="E1130">
            <v>16362.5</v>
          </cell>
          <cell r="F1130">
            <v>0</v>
          </cell>
          <cell r="G1130">
            <v>0</v>
          </cell>
          <cell r="H1130">
            <v>186695.89</v>
          </cell>
          <cell r="I1130">
            <v>190558.39</v>
          </cell>
          <cell r="J1130">
            <v>-3862.5</v>
          </cell>
        </row>
        <row r="1131">
          <cell r="B1131" t="str">
            <v>TV0881</v>
          </cell>
          <cell r="C1131">
            <v>37371.129999999997</v>
          </cell>
          <cell r="D1131">
            <v>0</v>
          </cell>
          <cell r="E1131">
            <v>0</v>
          </cell>
          <cell r="F1131">
            <v>0</v>
          </cell>
          <cell r="G1131">
            <v>0</v>
          </cell>
          <cell r="H1131">
            <v>37371.129999999997</v>
          </cell>
          <cell r="I1131">
            <v>37371.129999999997</v>
          </cell>
          <cell r="J1131">
            <v>0</v>
          </cell>
        </row>
        <row r="1132">
          <cell r="B1132" t="str">
            <v>TW0038</v>
          </cell>
          <cell r="C1132">
            <v>311443.31</v>
          </cell>
          <cell r="D1132">
            <v>0</v>
          </cell>
          <cell r="E1132">
            <v>0</v>
          </cell>
          <cell r="F1132">
            <v>0</v>
          </cell>
          <cell r="G1132">
            <v>0</v>
          </cell>
          <cell r="H1132">
            <v>311443.31</v>
          </cell>
          <cell r="I1132">
            <v>311443.31</v>
          </cell>
          <cell r="J1132">
            <v>0</v>
          </cell>
        </row>
        <row r="1133">
          <cell r="B1133" t="str">
            <v>TW0088</v>
          </cell>
          <cell r="C1133">
            <v>12762.11</v>
          </cell>
          <cell r="D1133">
            <v>0</v>
          </cell>
          <cell r="E1133">
            <v>0</v>
          </cell>
          <cell r="F1133">
            <v>0</v>
          </cell>
          <cell r="G1133">
            <v>0</v>
          </cell>
          <cell r="H1133">
            <v>12762.11</v>
          </cell>
          <cell r="I1133">
            <v>12762.11</v>
          </cell>
          <cell r="J1133">
            <v>0</v>
          </cell>
        </row>
        <row r="1134">
          <cell r="B1134" t="str">
            <v>TW0119</v>
          </cell>
          <cell r="C1134">
            <v>450383.17</v>
          </cell>
          <cell r="D1134">
            <v>0</v>
          </cell>
          <cell r="E1134">
            <v>0</v>
          </cell>
          <cell r="F1134">
            <v>0</v>
          </cell>
          <cell r="G1134">
            <v>0</v>
          </cell>
          <cell r="H1134">
            <v>450383.17</v>
          </cell>
          <cell r="I1134">
            <v>450383.17</v>
          </cell>
          <cell r="J1134">
            <v>0</v>
          </cell>
        </row>
        <row r="1135">
          <cell r="B1135" t="str">
            <v>TW0127</v>
          </cell>
          <cell r="C1135">
            <v>78378.48</v>
          </cell>
          <cell r="D1135">
            <v>0</v>
          </cell>
          <cell r="E1135">
            <v>0</v>
          </cell>
          <cell r="F1135">
            <v>0</v>
          </cell>
          <cell r="G1135">
            <v>0</v>
          </cell>
          <cell r="H1135">
            <v>78378.48</v>
          </cell>
          <cell r="I1135">
            <v>78378.48</v>
          </cell>
          <cell r="J1135">
            <v>0</v>
          </cell>
        </row>
        <row r="1136">
          <cell r="B1136" t="str">
            <v>TW0135</v>
          </cell>
          <cell r="C1136">
            <v>2836.3</v>
          </cell>
          <cell r="D1136">
            <v>0</v>
          </cell>
          <cell r="E1136">
            <v>0</v>
          </cell>
          <cell r="F1136">
            <v>0</v>
          </cell>
          <cell r="G1136">
            <v>0</v>
          </cell>
          <cell r="H1136">
            <v>2836.3</v>
          </cell>
          <cell r="I1136">
            <v>2836.3</v>
          </cell>
          <cell r="J1136">
            <v>0</v>
          </cell>
        </row>
        <row r="1137">
          <cell r="B1137" t="str">
            <v>TW0208</v>
          </cell>
          <cell r="C1137">
            <v>232135.41</v>
          </cell>
          <cell r="D1137">
            <v>0</v>
          </cell>
          <cell r="E1137">
            <v>0</v>
          </cell>
          <cell r="F1137">
            <v>0</v>
          </cell>
          <cell r="G1137">
            <v>0</v>
          </cell>
          <cell r="H1137">
            <v>232135.41</v>
          </cell>
          <cell r="I1137">
            <v>232135.41</v>
          </cell>
          <cell r="J1137">
            <v>0</v>
          </cell>
        </row>
        <row r="1138">
          <cell r="B1138" t="str">
            <v>TW0305</v>
          </cell>
          <cell r="C1138">
            <v>17807.259999999998</v>
          </cell>
          <cell r="D1138">
            <v>0</v>
          </cell>
          <cell r="E1138">
            <v>0</v>
          </cell>
          <cell r="F1138">
            <v>0</v>
          </cell>
          <cell r="G1138">
            <v>0</v>
          </cell>
          <cell r="H1138">
            <v>17807.259999999998</v>
          </cell>
          <cell r="I1138">
            <v>17807.259999999998</v>
          </cell>
          <cell r="J1138">
            <v>0</v>
          </cell>
        </row>
        <row r="1139">
          <cell r="B1139" t="str">
            <v>TW0509</v>
          </cell>
          <cell r="C1139">
            <v>219590.64</v>
          </cell>
          <cell r="D1139">
            <v>0</v>
          </cell>
          <cell r="E1139">
            <v>0</v>
          </cell>
          <cell r="F1139">
            <v>0</v>
          </cell>
          <cell r="G1139">
            <v>0</v>
          </cell>
          <cell r="H1139">
            <v>219590.64</v>
          </cell>
          <cell r="I1139">
            <v>219590.64</v>
          </cell>
          <cell r="J1139">
            <v>0</v>
          </cell>
        </row>
        <row r="1140">
          <cell r="B1140" t="str">
            <v>TX0316</v>
          </cell>
          <cell r="C1140">
            <v>241986.64</v>
          </cell>
          <cell r="D1140">
            <v>0</v>
          </cell>
          <cell r="E1140">
            <v>0</v>
          </cell>
          <cell r="F1140">
            <v>0</v>
          </cell>
          <cell r="G1140">
            <v>0</v>
          </cell>
          <cell r="H1140">
            <v>241986.64</v>
          </cell>
          <cell r="I1140">
            <v>245986.64</v>
          </cell>
          <cell r="J1140">
            <v>-4000</v>
          </cell>
        </row>
        <row r="1141">
          <cell r="B1141" t="str">
            <v>TX0706</v>
          </cell>
          <cell r="C1141">
            <v>74154.89</v>
          </cell>
          <cell r="D1141">
            <v>0</v>
          </cell>
          <cell r="E1141">
            <v>25872</v>
          </cell>
          <cell r="F1141">
            <v>-695.8</v>
          </cell>
          <cell r="G1141">
            <v>0</v>
          </cell>
          <cell r="H1141">
            <v>47587.09</v>
          </cell>
          <cell r="I1141">
            <v>49459.09</v>
          </cell>
          <cell r="J1141">
            <v>-1872</v>
          </cell>
        </row>
        <row r="1142">
          <cell r="B1142" t="str">
            <v>TZ0061</v>
          </cell>
          <cell r="C1142">
            <v>290734.69</v>
          </cell>
          <cell r="D1142">
            <v>0</v>
          </cell>
          <cell r="E1142">
            <v>0</v>
          </cell>
          <cell r="F1142">
            <v>0</v>
          </cell>
          <cell r="G1142">
            <v>0</v>
          </cell>
          <cell r="H1142">
            <v>290734.69</v>
          </cell>
          <cell r="I1142">
            <v>290734.69</v>
          </cell>
          <cell r="J1142">
            <v>0</v>
          </cell>
        </row>
        <row r="1143">
          <cell r="B1143" t="str">
            <v>TZ0079</v>
          </cell>
          <cell r="C1143">
            <v>1783.11</v>
          </cell>
          <cell r="D1143">
            <v>0</v>
          </cell>
          <cell r="E1143">
            <v>0</v>
          </cell>
          <cell r="F1143">
            <v>0</v>
          </cell>
          <cell r="G1143">
            <v>0</v>
          </cell>
          <cell r="H1143">
            <v>1783.11</v>
          </cell>
          <cell r="I1143">
            <v>1783.11</v>
          </cell>
          <cell r="J1143">
            <v>0</v>
          </cell>
        </row>
        <row r="1144">
          <cell r="B1144" t="str">
            <v>TZ0126</v>
          </cell>
          <cell r="C1144">
            <v>7786.6</v>
          </cell>
          <cell r="D1144">
            <v>0</v>
          </cell>
          <cell r="E1144">
            <v>0</v>
          </cell>
          <cell r="F1144">
            <v>0</v>
          </cell>
          <cell r="G1144">
            <v>0</v>
          </cell>
          <cell r="H1144">
            <v>7786.6</v>
          </cell>
          <cell r="I1144">
            <v>7786.6</v>
          </cell>
          <cell r="J1144">
            <v>0</v>
          </cell>
        </row>
        <row r="1145">
          <cell r="B1145" t="str">
            <v>TZ0168</v>
          </cell>
          <cell r="C1145">
            <v>77388.66</v>
          </cell>
          <cell r="D1145">
            <v>0</v>
          </cell>
          <cell r="E1145">
            <v>0</v>
          </cell>
          <cell r="F1145">
            <v>0</v>
          </cell>
          <cell r="G1145">
            <v>0</v>
          </cell>
          <cell r="H1145">
            <v>77388.66</v>
          </cell>
          <cell r="I1145">
            <v>77388.66</v>
          </cell>
          <cell r="J1145">
            <v>0</v>
          </cell>
        </row>
        <row r="1146">
          <cell r="B1146" t="str">
            <v>TZ0192</v>
          </cell>
          <cell r="C1146">
            <v>70437.23</v>
          </cell>
          <cell r="D1146">
            <v>0</v>
          </cell>
          <cell r="E1146">
            <v>0</v>
          </cell>
          <cell r="F1146">
            <v>0</v>
          </cell>
          <cell r="G1146">
            <v>0</v>
          </cell>
          <cell r="H1146">
            <v>70437.23</v>
          </cell>
          <cell r="I1146">
            <v>70437.23</v>
          </cell>
          <cell r="J1146">
            <v>0</v>
          </cell>
        </row>
        <row r="1147">
          <cell r="B1147" t="str">
            <v>TZ0215</v>
          </cell>
          <cell r="C1147">
            <v>3689.97</v>
          </cell>
          <cell r="D1147">
            <v>0</v>
          </cell>
          <cell r="E1147">
            <v>0</v>
          </cell>
          <cell r="F1147">
            <v>0</v>
          </cell>
          <cell r="G1147">
            <v>0</v>
          </cell>
          <cell r="H1147">
            <v>3689.97</v>
          </cell>
          <cell r="I1147">
            <v>3689.97</v>
          </cell>
          <cell r="J1147">
            <v>0</v>
          </cell>
        </row>
        <row r="1148">
          <cell r="B1148" t="str">
            <v>TZ0231</v>
          </cell>
          <cell r="C1148">
            <v>15010.99</v>
          </cell>
          <cell r="D1148">
            <v>0</v>
          </cell>
          <cell r="E1148">
            <v>0</v>
          </cell>
          <cell r="F1148">
            <v>0</v>
          </cell>
          <cell r="G1148">
            <v>0</v>
          </cell>
          <cell r="H1148">
            <v>15010.99</v>
          </cell>
          <cell r="I1148">
            <v>15010.99</v>
          </cell>
          <cell r="J1148">
            <v>0</v>
          </cell>
        </row>
        <row r="1149">
          <cell r="B1149" t="str">
            <v>TZ0639</v>
          </cell>
          <cell r="C1149">
            <v>1828.09</v>
          </cell>
          <cell r="D1149">
            <v>0</v>
          </cell>
          <cell r="E1149">
            <v>0</v>
          </cell>
          <cell r="F1149">
            <v>0</v>
          </cell>
          <cell r="G1149">
            <v>0</v>
          </cell>
          <cell r="H1149">
            <v>1828.09</v>
          </cell>
          <cell r="I1149">
            <v>1828.09</v>
          </cell>
          <cell r="J1149">
            <v>0</v>
          </cell>
        </row>
        <row r="1150">
          <cell r="B1150" t="str">
            <v>TZ0647</v>
          </cell>
          <cell r="C1150">
            <v>76771.149999999994</v>
          </cell>
          <cell r="D1150">
            <v>0</v>
          </cell>
          <cell r="E1150">
            <v>0</v>
          </cell>
          <cell r="F1150">
            <v>0</v>
          </cell>
          <cell r="G1150">
            <v>0</v>
          </cell>
          <cell r="H1150">
            <v>76771.149999999994</v>
          </cell>
          <cell r="I1150">
            <v>76771.149999999994</v>
          </cell>
          <cell r="J1150">
            <v>0</v>
          </cell>
        </row>
        <row r="1151">
          <cell r="B1151" t="str">
            <v>TZ0841</v>
          </cell>
          <cell r="C1151">
            <v>1222.83</v>
          </cell>
          <cell r="D1151">
            <v>0</v>
          </cell>
          <cell r="E1151">
            <v>0</v>
          </cell>
          <cell r="F1151">
            <v>0</v>
          </cell>
          <cell r="G1151">
            <v>0</v>
          </cell>
          <cell r="H1151">
            <v>1222.83</v>
          </cell>
          <cell r="I1151">
            <v>1222.83</v>
          </cell>
          <cell r="J1151">
            <v>0</v>
          </cell>
        </row>
        <row r="1152">
          <cell r="B1152" t="str">
            <v>TZ0922</v>
          </cell>
          <cell r="C1152">
            <v>10627.23</v>
          </cell>
          <cell r="D1152">
            <v>0</v>
          </cell>
          <cell r="E1152">
            <v>0</v>
          </cell>
          <cell r="F1152">
            <v>0</v>
          </cell>
          <cell r="G1152">
            <v>0</v>
          </cell>
          <cell r="H1152">
            <v>10627.23</v>
          </cell>
          <cell r="I1152">
            <v>10627.23</v>
          </cell>
          <cell r="J1152">
            <v>0</v>
          </cell>
        </row>
        <row r="1153">
          <cell r="B1153" t="str">
            <v>TZ1009</v>
          </cell>
          <cell r="C1153">
            <v>172547.38</v>
          </cell>
          <cell r="D1153">
            <v>0</v>
          </cell>
          <cell r="E1153">
            <v>0</v>
          </cell>
          <cell r="F1153">
            <v>0</v>
          </cell>
          <cell r="G1153">
            <v>0</v>
          </cell>
          <cell r="H1153">
            <v>172547.38</v>
          </cell>
          <cell r="I1153">
            <v>172547.38</v>
          </cell>
          <cell r="J1153">
            <v>0</v>
          </cell>
        </row>
        <row r="1154">
          <cell r="B1154" t="str">
            <v>TZ1148</v>
          </cell>
          <cell r="C1154">
            <v>2957.1</v>
          </cell>
          <cell r="D1154">
            <v>0</v>
          </cell>
          <cell r="E1154">
            <v>0</v>
          </cell>
          <cell r="F1154">
            <v>0</v>
          </cell>
          <cell r="G1154">
            <v>0</v>
          </cell>
          <cell r="H1154">
            <v>2957.1</v>
          </cell>
          <cell r="I1154">
            <v>2957.1</v>
          </cell>
          <cell r="J1154">
            <v>0</v>
          </cell>
        </row>
        <row r="1155">
          <cell r="B1155" t="str">
            <v>TZ2607</v>
          </cell>
          <cell r="C1155">
            <v>3616.55</v>
          </cell>
          <cell r="D1155">
            <v>0</v>
          </cell>
          <cell r="E1155">
            <v>0</v>
          </cell>
          <cell r="F1155">
            <v>0</v>
          </cell>
          <cell r="G1155">
            <v>0</v>
          </cell>
          <cell r="H1155">
            <v>3616.55</v>
          </cell>
          <cell r="I1155">
            <v>3616.55</v>
          </cell>
          <cell r="J1155">
            <v>0</v>
          </cell>
        </row>
        <row r="1156">
          <cell r="B1156" t="str">
            <v>TZ3221</v>
          </cell>
          <cell r="C1156">
            <v>4295.3599999999997</v>
          </cell>
          <cell r="D1156">
            <v>0</v>
          </cell>
          <cell r="E1156">
            <v>0</v>
          </cell>
          <cell r="F1156">
            <v>0</v>
          </cell>
          <cell r="G1156">
            <v>0</v>
          </cell>
          <cell r="H1156">
            <v>4295.3599999999997</v>
          </cell>
          <cell r="I1156">
            <v>4295.3599999999997</v>
          </cell>
          <cell r="J1156">
            <v>0</v>
          </cell>
        </row>
        <row r="1157">
          <cell r="B1157" t="str">
            <v>UB1732</v>
          </cell>
          <cell r="C1157">
            <v>12074.74</v>
          </cell>
          <cell r="D1157">
            <v>0</v>
          </cell>
          <cell r="E1157">
            <v>0</v>
          </cell>
          <cell r="F1157">
            <v>0</v>
          </cell>
          <cell r="G1157">
            <v>0</v>
          </cell>
          <cell r="H1157">
            <v>12074.74</v>
          </cell>
          <cell r="I1157">
            <v>12074.74</v>
          </cell>
          <cell r="J1157">
            <v>0</v>
          </cell>
        </row>
        <row r="1158">
          <cell r="B1158" t="str">
            <v>UB1855</v>
          </cell>
          <cell r="C1158">
            <v>10965.71</v>
          </cell>
          <cell r="D1158">
            <v>0</v>
          </cell>
          <cell r="E1158">
            <v>0</v>
          </cell>
          <cell r="F1158">
            <v>0</v>
          </cell>
          <cell r="G1158">
            <v>0</v>
          </cell>
          <cell r="H1158">
            <v>10965.71</v>
          </cell>
          <cell r="I1158">
            <v>10965.71</v>
          </cell>
          <cell r="J1158">
            <v>0</v>
          </cell>
        </row>
        <row r="1159">
          <cell r="B1159" t="str">
            <v>UB1994</v>
          </cell>
          <cell r="C1159">
            <v>10568.38</v>
          </cell>
          <cell r="D1159">
            <v>0</v>
          </cell>
          <cell r="E1159">
            <v>0</v>
          </cell>
          <cell r="F1159">
            <v>0</v>
          </cell>
          <cell r="G1159">
            <v>0</v>
          </cell>
          <cell r="H1159">
            <v>10568.38</v>
          </cell>
          <cell r="I1159">
            <v>10568.38</v>
          </cell>
          <cell r="J1159">
            <v>0</v>
          </cell>
        </row>
        <row r="1160">
          <cell r="B1160" t="str">
            <v>UB2089</v>
          </cell>
          <cell r="C1160">
            <v>7485.44</v>
          </cell>
          <cell r="D1160">
            <v>0</v>
          </cell>
          <cell r="E1160">
            <v>0</v>
          </cell>
          <cell r="F1160">
            <v>0</v>
          </cell>
          <cell r="G1160">
            <v>0</v>
          </cell>
          <cell r="H1160">
            <v>7485.44</v>
          </cell>
          <cell r="I1160">
            <v>7485.44</v>
          </cell>
          <cell r="J1160">
            <v>0</v>
          </cell>
        </row>
        <row r="1161">
          <cell r="B1161" t="str">
            <v>UB2102</v>
          </cell>
          <cell r="C1161">
            <v>7918.28</v>
          </cell>
          <cell r="D1161">
            <v>0</v>
          </cell>
          <cell r="E1161">
            <v>0</v>
          </cell>
          <cell r="F1161">
            <v>0</v>
          </cell>
          <cell r="G1161">
            <v>0</v>
          </cell>
          <cell r="H1161">
            <v>7918.28</v>
          </cell>
          <cell r="I1161">
            <v>9418.2800000000007</v>
          </cell>
          <cell r="J1161">
            <v>-1500</v>
          </cell>
        </row>
        <row r="1162">
          <cell r="B1162" t="str">
            <v>UB2681</v>
          </cell>
          <cell r="C1162">
            <v>111835.05</v>
          </cell>
          <cell r="D1162">
            <v>0</v>
          </cell>
          <cell r="E1162">
            <v>0</v>
          </cell>
          <cell r="F1162">
            <v>0</v>
          </cell>
          <cell r="G1162">
            <v>0</v>
          </cell>
          <cell r="H1162">
            <v>111835.05</v>
          </cell>
          <cell r="I1162">
            <v>111835.05</v>
          </cell>
          <cell r="J1162">
            <v>0</v>
          </cell>
        </row>
        <row r="1163">
          <cell r="B1163" t="str">
            <v>UB2835</v>
          </cell>
          <cell r="C1163">
            <v>81841.289999999994</v>
          </cell>
          <cell r="D1163">
            <v>0</v>
          </cell>
          <cell r="E1163">
            <v>0</v>
          </cell>
          <cell r="F1163">
            <v>0</v>
          </cell>
          <cell r="G1163">
            <v>0</v>
          </cell>
          <cell r="H1163">
            <v>81841.289999999994</v>
          </cell>
          <cell r="I1163">
            <v>81841.289999999994</v>
          </cell>
          <cell r="J1163">
            <v>0</v>
          </cell>
        </row>
        <row r="1164">
          <cell r="B1164" t="str">
            <v>UB2851</v>
          </cell>
          <cell r="C1164">
            <v>11277.97</v>
          </cell>
          <cell r="D1164">
            <v>0</v>
          </cell>
          <cell r="E1164">
            <v>0</v>
          </cell>
          <cell r="F1164">
            <v>0</v>
          </cell>
          <cell r="G1164">
            <v>0</v>
          </cell>
          <cell r="H1164">
            <v>11277.97</v>
          </cell>
          <cell r="I1164">
            <v>11277.97</v>
          </cell>
          <cell r="J1164">
            <v>0</v>
          </cell>
        </row>
        <row r="1165">
          <cell r="B1165" t="str">
            <v>UC0014</v>
          </cell>
          <cell r="C1165">
            <v>11291.78</v>
          </cell>
          <cell r="D1165">
            <v>0</v>
          </cell>
          <cell r="E1165">
            <v>0</v>
          </cell>
          <cell r="F1165">
            <v>0</v>
          </cell>
          <cell r="G1165">
            <v>0</v>
          </cell>
          <cell r="H1165">
            <v>11291.78</v>
          </cell>
          <cell r="I1165">
            <v>11291.78</v>
          </cell>
          <cell r="J1165">
            <v>0</v>
          </cell>
        </row>
        <row r="1166">
          <cell r="B1166" t="str">
            <v>UD0017</v>
          </cell>
          <cell r="C1166">
            <v>190509.52</v>
          </cell>
          <cell r="D1166">
            <v>0</v>
          </cell>
          <cell r="E1166">
            <v>0</v>
          </cell>
          <cell r="F1166">
            <v>0</v>
          </cell>
          <cell r="G1166">
            <v>0</v>
          </cell>
          <cell r="H1166">
            <v>190509.52</v>
          </cell>
          <cell r="I1166">
            <v>190509.52</v>
          </cell>
          <cell r="J1166">
            <v>0</v>
          </cell>
        </row>
        <row r="1167">
          <cell r="B1167" t="str">
            <v>UD0033</v>
          </cell>
          <cell r="C1167">
            <v>19250.93</v>
          </cell>
          <cell r="D1167">
            <v>0</v>
          </cell>
          <cell r="E1167">
            <v>0</v>
          </cell>
          <cell r="F1167">
            <v>0</v>
          </cell>
          <cell r="G1167">
            <v>0</v>
          </cell>
          <cell r="H1167">
            <v>19250.93</v>
          </cell>
          <cell r="I1167">
            <v>19250.93</v>
          </cell>
          <cell r="J1167">
            <v>0</v>
          </cell>
        </row>
        <row r="1168">
          <cell r="B1168" t="str">
            <v>UD0059</v>
          </cell>
          <cell r="C1168">
            <v>27136.15</v>
          </cell>
          <cell r="D1168">
            <v>0</v>
          </cell>
          <cell r="E1168">
            <v>0</v>
          </cell>
          <cell r="F1168">
            <v>0</v>
          </cell>
          <cell r="G1168">
            <v>0</v>
          </cell>
          <cell r="H1168">
            <v>27136.15</v>
          </cell>
          <cell r="I1168">
            <v>27136.15</v>
          </cell>
          <cell r="J1168">
            <v>0</v>
          </cell>
        </row>
        <row r="1169">
          <cell r="B1169" t="str">
            <v>UD0083</v>
          </cell>
          <cell r="C1169">
            <v>16964.61</v>
          </cell>
          <cell r="D1169">
            <v>0</v>
          </cell>
          <cell r="E1169">
            <v>0</v>
          </cell>
          <cell r="F1169">
            <v>0</v>
          </cell>
          <cell r="G1169">
            <v>0</v>
          </cell>
          <cell r="H1169">
            <v>16964.61</v>
          </cell>
          <cell r="I1169">
            <v>16964.61</v>
          </cell>
          <cell r="J1169">
            <v>0</v>
          </cell>
        </row>
        <row r="1170">
          <cell r="B1170" t="str">
            <v>UD0091</v>
          </cell>
          <cell r="C1170">
            <v>30963.08</v>
          </cell>
          <cell r="D1170">
            <v>0</v>
          </cell>
          <cell r="E1170">
            <v>0</v>
          </cell>
          <cell r="F1170">
            <v>0</v>
          </cell>
          <cell r="G1170">
            <v>0</v>
          </cell>
          <cell r="H1170">
            <v>30963.08</v>
          </cell>
          <cell r="I1170">
            <v>30963.08</v>
          </cell>
          <cell r="J1170">
            <v>0</v>
          </cell>
        </row>
        <row r="1171">
          <cell r="B1171" t="str">
            <v>UD0156</v>
          </cell>
          <cell r="C1171">
            <v>78054.66</v>
          </cell>
          <cell r="D1171">
            <v>0</v>
          </cell>
          <cell r="E1171">
            <v>0</v>
          </cell>
          <cell r="F1171">
            <v>0</v>
          </cell>
          <cell r="G1171">
            <v>0</v>
          </cell>
          <cell r="H1171">
            <v>78054.66</v>
          </cell>
          <cell r="I1171">
            <v>78054.66</v>
          </cell>
          <cell r="J1171">
            <v>0</v>
          </cell>
        </row>
        <row r="1172">
          <cell r="B1172" t="str">
            <v>UD0253</v>
          </cell>
          <cell r="C1172">
            <v>26375.97</v>
          </cell>
          <cell r="D1172">
            <v>0</v>
          </cell>
          <cell r="E1172">
            <v>0</v>
          </cell>
          <cell r="F1172">
            <v>0</v>
          </cell>
          <cell r="G1172">
            <v>0</v>
          </cell>
          <cell r="H1172">
            <v>26375.97</v>
          </cell>
          <cell r="I1172">
            <v>26375.97</v>
          </cell>
          <cell r="J1172">
            <v>0</v>
          </cell>
        </row>
        <row r="1173">
          <cell r="B1173" t="str">
            <v>UD0287</v>
          </cell>
          <cell r="C1173">
            <v>156387.10999999999</v>
          </cell>
          <cell r="D1173">
            <v>0</v>
          </cell>
          <cell r="E1173">
            <v>0</v>
          </cell>
          <cell r="F1173">
            <v>0</v>
          </cell>
          <cell r="G1173">
            <v>0</v>
          </cell>
          <cell r="H1173">
            <v>156387.10999999999</v>
          </cell>
          <cell r="I1173">
            <v>156387.10999999999</v>
          </cell>
          <cell r="J1173">
            <v>0</v>
          </cell>
        </row>
        <row r="1174">
          <cell r="B1174" t="str">
            <v>UD0295</v>
          </cell>
          <cell r="C1174">
            <v>38832.019999999997</v>
          </cell>
          <cell r="D1174">
            <v>0</v>
          </cell>
          <cell r="E1174">
            <v>0</v>
          </cell>
          <cell r="F1174">
            <v>0</v>
          </cell>
          <cell r="G1174">
            <v>0</v>
          </cell>
          <cell r="H1174">
            <v>38832.019999999997</v>
          </cell>
          <cell r="I1174">
            <v>38832.019999999997</v>
          </cell>
          <cell r="J1174">
            <v>0</v>
          </cell>
        </row>
        <row r="1175">
          <cell r="B1175" t="str">
            <v>UD0300</v>
          </cell>
          <cell r="C1175">
            <v>158446.60999999999</v>
          </cell>
          <cell r="D1175">
            <v>0</v>
          </cell>
          <cell r="E1175">
            <v>0</v>
          </cell>
          <cell r="F1175">
            <v>0</v>
          </cell>
          <cell r="G1175">
            <v>0</v>
          </cell>
          <cell r="H1175">
            <v>158446.60999999999</v>
          </cell>
          <cell r="I1175">
            <v>158446.60999999999</v>
          </cell>
          <cell r="J1175">
            <v>0</v>
          </cell>
        </row>
        <row r="1176">
          <cell r="B1176" t="str">
            <v>UD0318</v>
          </cell>
          <cell r="C1176">
            <v>42196.25</v>
          </cell>
          <cell r="D1176">
            <v>0</v>
          </cell>
          <cell r="E1176">
            <v>0</v>
          </cell>
          <cell r="F1176">
            <v>0</v>
          </cell>
          <cell r="G1176">
            <v>0</v>
          </cell>
          <cell r="H1176">
            <v>42196.25</v>
          </cell>
          <cell r="I1176">
            <v>42196.25</v>
          </cell>
          <cell r="J1176">
            <v>0</v>
          </cell>
        </row>
        <row r="1177">
          <cell r="B1177" t="str">
            <v>UD0334</v>
          </cell>
          <cell r="C1177">
            <v>155123.6</v>
          </cell>
          <cell r="D1177">
            <v>0</v>
          </cell>
          <cell r="E1177">
            <v>0</v>
          </cell>
          <cell r="F1177">
            <v>0</v>
          </cell>
          <cell r="G1177">
            <v>0</v>
          </cell>
          <cell r="H1177">
            <v>155123.6</v>
          </cell>
          <cell r="I1177">
            <v>155123.6</v>
          </cell>
          <cell r="J1177">
            <v>0</v>
          </cell>
        </row>
        <row r="1178">
          <cell r="B1178" t="str">
            <v>UD0342</v>
          </cell>
          <cell r="C1178">
            <v>22608.17</v>
          </cell>
          <cell r="D1178">
            <v>0</v>
          </cell>
          <cell r="E1178">
            <v>0</v>
          </cell>
          <cell r="F1178">
            <v>0</v>
          </cell>
          <cell r="G1178">
            <v>0</v>
          </cell>
          <cell r="H1178">
            <v>22608.17</v>
          </cell>
          <cell r="I1178">
            <v>22608.17</v>
          </cell>
          <cell r="J1178">
            <v>0</v>
          </cell>
        </row>
        <row r="1179">
          <cell r="B1179" t="str">
            <v>UH0019</v>
          </cell>
          <cell r="C1179">
            <v>16628.77</v>
          </cell>
          <cell r="D1179">
            <v>0</v>
          </cell>
          <cell r="E1179">
            <v>0</v>
          </cell>
          <cell r="F1179">
            <v>0</v>
          </cell>
          <cell r="G1179">
            <v>0</v>
          </cell>
          <cell r="H1179">
            <v>16628.77</v>
          </cell>
          <cell r="I1179">
            <v>16628.77</v>
          </cell>
          <cell r="J1179">
            <v>0</v>
          </cell>
        </row>
        <row r="1180">
          <cell r="B1180" t="str">
            <v>UH0027</v>
          </cell>
          <cell r="C1180">
            <v>50436.03</v>
          </cell>
          <cell r="D1180">
            <v>0</v>
          </cell>
          <cell r="E1180">
            <v>1330.56</v>
          </cell>
          <cell r="F1180">
            <v>0</v>
          </cell>
          <cell r="G1180">
            <v>0</v>
          </cell>
          <cell r="H1180">
            <v>49105.47</v>
          </cell>
          <cell r="I1180">
            <v>48860.03</v>
          </cell>
          <cell r="J1180">
            <v>245.44000000000233</v>
          </cell>
        </row>
        <row r="1181">
          <cell r="B1181" t="str">
            <v>UH0035</v>
          </cell>
          <cell r="C1181">
            <v>8275.65</v>
          </cell>
          <cell r="D1181">
            <v>0</v>
          </cell>
          <cell r="E1181">
            <v>0</v>
          </cell>
          <cell r="F1181">
            <v>0</v>
          </cell>
          <cell r="G1181">
            <v>0</v>
          </cell>
          <cell r="H1181">
            <v>8275.65</v>
          </cell>
          <cell r="I1181">
            <v>8275.65</v>
          </cell>
          <cell r="J1181">
            <v>0</v>
          </cell>
        </row>
        <row r="1182">
          <cell r="B1182" t="str">
            <v>UH0043</v>
          </cell>
          <cell r="C1182">
            <v>28966.59</v>
          </cell>
          <cell r="D1182">
            <v>0</v>
          </cell>
          <cell r="E1182">
            <v>354.2</v>
          </cell>
          <cell r="F1182">
            <v>0</v>
          </cell>
          <cell r="G1182">
            <v>0</v>
          </cell>
          <cell r="H1182">
            <v>28612.39</v>
          </cell>
          <cell r="I1182">
            <v>28506.59</v>
          </cell>
          <cell r="J1182">
            <v>105.79999999999927</v>
          </cell>
        </row>
        <row r="1183">
          <cell r="B1183" t="str">
            <v>UH0051</v>
          </cell>
          <cell r="C1183">
            <v>26571.23</v>
          </cell>
          <cell r="D1183">
            <v>0</v>
          </cell>
          <cell r="E1183">
            <v>0</v>
          </cell>
          <cell r="F1183">
            <v>0</v>
          </cell>
          <cell r="G1183">
            <v>0</v>
          </cell>
          <cell r="H1183">
            <v>26571.23</v>
          </cell>
          <cell r="I1183">
            <v>26571.23</v>
          </cell>
          <cell r="J1183">
            <v>0</v>
          </cell>
        </row>
        <row r="1184">
          <cell r="B1184" t="str">
            <v>UH0069</v>
          </cell>
          <cell r="C1184">
            <v>12518.76</v>
          </cell>
          <cell r="D1184">
            <v>0</v>
          </cell>
          <cell r="E1184">
            <v>0</v>
          </cell>
          <cell r="F1184">
            <v>0</v>
          </cell>
          <cell r="G1184">
            <v>0</v>
          </cell>
          <cell r="H1184">
            <v>12518.76</v>
          </cell>
          <cell r="I1184">
            <v>12518.76</v>
          </cell>
          <cell r="J1184">
            <v>0</v>
          </cell>
        </row>
        <row r="1185">
          <cell r="B1185" t="str">
            <v>UH0077</v>
          </cell>
          <cell r="C1185">
            <v>7433.47</v>
          </cell>
          <cell r="D1185">
            <v>0</v>
          </cell>
          <cell r="E1185">
            <v>0</v>
          </cell>
          <cell r="F1185">
            <v>0</v>
          </cell>
          <cell r="G1185">
            <v>0</v>
          </cell>
          <cell r="H1185">
            <v>7433.47</v>
          </cell>
          <cell r="I1185">
            <v>7433.47</v>
          </cell>
          <cell r="J1185">
            <v>0</v>
          </cell>
        </row>
        <row r="1186">
          <cell r="B1186" t="str">
            <v>UH0085</v>
          </cell>
          <cell r="C1186">
            <v>14544.97</v>
          </cell>
          <cell r="D1186">
            <v>0</v>
          </cell>
          <cell r="E1186">
            <v>0</v>
          </cell>
          <cell r="F1186">
            <v>0</v>
          </cell>
          <cell r="G1186">
            <v>0</v>
          </cell>
          <cell r="H1186">
            <v>14544.97</v>
          </cell>
          <cell r="I1186">
            <v>14544.97</v>
          </cell>
          <cell r="J1186">
            <v>0</v>
          </cell>
        </row>
        <row r="1187">
          <cell r="B1187" t="str">
            <v>UH0093</v>
          </cell>
          <cell r="C1187">
            <v>40135.4</v>
          </cell>
          <cell r="D1187">
            <v>0</v>
          </cell>
          <cell r="E1187">
            <v>0</v>
          </cell>
          <cell r="F1187">
            <v>0</v>
          </cell>
          <cell r="G1187">
            <v>0</v>
          </cell>
          <cell r="H1187">
            <v>40135.4</v>
          </cell>
          <cell r="I1187">
            <v>40135.4</v>
          </cell>
          <cell r="J1187">
            <v>0</v>
          </cell>
        </row>
        <row r="1188">
          <cell r="B1188" t="str">
            <v>UH0108</v>
          </cell>
          <cell r="C1188">
            <v>1281.72</v>
          </cell>
          <cell r="D1188">
            <v>0</v>
          </cell>
          <cell r="E1188">
            <v>0</v>
          </cell>
          <cell r="F1188">
            <v>0</v>
          </cell>
          <cell r="G1188">
            <v>0</v>
          </cell>
          <cell r="H1188">
            <v>1281.72</v>
          </cell>
          <cell r="I1188">
            <v>1281.72</v>
          </cell>
          <cell r="J1188">
            <v>0</v>
          </cell>
        </row>
        <row r="1189">
          <cell r="B1189" t="str">
            <v>UH0116</v>
          </cell>
          <cell r="C1189">
            <v>30227.58</v>
          </cell>
          <cell r="D1189">
            <v>0</v>
          </cell>
          <cell r="E1189">
            <v>0</v>
          </cell>
          <cell r="F1189">
            <v>0</v>
          </cell>
          <cell r="G1189">
            <v>0</v>
          </cell>
          <cell r="H1189">
            <v>30227.58</v>
          </cell>
          <cell r="I1189">
            <v>30227.58</v>
          </cell>
          <cell r="J1189">
            <v>0</v>
          </cell>
        </row>
        <row r="1190">
          <cell r="B1190" t="str">
            <v>UH0124</v>
          </cell>
          <cell r="C1190">
            <v>12282.27</v>
          </cell>
          <cell r="D1190">
            <v>0</v>
          </cell>
          <cell r="E1190">
            <v>0</v>
          </cell>
          <cell r="F1190">
            <v>0</v>
          </cell>
          <cell r="G1190">
            <v>0</v>
          </cell>
          <cell r="H1190">
            <v>12282.27</v>
          </cell>
          <cell r="I1190">
            <v>12282.27</v>
          </cell>
          <cell r="J1190">
            <v>0</v>
          </cell>
        </row>
        <row r="1191">
          <cell r="B1191" t="str">
            <v>UH0132</v>
          </cell>
          <cell r="C1191">
            <v>43343.97</v>
          </cell>
          <cell r="D1191">
            <v>0</v>
          </cell>
          <cell r="E1191">
            <v>0</v>
          </cell>
          <cell r="F1191">
            <v>0</v>
          </cell>
          <cell r="G1191">
            <v>0</v>
          </cell>
          <cell r="H1191">
            <v>43343.97</v>
          </cell>
          <cell r="I1191">
            <v>43343.97</v>
          </cell>
          <cell r="J1191">
            <v>0</v>
          </cell>
        </row>
        <row r="1192">
          <cell r="B1192" t="str">
            <v>UH0158</v>
          </cell>
          <cell r="C1192">
            <v>29525.93</v>
          </cell>
          <cell r="D1192">
            <v>0</v>
          </cell>
          <cell r="E1192">
            <v>0</v>
          </cell>
          <cell r="F1192">
            <v>0</v>
          </cell>
          <cell r="G1192">
            <v>0</v>
          </cell>
          <cell r="H1192">
            <v>29525.93</v>
          </cell>
          <cell r="I1192">
            <v>29525.93</v>
          </cell>
          <cell r="J1192">
            <v>0</v>
          </cell>
        </row>
        <row r="1193">
          <cell r="B1193" t="str">
            <v>UH0166</v>
          </cell>
          <cell r="C1193">
            <v>18030.240000000002</v>
          </cell>
          <cell r="D1193">
            <v>0</v>
          </cell>
          <cell r="E1193">
            <v>0</v>
          </cell>
          <cell r="F1193">
            <v>0</v>
          </cell>
          <cell r="G1193">
            <v>0</v>
          </cell>
          <cell r="H1193">
            <v>18030.240000000002</v>
          </cell>
          <cell r="I1193">
            <v>18030.240000000002</v>
          </cell>
          <cell r="J1193">
            <v>0</v>
          </cell>
        </row>
        <row r="1194">
          <cell r="B1194" t="str">
            <v>UH0205</v>
          </cell>
          <cell r="C1194">
            <v>38938.370000000003</v>
          </cell>
          <cell r="D1194">
            <v>0</v>
          </cell>
          <cell r="E1194">
            <v>0</v>
          </cell>
          <cell r="F1194">
            <v>0</v>
          </cell>
          <cell r="G1194">
            <v>0</v>
          </cell>
          <cell r="H1194">
            <v>38938.370000000003</v>
          </cell>
          <cell r="I1194">
            <v>38938.370000000003</v>
          </cell>
          <cell r="J1194">
            <v>0</v>
          </cell>
        </row>
        <row r="1195">
          <cell r="B1195" t="str">
            <v>UH0221</v>
          </cell>
          <cell r="C1195">
            <v>4338.6899999999996</v>
          </cell>
          <cell r="D1195">
            <v>0</v>
          </cell>
          <cell r="E1195">
            <v>0</v>
          </cell>
          <cell r="F1195">
            <v>0</v>
          </cell>
          <cell r="G1195">
            <v>0</v>
          </cell>
          <cell r="H1195">
            <v>4338.6899999999996</v>
          </cell>
          <cell r="I1195">
            <v>5338.69</v>
          </cell>
          <cell r="J1195">
            <v>-1000</v>
          </cell>
        </row>
        <row r="1196">
          <cell r="B1196" t="str">
            <v>UH0247</v>
          </cell>
          <cell r="C1196">
            <v>13729.82</v>
          </cell>
          <cell r="D1196">
            <v>0</v>
          </cell>
          <cell r="E1196">
            <v>0</v>
          </cell>
          <cell r="F1196">
            <v>0</v>
          </cell>
          <cell r="G1196">
            <v>0</v>
          </cell>
          <cell r="H1196">
            <v>13729.82</v>
          </cell>
          <cell r="I1196">
            <v>13729.82</v>
          </cell>
          <cell r="J1196">
            <v>0</v>
          </cell>
        </row>
        <row r="1197">
          <cell r="B1197" t="str">
            <v>UH0263</v>
          </cell>
          <cell r="C1197">
            <v>38562.400000000001</v>
          </cell>
          <cell r="D1197">
            <v>0</v>
          </cell>
          <cell r="E1197">
            <v>0</v>
          </cell>
          <cell r="F1197">
            <v>0</v>
          </cell>
          <cell r="G1197">
            <v>0</v>
          </cell>
          <cell r="H1197">
            <v>38562.400000000001</v>
          </cell>
          <cell r="I1197">
            <v>38562.400000000001</v>
          </cell>
          <cell r="J1197">
            <v>0</v>
          </cell>
        </row>
        <row r="1198">
          <cell r="B1198" t="str">
            <v>UH0271</v>
          </cell>
          <cell r="C1198">
            <v>36350.15</v>
          </cell>
          <cell r="D1198">
            <v>0</v>
          </cell>
          <cell r="E1198">
            <v>0</v>
          </cell>
          <cell r="F1198">
            <v>0</v>
          </cell>
          <cell r="G1198">
            <v>0</v>
          </cell>
          <cell r="H1198">
            <v>36350.15</v>
          </cell>
          <cell r="I1198">
            <v>36350.15</v>
          </cell>
          <cell r="J1198">
            <v>0</v>
          </cell>
        </row>
        <row r="1199">
          <cell r="B1199" t="str">
            <v>UH0289</v>
          </cell>
          <cell r="C1199">
            <v>32445.73</v>
          </cell>
          <cell r="D1199">
            <v>0</v>
          </cell>
          <cell r="E1199">
            <v>0</v>
          </cell>
          <cell r="F1199">
            <v>0</v>
          </cell>
          <cell r="G1199">
            <v>0</v>
          </cell>
          <cell r="H1199">
            <v>32445.73</v>
          </cell>
          <cell r="I1199">
            <v>32445.73</v>
          </cell>
          <cell r="J1199">
            <v>0</v>
          </cell>
        </row>
        <row r="1200">
          <cell r="B1200" t="str">
            <v>UH0310</v>
          </cell>
          <cell r="C1200">
            <v>13888.59</v>
          </cell>
          <cell r="D1200">
            <v>0</v>
          </cell>
          <cell r="E1200">
            <v>0</v>
          </cell>
          <cell r="F1200">
            <v>0</v>
          </cell>
          <cell r="G1200">
            <v>0</v>
          </cell>
          <cell r="H1200">
            <v>13888.59</v>
          </cell>
          <cell r="I1200">
            <v>13888.59</v>
          </cell>
          <cell r="J1200">
            <v>0</v>
          </cell>
        </row>
        <row r="1201">
          <cell r="B1201" t="str">
            <v>UH0328</v>
          </cell>
          <cell r="C1201">
            <v>30646.39</v>
          </cell>
          <cell r="D1201">
            <v>0</v>
          </cell>
          <cell r="E1201">
            <v>0</v>
          </cell>
          <cell r="F1201">
            <v>0</v>
          </cell>
          <cell r="G1201">
            <v>0</v>
          </cell>
          <cell r="H1201">
            <v>30646.39</v>
          </cell>
          <cell r="I1201">
            <v>30646.39</v>
          </cell>
          <cell r="J1201">
            <v>0</v>
          </cell>
        </row>
        <row r="1202">
          <cell r="B1202" t="str">
            <v>UH0336</v>
          </cell>
          <cell r="C1202">
            <v>27095.27</v>
          </cell>
          <cell r="D1202">
            <v>0</v>
          </cell>
          <cell r="E1202">
            <v>0</v>
          </cell>
          <cell r="F1202">
            <v>0</v>
          </cell>
          <cell r="G1202">
            <v>0</v>
          </cell>
          <cell r="H1202">
            <v>27095.27</v>
          </cell>
          <cell r="I1202">
            <v>27095.27</v>
          </cell>
          <cell r="J1202">
            <v>0</v>
          </cell>
        </row>
        <row r="1203">
          <cell r="B1203" t="str">
            <v>UH0378</v>
          </cell>
          <cell r="C1203">
            <v>4598.03</v>
          </cell>
          <cell r="D1203">
            <v>0</v>
          </cell>
          <cell r="E1203">
            <v>0</v>
          </cell>
          <cell r="F1203">
            <v>0</v>
          </cell>
          <cell r="G1203">
            <v>0</v>
          </cell>
          <cell r="H1203">
            <v>4598.03</v>
          </cell>
          <cell r="I1203">
            <v>4598.03</v>
          </cell>
          <cell r="J1203">
            <v>0</v>
          </cell>
        </row>
        <row r="1204">
          <cell r="B1204" t="str">
            <v>UH0386</v>
          </cell>
          <cell r="C1204">
            <v>4441.6099999999997</v>
          </cell>
          <cell r="D1204">
            <v>0</v>
          </cell>
          <cell r="E1204">
            <v>0</v>
          </cell>
          <cell r="F1204">
            <v>0</v>
          </cell>
          <cell r="G1204">
            <v>0</v>
          </cell>
          <cell r="H1204">
            <v>4441.6099999999997</v>
          </cell>
          <cell r="I1204">
            <v>4441.6099999999997</v>
          </cell>
          <cell r="J1204">
            <v>0</v>
          </cell>
        </row>
        <row r="1205">
          <cell r="B1205" t="str">
            <v>UH0409</v>
          </cell>
          <cell r="C1205">
            <v>5735.07</v>
          </cell>
          <cell r="D1205">
            <v>0</v>
          </cell>
          <cell r="E1205">
            <v>0</v>
          </cell>
          <cell r="F1205">
            <v>0</v>
          </cell>
          <cell r="G1205">
            <v>0</v>
          </cell>
          <cell r="H1205">
            <v>5735.07</v>
          </cell>
          <cell r="I1205">
            <v>5735.07</v>
          </cell>
          <cell r="J1205">
            <v>0</v>
          </cell>
        </row>
        <row r="1206">
          <cell r="B1206" t="str">
            <v>UH0417</v>
          </cell>
          <cell r="C1206">
            <v>55992.800000000003</v>
          </cell>
          <cell r="D1206">
            <v>0</v>
          </cell>
          <cell r="E1206">
            <v>0</v>
          </cell>
          <cell r="F1206">
            <v>0</v>
          </cell>
          <cell r="G1206">
            <v>0</v>
          </cell>
          <cell r="H1206">
            <v>55992.800000000003</v>
          </cell>
          <cell r="I1206">
            <v>55992.800000000003</v>
          </cell>
          <cell r="J1206">
            <v>0</v>
          </cell>
        </row>
        <row r="1207">
          <cell r="B1207" t="str">
            <v>UH0425</v>
          </cell>
          <cell r="C1207">
            <v>29037.7</v>
          </cell>
          <cell r="D1207">
            <v>0</v>
          </cell>
          <cell r="E1207">
            <v>0</v>
          </cell>
          <cell r="F1207">
            <v>0</v>
          </cell>
          <cell r="G1207">
            <v>0</v>
          </cell>
          <cell r="H1207">
            <v>29037.7</v>
          </cell>
          <cell r="I1207">
            <v>29037.7</v>
          </cell>
          <cell r="J1207">
            <v>0</v>
          </cell>
        </row>
        <row r="1208">
          <cell r="B1208" t="str">
            <v>UH0441</v>
          </cell>
          <cell r="C1208">
            <v>13426.74</v>
          </cell>
          <cell r="D1208">
            <v>0</v>
          </cell>
          <cell r="E1208">
            <v>0</v>
          </cell>
          <cell r="F1208">
            <v>0</v>
          </cell>
          <cell r="G1208">
            <v>0</v>
          </cell>
          <cell r="H1208">
            <v>13426.74</v>
          </cell>
          <cell r="I1208">
            <v>13426.74</v>
          </cell>
          <cell r="J1208">
            <v>0</v>
          </cell>
        </row>
        <row r="1209">
          <cell r="B1209" t="str">
            <v>UH0459</v>
          </cell>
          <cell r="C1209">
            <v>48463.96</v>
          </cell>
          <cell r="D1209">
            <v>0</v>
          </cell>
          <cell r="E1209">
            <v>0</v>
          </cell>
          <cell r="F1209">
            <v>0</v>
          </cell>
          <cell r="G1209">
            <v>0</v>
          </cell>
          <cell r="H1209">
            <v>48463.96</v>
          </cell>
          <cell r="I1209">
            <v>48463.96</v>
          </cell>
          <cell r="J1209">
            <v>0</v>
          </cell>
        </row>
        <row r="1210">
          <cell r="B1210" t="str">
            <v>UH0475</v>
          </cell>
          <cell r="C1210">
            <v>11922.46</v>
          </cell>
          <cell r="D1210">
            <v>0</v>
          </cell>
          <cell r="E1210">
            <v>0</v>
          </cell>
          <cell r="F1210">
            <v>0</v>
          </cell>
          <cell r="G1210">
            <v>0</v>
          </cell>
          <cell r="H1210">
            <v>11922.46</v>
          </cell>
          <cell r="I1210">
            <v>11922.46</v>
          </cell>
          <cell r="J1210">
            <v>0</v>
          </cell>
        </row>
        <row r="1211">
          <cell r="B1211" t="str">
            <v>UH0483</v>
          </cell>
          <cell r="C1211">
            <v>102429.16</v>
          </cell>
          <cell r="D1211">
            <v>0</v>
          </cell>
          <cell r="E1211">
            <v>0</v>
          </cell>
          <cell r="F1211">
            <v>0</v>
          </cell>
          <cell r="G1211">
            <v>0</v>
          </cell>
          <cell r="H1211">
            <v>102429.16</v>
          </cell>
          <cell r="I1211">
            <v>102429.16</v>
          </cell>
          <cell r="J1211">
            <v>0</v>
          </cell>
        </row>
        <row r="1212">
          <cell r="B1212" t="str">
            <v>UH0491</v>
          </cell>
          <cell r="C1212">
            <v>77370.67</v>
          </cell>
          <cell r="D1212">
            <v>0</v>
          </cell>
          <cell r="E1212">
            <v>0</v>
          </cell>
          <cell r="F1212">
            <v>0</v>
          </cell>
          <cell r="G1212">
            <v>0</v>
          </cell>
          <cell r="H1212">
            <v>77370.67</v>
          </cell>
          <cell r="I1212">
            <v>77370.67</v>
          </cell>
          <cell r="J1212">
            <v>0</v>
          </cell>
        </row>
        <row r="1213">
          <cell r="B1213" t="str">
            <v>UH0506</v>
          </cell>
          <cell r="C1213">
            <v>14360.38</v>
          </cell>
          <cell r="D1213">
            <v>0</v>
          </cell>
          <cell r="E1213">
            <v>0</v>
          </cell>
          <cell r="F1213">
            <v>0</v>
          </cell>
          <cell r="G1213">
            <v>0</v>
          </cell>
          <cell r="H1213">
            <v>14360.38</v>
          </cell>
          <cell r="I1213">
            <v>14360.38</v>
          </cell>
          <cell r="J1213">
            <v>0</v>
          </cell>
        </row>
        <row r="1214">
          <cell r="B1214" t="str">
            <v>UH0522</v>
          </cell>
          <cell r="C1214">
            <v>2694.83</v>
          </cell>
          <cell r="D1214">
            <v>0</v>
          </cell>
          <cell r="E1214">
            <v>0</v>
          </cell>
          <cell r="F1214">
            <v>0</v>
          </cell>
          <cell r="G1214">
            <v>0</v>
          </cell>
          <cell r="H1214">
            <v>2694.83</v>
          </cell>
          <cell r="I1214">
            <v>3694.83</v>
          </cell>
          <cell r="J1214">
            <v>-1000</v>
          </cell>
        </row>
        <row r="1215">
          <cell r="B1215" t="str">
            <v>UH0556</v>
          </cell>
          <cell r="C1215">
            <v>10033</v>
          </cell>
          <cell r="D1215">
            <v>0</v>
          </cell>
          <cell r="E1215">
            <v>0</v>
          </cell>
          <cell r="F1215">
            <v>0</v>
          </cell>
          <cell r="G1215">
            <v>0</v>
          </cell>
          <cell r="H1215">
            <v>10033</v>
          </cell>
          <cell r="I1215">
            <v>10033</v>
          </cell>
          <cell r="J1215">
            <v>0</v>
          </cell>
        </row>
        <row r="1216">
          <cell r="B1216" t="str">
            <v>UH0564</v>
          </cell>
          <cell r="C1216">
            <v>18640.86</v>
          </cell>
          <cell r="D1216">
            <v>0</v>
          </cell>
          <cell r="E1216">
            <v>0</v>
          </cell>
          <cell r="F1216">
            <v>0</v>
          </cell>
          <cell r="G1216">
            <v>0</v>
          </cell>
          <cell r="H1216">
            <v>18640.86</v>
          </cell>
          <cell r="I1216">
            <v>18640.86</v>
          </cell>
          <cell r="J1216">
            <v>0</v>
          </cell>
        </row>
        <row r="1217">
          <cell r="B1217" t="str">
            <v>UH0572</v>
          </cell>
          <cell r="C1217">
            <v>18681.28</v>
          </cell>
          <cell r="D1217">
            <v>0</v>
          </cell>
          <cell r="E1217">
            <v>0</v>
          </cell>
          <cell r="F1217">
            <v>0</v>
          </cell>
          <cell r="G1217">
            <v>0</v>
          </cell>
          <cell r="H1217">
            <v>18681.28</v>
          </cell>
          <cell r="I1217">
            <v>18681.28</v>
          </cell>
          <cell r="J1217">
            <v>0</v>
          </cell>
        </row>
        <row r="1218">
          <cell r="B1218" t="str">
            <v>UH0580</v>
          </cell>
          <cell r="C1218">
            <v>18246.05</v>
          </cell>
          <cell r="D1218">
            <v>0</v>
          </cell>
          <cell r="E1218">
            <v>0</v>
          </cell>
          <cell r="F1218">
            <v>0</v>
          </cell>
          <cell r="G1218">
            <v>0</v>
          </cell>
          <cell r="H1218">
            <v>18246.05</v>
          </cell>
          <cell r="I1218">
            <v>18246.05</v>
          </cell>
          <cell r="J1218">
            <v>0</v>
          </cell>
        </row>
        <row r="1219">
          <cell r="B1219" t="str">
            <v>UH0598</v>
          </cell>
          <cell r="C1219">
            <v>35251.14</v>
          </cell>
          <cell r="D1219">
            <v>0</v>
          </cell>
          <cell r="E1219">
            <v>0</v>
          </cell>
          <cell r="F1219">
            <v>0</v>
          </cell>
          <cell r="G1219">
            <v>0</v>
          </cell>
          <cell r="H1219">
            <v>35251.14</v>
          </cell>
          <cell r="I1219">
            <v>35251.14</v>
          </cell>
          <cell r="J1219">
            <v>0</v>
          </cell>
        </row>
        <row r="1220">
          <cell r="B1220" t="str">
            <v>UH0603</v>
          </cell>
          <cell r="C1220">
            <v>5929.58</v>
          </cell>
          <cell r="D1220">
            <v>0</v>
          </cell>
          <cell r="E1220">
            <v>0</v>
          </cell>
          <cell r="F1220">
            <v>0</v>
          </cell>
          <cell r="G1220">
            <v>0</v>
          </cell>
          <cell r="H1220">
            <v>5929.58</v>
          </cell>
          <cell r="I1220">
            <v>5929.58</v>
          </cell>
          <cell r="J1220">
            <v>0</v>
          </cell>
        </row>
        <row r="1221">
          <cell r="B1221" t="str">
            <v>UH0611</v>
          </cell>
          <cell r="C1221">
            <v>21451.31</v>
          </cell>
          <cell r="D1221">
            <v>0</v>
          </cell>
          <cell r="E1221">
            <v>0</v>
          </cell>
          <cell r="F1221">
            <v>0</v>
          </cell>
          <cell r="G1221">
            <v>0</v>
          </cell>
          <cell r="H1221">
            <v>21451.31</v>
          </cell>
          <cell r="I1221">
            <v>21451.31</v>
          </cell>
          <cell r="J1221">
            <v>0</v>
          </cell>
        </row>
        <row r="1222">
          <cell r="B1222" t="str">
            <v>UH0629</v>
          </cell>
          <cell r="C1222">
            <v>16580.29</v>
          </cell>
          <cell r="D1222">
            <v>0</v>
          </cell>
          <cell r="E1222">
            <v>130.76910000000001</v>
          </cell>
          <cell r="F1222">
            <v>0</v>
          </cell>
          <cell r="G1222">
            <v>0</v>
          </cell>
          <cell r="H1222">
            <v>16449.5209</v>
          </cell>
          <cell r="I1222">
            <v>16410.46</v>
          </cell>
          <cell r="J1222">
            <v>39.060900000000402</v>
          </cell>
        </row>
        <row r="1223">
          <cell r="B1223" t="str">
            <v>UH0637</v>
          </cell>
          <cell r="C1223">
            <v>11532.2</v>
          </cell>
          <cell r="D1223">
            <v>0</v>
          </cell>
          <cell r="E1223">
            <v>0</v>
          </cell>
          <cell r="F1223">
            <v>0</v>
          </cell>
          <cell r="G1223">
            <v>0</v>
          </cell>
          <cell r="H1223">
            <v>11532.2</v>
          </cell>
          <cell r="I1223">
            <v>11532.2</v>
          </cell>
          <cell r="J1223">
            <v>0</v>
          </cell>
        </row>
        <row r="1224">
          <cell r="B1224" t="str">
            <v>UH0653</v>
          </cell>
          <cell r="C1224">
            <v>28026.22</v>
          </cell>
          <cell r="D1224">
            <v>0</v>
          </cell>
          <cell r="E1224">
            <v>0</v>
          </cell>
          <cell r="F1224">
            <v>0</v>
          </cell>
          <cell r="G1224">
            <v>0</v>
          </cell>
          <cell r="H1224">
            <v>28026.22</v>
          </cell>
          <cell r="I1224">
            <v>28026.22</v>
          </cell>
          <cell r="J1224">
            <v>0</v>
          </cell>
        </row>
        <row r="1225">
          <cell r="B1225" t="str">
            <v>UH0661</v>
          </cell>
          <cell r="C1225">
            <v>49942.879999999997</v>
          </cell>
          <cell r="D1225">
            <v>0</v>
          </cell>
          <cell r="E1225">
            <v>0</v>
          </cell>
          <cell r="F1225">
            <v>0</v>
          </cell>
          <cell r="G1225">
            <v>0</v>
          </cell>
          <cell r="H1225">
            <v>49942.879999999997</v>
          </cell>
          <cell r="I1225">
            <v>49942.879999999997</v>
          </cell>
          <cell r="J1225">
            <v>0</v>
          </cell>
        </row>
        <row r="1226">
          <cell r="B1226" t="str">
            <v>UH0679</v>
          </cell>
          <cell r="C1226">
            <v>95279.9</v>
          </cell>
          <cell r="D1226">
            <v>0</v>
          </cell>
          <cell r="E1226">
            <v>0</v>
          </cell>
          <cell r="F1226">
            <v>0</v>
          </cell>
          <cell r="G1226">
            <v>0</v>
          </cell>
          <cell r="H1226">
            <v>95279.9</v>
          </cell>
          <cell r="I1226">
            <v>95279.9</v>
          </cell>
          <cell r="J1226">
            <v>0</v>
          </cell>
        </row>
        <row r="1227">
          <cell r="B1227" t="str">
            <v>UH0695</v>
          </cell>
          <cell r="C1227">
            <v>82599.259999999995</v>
          </cell>
          <cell r="D1227">
            <v>0</v>
          </cell>
          <cell r="E1227">
            <v>0</v>
          </cell>
          <cell r="F1227">
            <v>0</v>
          </cell>
          <cell r="G1227">
            <v>0</v>
          </cell>
          <cell r="H1227">
            <v>82599.259999999995</v>
          </cell>
          <cell r="I1227">
            <v>82599.259999999995</v>
          </cell>
          <cell r="J1227">
            <v>0</v>
          </cell>
        </row>
        <row r="1228">
          <cell r="B1228" t="str">
            <v>UH0726</v>
          </cell>
          <cell r="C1228">
            <v>8582.34</v>
          </cell>
          <cell r="D1228">
            <v>0</v>
          </cell>
          <cell r="E1228">
            <v>0</v>
          </cell>
          <cell r="F1228">
            <v>0</v>
          </cell>
          <cell r="G1228">
            <v>0</v>
          </cell>
          <cell r="H1228">
            <v>8582.34</v>
          </cell>
          <cell r="I1228">
            <v>8582.34</v>
          </cell>
          <cell r="J1228">
            <v>0</v>
          </cell>
        </row>
        <row r="1229">
          <cell r="B1229" t="str">
            <v>UH0734</v>
          </cell>
          <cell r="C1229">
            <v>33967.47</v>
          </cell>
          <cell r="D1229">
            <v>0</v>
          </cell>
          <cell r="E1229">
            <v>0</v>
          </cell>
          <cell r="F1229">
            <v>0</v>
          </cell>
          <cell r="G1229">
            <v>0</v>
          </cell>
          <cell r="H1229">
            <v>33967.47</v>
          </cell>
          <cell r="I1229">
            <v>33967.47</v>
          </cell>
          <cell r="J1229">
            <v>0</v>
          </cell>
        </row>
        <row r="1230">
          <cell r="B1230" t="str">
            <v>UH0750</v>
          </cell>
          <cell r="C1230">
            <v>25919.25</v>
          </cell>
          <cell r="D1230">
            <v>0</v>
          </cell>
          <cell r="E1230">
            <v>0</v>
          </cell>
          <cell r="F1230">
            <v>0</v>
          </cell>
          <cell r="G1230">
            <v>0</v>
          </cell>
          <cell r="H1230">
            <v>25919.25</v>
          </cell>
          <cell r="I1230">
            <v>25919.25</v>
          </cell>
          <cell r="J1230">
            <v>0</v>
          </cell>
        </row>
        <row r="1231">
          <cell r="B1231" t="str">
            <v>UH0768</v>
          </cell>
          <cell r="C1231">
            <v>21208.51</v>
          </cell>
          <cell r="D1231">
            <v>0</v>
          </cell>
          <cell r="E1231">
            <v>0</v>
          </cell>
          <cell r="F1231">
            <v>0</v>
          </cell>
          <cell r="G1231">
            <v>0</v>
          </cell>
          <cell r="H1231">
            <v>21208.51</v>
          </cell>
          <cell r="I1231">
            <v>21208.51</v>
          </cell>
          <cell r="J1231">
            <v>0</v>
          </cell>
        </row>
        <row r="1232">
          <cell r="B1232" t="str">
            <v>UH0776</v>
          </cell>
          <cell r="C1232">
            <v>28157.68</v>
          </cell>
          <cell r="D1232">
            <v>0</v>
          </cell>
          <cell r="E1232">
            <v>0</v>
          </cell>
          <cell r="F1232">
            <v>0</v>
          </cell>
          <cell r="G1232">
            <v>0</v>
          </cell>
          <cell r="H1232">
            <v>28157.68</v>
          </cell>
          <cell r="I1232">
            <v>28157.68</v>
          </cell>
          <cell r="J1232">
            <v>0</v>
          </cell>
        </row>
        <row r="1233">
          <cell r="B1233" t="str">
            <v>UH0792</v>
          </cell>
          <cell r="C1233">
            <v>61377.15</v>
          </cell>
          <cell r="D1233">
            <v>0</v>
          </cell>
          <cell r="E1233">
            <v>0</v>
          </cell>
          <cell r="F1233">
            <v>0</v>
          </cell>
          <cell r="G1233">
            <v>0</v>
          </cell>
          <cell r="H1233">
            <v>61377.15</v>
          </cell>
          <cell r="I1233">
            <v>61377.15</v>
          </cell>
          <cell r="J1233">
            <v>0</v>
          </cell>
        </row>
        <row r="1234">
          <cell r="B1234" t="str">
            <v>UH0807</v>
          </cell>
          <cell r="C1234">
            <v>26632.46</v>
          </cell>
          <cell r="D1234">
            <v>0</v>
          </cell>
          <cell r="E1234">
            <v>0</v>
          </cell>
          <cell r="F1234">
            <v>0</v>
          </cell>
          <cell r="G1234">
            <v>0</v>
          </cell>
          <cell r="H1234">
            <v>26632.46</v>
          </cell>
          <cell r="I1234">
            <v>26632.46</v>
          </cell>
          <cell r="J1234">
            <v>0</v>
          </cell>
        </row>
        <row r="1235">
          <cell r="B1235" t="str">
            <v>UH0815</v>
          </cell>
          <cell r="C1235">
            <v>70578.45</v>
          </cell>
          <cell r="D1235">
            <v>0</v>
          </cell>
          <cell r="E1235">
            <v>0</v>
          </cell>
          <cell r="F1235">
            <v>0</v>
          </cell>
          <cell r="G1235">
            <v>0</v>
          </cell>
          <cell r="H1235">
            <v>70578.45</v>
          </cell>
          <cell r="I1235">
            <v>70578.45</v>
          </cell>
          <cell r="J1235">
            <v>0</v>
          </cell>
        </row>
        <row r="1236">
          <cell r="B1236" t="str">
            <v>UH0857</v>
          </cell>
          <cell r="C1236">
            <v>15862.17</v>
          </cell>
          <cell r="D1236">
            <v>0</v>
          </cell>
          <cell r="E1236">
            <v>0</v>
          </cell>
          <cell r="F1236">
            <v>0</v>
          </cell>
          <cell r="G1236">
            <v>0</v>
          </cell>
          <cell r="H1236">
            <v>15862.17</v>
          </cell>
          <cell r="I1236">
            <v>15862.17</v>
          </cell>
          <cell r="J1236">
            <v>0</v>
          </cell>
        </row>
        <row r="1237">
          <cell r="B1237" t="str">
            <v>UH0881</v>
          </cell>
          <cell r="C1237">
            <v>12651.44</v>
          </cell>
          <cell r="D1237">
            <v>0</v>
          </cell>
          <cell r="E1237">
            <v>0</v>
          </cell>
          <cell r="F1237">
            <v>0</v>
          </cell>
          <cell r="G1237">
            <v>0</v>
          </cell>
          <cell r="H1237">
            <v>12651.44</v>
          </cell>
          <cell r="I1237">
            <v>12651.44</v>
          </cell>
          <cell r="J1237">
            <v>0</v>
          </cell>
        </row>
        <row r="1238">
          <cell r="B1238" t="str">
            <v>UH0899</v>
          </cell>
          <cell r="C1238">
            <v>25930.14</v>
          </cell>
          <cell r="D1238">
            <v>0</v>
          </cell>
          <cell r="E1238">
            <v>0</v>
          </cell>
          <cell r="F1238">
            <v>0</v>
          </cell>
          <cell r="G1238">
            <v>0</v>
          </cell>
          <cell r="H1238">
            <v>25930.14</v>
          </cell>
          <cell r="I1238">
            <v>25930.14</v>
          </cell>
          <cell r="J1238">
            <v>0</v>
          </cell>
        </row>
        <row r="1239">
          <cell r="B1239" t="str">
            <v>UH0912</v>
          </cell>
          <cell r="C1239">
            <v>14780.89</v>
          </cell>
          <cell r="D1239">
            <v>0</v>
          </cell>
          <cell r="E1239">
            <v>0</v>
          </cell>
          <cell r="F1239">
            <v>0</v>
          </cell>
          <cell r="G1239">
            <v>0</v>
          </cell>
          <cell r="H1239">
            <v>14780.89</v>
          </cell>
          <cell r="I1239">
            <v>14780.89</v>
          </cell>
          <cell r="J1239">
            <v>0</v>
          </cell>
        </row>
        <row r="1240">
          <cell r="B1240" t="str">
            <v>UH0920</v>
          </cell>
          <cell r="C1240">
            <v>5217.5</v>
          </cell>
          <cell r="D1240">
            <v>0</v>
          </cell>
          <cell r="E1240">
            <v>0</v>
          </cell>
          <cell r="F1240">
            <v>0</v>
          </cell>
          <cell r="G1240">
            <v>0</v>
          </cell>
          <cell r="H1240">
            <v>5217.5</v>
          </cell>
          <cell r="I1240">
            <v>5217.5</v>
          </cell>
          <cell r="J1240">
            <v>0</v>
          </cell>
        </row>
        <row r="1241">
          <cell r="B1241" t="str">
            <v>UH1007</v>
          </cell>
          <cell r="C1241">
            <v>45805.279999999999</v>
          </cell>
          <cell r="D1241">
            <v>0</v>
          </cell>
          <cell r="E1241">
            <v>0</v>
          </cell>
          <cell r="F1241">
            <v>0</v>
          </cell>
          <cell r="G1241">
            <v>0</v>
          </cell>
          <cell r="H1241">
            <v>45805.279999999999</v>
          </cell>
          <cell r="I1241">
            <v>45805.279999999999</v>
          </cell>
          <cell r="J1241">
            <v>0</v>
          </cell>
        </row>
        <row r="1242">
          <cell r="B1242" t="str">
            <v>UH1015</v>
          </cell>
          <cell r="C1242">
            <v>16603.86</v>
          </cell>
          <cell r="D1242">
            <v>0</v>
          </cell>
          <cell r="E1242">
            <v>0</v>
          </cell>
          <cell r="F1242">
            <v>0</v>
          </cell>
          <cell r="G1242">
            <v>0</v>
          </cell>
          <cell r="H1242">
            <v>16603.86</v>
          </cell>
          <cell r="I1242">
            <v>16603.86</v>
          </cell>
          <cell r="J1242">
            <v>0</v>
          </cell>
        </row>
        <row r="1243">
          <cell r="B1243" t="str">
            <v>UH1023</v>
          </cell>
          <cell r="C1243">
            <v>3463.07</v>
          </cell>
          <cell r="D1243">
            <v>0</v>
          </cell>
          <cell r="E1243">
            <v>0</v>
          </cell>
          <cell r="F1243">
            <v>0</v>
          </cell>
          <cell r="G1243">
            <v>0</v>
          </cell>
          <cell r="H1243">
            <v>3463.07</v>
          </cell>
          <cell r="I1243">
            <v>3463.07</v>
          </cell>
          <cell r="J1243">
            <v>0</v>
          </cell>
        </row>
        <row r="1244">
          <cell r="B1244" t="str">
            <v>UH1065</v>
          </cell>
          <cell r="C1244">
            <v>9691.64</v>
          </cell>
          <cell r="D1244">
            <v>0</v>
          </cell>
          <cell r="E1244">
            <v>0</v>
          </cell>
          <cell r="F1244">
            <v>0</v>
          </cell>
          <cell r="G1244">
            <v>0</v>
          </cell>
          <cell r="H1244">
            <v>9691.64</v>
          </cell>
          <cell r="I1244">
            <v>11091.64</v>
          </cell>
          <cell r="J1244">
            <v>-1400</v>
          </cell>
        </row>
        <row r="1245">
          <cell r="B1245" t="str">
            <v>UH1099</v>
          </cell>
          <cell r="C1245">
            <v>29114.18</v>
          </cell>
          <cell r="D1245">
            <v>0</v>
          </cell>
          <cell r="E1245">
            <v>0</v>
          </cell>
          <cell r="F1245">
            <v>0</v>
          </cell>
          <cell r="G1245">
            <v>0</v>
          </cell>
          <cell r="H1245">
            <v>29114.18</v>
          </cell>
          <cell r="I1245">
            <v>29114.18</v>
          </cell>
          <cell r="J1245">
            <v>0</v>
          </cell>
        </row>
        <row r="1246">
          <cell r="B1246" t="str">
            <v>UH1277</v>
          </cell>
          <cell r="C1246">
            <v>5115.47</v>
          </cell>
          <cell r="D1246">
            <v>0</v>
          </cell>
          <cell r="E1246">
            <v>0</v>
          </cell>
          <cell r="F1246">
            <v>0</v>
          </cell>
          <cell r="G1246">
            <v>0</v>
          </cell>
          <cell r="H1246">
            <v>5115.47</v>
          </cell>
          <cell r="I1246">
            <v>5115.47</v>
          </cell>
          <cell r="J1246">
            <v>0</v>
          </cell>
        </row>
        <row r="1247">
          <cell r="B1247" t="str">
            <v>UI0038</v>
          </cell>
          <cell r="C1247">
            <v>968718.65</v>
          </cell>
          <cell r="D1247">
            <v>0</v>
          </cell>
          <cell r="E1247">
            <v>0</v>
          </cell>
          <cell r="F1247">
            <v>0</v>
          </cell>
          <cell r="G1247">
            <v>0</v>
          </cell>
          <cell r="H1247">
            <v>968718.65</v>
          </cell>
          <cell r="I1247">
            <v>968718.65</v>
          </cell>
          <cell r="J1247">
            <v>0</v>
          </cell>
        </row>
        <row r="1248">
          <cell r="B1248" t="str">
            <v>UI0046</v>
          </cell>
          <cell r="C1248">
            <v>29298.2</v>
          </cell>
          <cell r="D1248">
            <v>0</v>
          </cell>
          <cell r="E1248">
            <v>0</v>
          </cell>
          <cell r="F1248">
            <v>0</v>
          </cell>
          <cell r="G1248">
            <v>0</v>
          </cell>
          <cell r="H1248">
            <v>29298.2</v>
          </cell>
          <cell r="I1248">
            <v>29298.2</v>
          </cell>
          <cell r="J1248">
            <v>0</v>
          </cell>
        </row>
        <row r="1249">
          <cell r="B1249" t="str">
            <v>UI0088</v>
          </cell>
          <cell r="C1249">
            <v>19415.8</v>
          </cell>
          <cell r="D1249">
            <v>0</v>
          </cell>
          <cell r="E1249">
            <v>0</v>
          </cell>
          <cell r="F1249">
            <v>0</v>
          </cell>
          <cell r="G1249">
            <v>0</v>
          </cell>
          <cell r="H1249">
            <v>19415.8</v>
          </cell>
          <cell r="I1249">
            <v>19415.8</v>
          </cell>
          <cell r="J1249">
            <v>0</v>
          </cell>
        </row>
        <row r="1250">
          <cell r="B1250" t="str">
            <v>UI0096</v>
          </cell>
          <cell r="C1250">
            <v>31065.81</v>
          </cell>
          <cell r="D1250">
            <v>0</v>
          </cell>
          <cell r="E1250">
            <v>0</v>
          </cell>
          <cell r="F1250">
            <v>0</v>
          </cell>
          <cell r="G1250">
            <v>0</v>
          </cell>
          <cell r="H1250">
            <v>31065.81</v>
          </cell>
          <cell r="I1250">
            <v>31065.81</v>
          </cell>
          <cell r="J1250">
            <v>0</v>
          </cell>
        </row>
        <row r="1251">
          <cell r="B1251" t="str">
            <v>UI0208</v>
          </cell>
          <cell r="C1251">
            <v>90007.8</v>
          </cell>
          <cell r="D1251">
            <v>0</v>
          </cell>
          <cell r="E1251">
            <v>0</v>
          </cell>
          <cell r="F1251">
            <v>0</v>
          </cell>
          <cell r="G1251">
            <v>0</v>
          </cell>
          <cell r="H1251">
            <v>90007.8</v>
          </cell>
          <cell r="I1251">
            <v>90007.8</v>
          </cell>
          <cell r="J1251">
            <v>0</v>
          </cell>
        </row>
        <row r="1252">
          <cell r="B1252" t="str">
            <v>UI0232</v>
          </cell>
          <cell r="C1252">
            <v>26193.74</v>
          </cell>
          <cell r="D1252">
            <v>0</v>
          </cell>
          <cell r="E1252">
            <v>0</v>
          </cell>
          <cell r="F1252">
            <v>0</v>
          </cell>
          <cell r="G1252">
            <v>0</v>
          </cell>
          <cell r="H1252">
            <v>26193.74</v>
          </cell>
          <cell r="I1252">
            <v>26193.74</v>
          </cell>
          <cell r="J1252">
            <v>0</v>
          </cell>
        </row>
        <row r="1253">
          <cell r="B1253" t="str">
            <v>UJ0065</v>
          </cell>
          <cell r="C1253">
            <v>178979.59</v>
          </cell>
          <cell r="D1253">
            <v>0</v>
          </cell>
          <cell r="E1253">
            <v>0</v>
          </cell>
          <cell r="F1253">
            <v>0</v>
          </cell>
          <cell r="G1253">
            <v>0</v>
          </cell>
          <cell r="H1253">
            <v>178979.59</v>
          </cell>
          <cell r="I1253">
            <v>178979.59</v>
          </cell>
          <cell r="J1253">
            <v>0</v>
          </cell>
        </row>
        <row r="1254">
          <cell r="B1254" t="str">
            <v>UJ0138</v>
          </cell>
          <cell r="C1254">
            <v>67501.539999999994</v>
          </cell>
          <cell r="D1254">
            <v>0</v>
          </cell>
          <cell r="E1254">
            <v>0</v>
          </cell>
          <cell r="F1254">
            <v>0</v>
          </cell>
          <cell r="G1254">
            <v>0</v>
          </cell>
          <cell r="H1254">
            <v>67501.539999999994</v>
          </cell>
          <cell r="I1254">
            <v>67501.539999999994</v>
          </cell>
          <cell r="J1254">
            <v>0</v>
          </cell>
        </row>
        <row r="1255">
          <cell r="B1255" t="str">
            <v>UK0157</v>
          </cell>
          <cell r="C1255">
            <v>59393.88</v>
          </cell>
          <cell r="D1255">
            <v>0</v>
          </cell>
          <cell r="E1255">
            <v>0</v>
          </cell>
          <cell r="F1255">
            <v>0</v>
          </cell>
          <cell r="G1255">
            <v>0</v>
          </cell>
          <cell r="H1255">
            <v>59393.88</v>
          </cell>
          <cell r="I1255">
            <v>59393.88</v>
          </cell>
          <cell r="J1255">
            <v>0</v>
          </cell>
        </row>
        <row r="1256">
          <cell r="B1256" t="str">
            <v>UK0181</v>
          </cell>
          <cell r="C1256">
            <v>10038.370000000001</v>
          </cell>
          <cell r="D1256">
            <v>0</v>
          </cell>
          <cell r="E1256">
            <v>0</v>
          </cell>
          <cell r="F1256">
            <v>0</v>
          </cell>
          <cell r="G1256">
            <v>0</v>
          </cell>
          <cell r="H1256">
            <v>10038.370000000001</v>
          </cell>
          <cell r="I1256">
            <v>10038.370000000001</v>
          </cell>
          <cell r="J1256">
            <v>0</v>
          </cell>
        </row>
        <row r="1257">
          <cell r="B1257" t="str">
            <v>UK0377</v>
          </cell>
          <cell r="C1257">
            <v>13853.21</v>
          </cell>
          <cell r="D1257">
            <v>0</v>
          </cell>
          <cell r="E1257">
            <v>0</v>
          </cell>
          <cell r="F1257">
            <v>0</v>
          </cell>
          <cell r="G1257">
            <v>0</v>
          </cell>
          <cell r="H1257">
            <v>13853.21</v>
          </cell>
          <cell r="I1257">
            <v>14153.21</v>
          </cell>
          <cell r="J1257">
            <v>-300</v>
          </cell>
        </row>
        <row r="1258">
          <cell r="B1258" t="str">
            <v>UK0652</v>
          </cell>
          <cell r="C1258">
            <v>10260.959999999999</v>
          </cell>
          <cell r="D1258">
            <v>0</v>
          </cell>
          <cell r="E1258">
            <v>0</v>
          </cell>
          <cell r="F1258">
            <v>0</v>
          </cell>
          <cell r="G1258">
            <v>0</v>
          </cell>
          <cell r="H1258">
            <v>10260.959999999999</v>
          </cell>
          <cell r="I1258">
            <v>11260.96</v>
          </cell>
          <cell r="J1258">
            <v>-1000</v>
          </cell>
        </row>
        <row r="1259">
          <cell r="B1259" t="str">
            <v>UK0660</v>
          </cell>
          <cell r="C1259">
            <v>50337.36</v>
          </cell>
          <cell r="D1259">
            <v>0</v>
          </cell>
          <cell r="E1259">
            <v>0</v>
          </cell>
          <cell r="F1259">
            <v>0</v>
          </cell>
          <cell r="G1259">
            <v>0</v>
          </cell>
          <cell r="H1259">
            <v>50337.36</v>
          </cell>
          <cell r="I1259">
            <v>50337.36</v>
          </cell>
          <cell r="J1259">
            <v>0</v>
          </cell>
        </row>
        <row r="1260">
          <cell r="B1260" t="str">
            <v>UK9012</v>
          </cell>
          <cell r="C1260">
            <v>1008425.19</v>
          </cell>
          <cell r="D1260">
            <v>0</v>
          </cell>
          <cell r="E1260">
            <v>0</v>
          </cell>
          <cell r="F1260">
            <v>0</v>
          </cell>
          <cell r="G1260">
            <v>0</v>
          </cell>
          <cell r="H1260">
            <v>1008425.19</v>
          </cell>
          <cell r="I1260">
            <v>1008425.19</v>
          </cell>
          <cell r="J1260">
            <v>0</v>
          </cell>
        </row>
        <row r="1261">
          <cell r="B1261" t="str">
            <v>UM0014</v>
          </cell>
          <cell r="C1261">
            <v>6.99</v>
          </cell>
          <cell r="D1261">
            <v>0</v>
          </cell>
          <cell r="E1261">
            <v>0</v>
          </cell>
          <cell r="F1261">
            <v>0</v>
          </cell>
          <cell r="G1261">
            <v>0</v>
          </cell>
          <cell r="H1261">
            <v>6.99</v>
          </cell>
          <cell r="I1261">
            <v>6.99</v>
          </cell>
          <cell r="J1261">
            <v>0</v>
          </cell>
        </row>
        <row r="1262">
          <cell r="B1262" t="str">
            <v>UM0022</v>
          </cell>
          <cell r="C1262">
            <v>65415.61</v>
          </cell>
          <cell r="D1262">
            <v>0</v>
          </cell>
          <cell r="E1262">
            <v>554.4</v>
          </cell>
          <cell r="F1262">
            <v>-25.64</v>
          </cell>
          <cell r="G1262">
            <v>0</v>
          </cell>
          <cell r="H1262">
            <v>64835.57</v>
          </cell>
          <cell r="I1262">
            <v>64709.97</v>
          </cell>
          <cell r="J1262">
            <v>125.59999999999854</v>
          </cell>
        </row>
        <row r="1263">
          <cell r="B1263" t="str">
            <v>UM0030</v>
          </cell>
          <cell r="C1263">
            <v>87921.75</v>
          </cell>
          <cell r="D1263">
            <v>0</v>
          </cell>
          <cell r="E1263">
            <v>0</v>
          </cell>
          <cell r="F1263">
            <v>0</v>
          </cell>
          <cell r="G1263">
            <v>0</v>
          </cell>
          <cell r="H1263">
            <v>87921.75</v>
          </cell>
          <cell r="I1263">
            <v>87921.75</v>
          </cell>
          <cell r="J1263">
            <v>0</v>
          </cell>
        </row>
        <row r="1264">
          <cell r="B1264" t="str">
            <v>UM0048</v>
          </cell>
          <cell r="C1264">
            <v>2876.35</v>
          </cell>
          <cell r="D1264">
            <v>0</v>
          </cell>
          <cell r="E1264">
            <v>0</v>
          </cell>
          <cell r="F1264">
            <v>0</v>
          </cell>
          <cell r="G1264">
            <v>0</v>
          </cell>
          <cell r="H1264">
            <v>2876.35</v>
          </cell>
          <cell r="I1264">
            <v>2876.35</v>
          </cell>
          <cell r="J1264">
            <v>0</v>
          </cell>
        </row>
        <row r="1265">
          <cell r="B1265" t="str">
            <v>UN0130</v>
          </cell>
          <cell r="C1265">
            <v>866204.62</v>
          </cell>
          <cell r="D1265">
            <v>0</v>
          </cell>
          <cell r="E1265">
            <v>0</v>
          </cell>
          <cell r="F1265">
            <v>0</v>
          </cell>
          <cell r="G1265">
            <v>0</v>
          </cell>
          <cell r="H1265">
            <v>866204.62</v>
          </cell>
          <cell r="I1265">
            <v>866204.62</v>
          </cell>
          <cell r="J1265">
            <v>0</v>
          </cell>
        </row>
        <row r="1266">
          <cell r="B1266" t="str">
            <v>UP0013</v>
          </cell>
          <cell r="C1266">
            <v>25185.26</v>
          </cell>
          <cell r="D1266">
            <v>0</v>
          </cell>
          <cell r="E1266">
            <v>0</v>
          </cell>
          <cell r="F1266">
            <v>0</v>
          </cell>
          <cell r="G1266">
            <v>0</v>
          </cell>
          <cell r="H1266">
            <v>25185.26</v>
          </cell>
          <cell r="I1266">
            <v>25185.26</v>
          </cell>
          <cell r="J1266">
            <v>0</v>
          </cell>
        </row>
        <row r="1267">
          <cell r="B1267" t="str">
            <v>UP0039</v>
          </cell>
          <cell r="C1267">
            <v>3856.22</v>
          </cell>
          <cell r="D1267">
            <v>0</v>
          </cell>
          <cell r="E1267">
            <v>0</v>
          </cell>
          <cell r="F1267">
            <v>0</v>
          </cell>
          <cell r="G1267">
            <v>0</v>
          </cell>
          <cell r="H1267">
            <v>3856.22</v>
          </cell>
          <cell r="I1267">
            <v>3856.22</v>
          </cell>
          <cell r="J1267">
            <v>0</v>
          </cell>
        </row>
        <row r="1268">
          <cell r="B1268" t="str">
            <v>UP0186</v>
          </cell>
          <cell r="C1268">
            <v>0</v>
          </cell>
          <cell r="D1268">
            <v>0</v>
          </cell>
          <cell r="E1268">
            <v>0</v>
          </cell>
          <cell r="F1268">
            <v>0</v>
          </cell>
          <cell r="H1268">
            <v>0</v>
          </cell>
          <cell r="I1268">
            <v>13.3</v>
          </cell>
          <cell r="J1268">
            <v>-13.3</v>
          </cell>
        </row>
        <row r="1269">
          <cell r="B1269" t="str">
            <v>UP0225</v>
          </cell>
          <cell r="C1269">
            <v>4340.32</v>
          </cell>
          <cell r="D1269">
            <v>0</v>
          </cell>
          <cell r="E1269">
            <v>0</v>
          </cell>
          <cell r="F1269">
            <v>0</v>
          </cell>
          <cell r="G1269">
            <v>0</v>
          </cell>
          <cell r="H1269">
            <v>4340.32</v>
          </cell>
          <cell r="I1269">
            <v>5629.7</v>
          </cell>
          <cell r="J1269">
            <v>-1289.3800000000001</v>
          </cell>
        </row>
        <row r="1270">
          <cell r="B1270" t="str">
            <v>UQ0016</v>
          </cell>
          <cell r="C1270">
            <v>113912.21</v>
          </cell>
          <cell r="D1270">
            <v>0</v>
          </cell>
          <cell r="E1270">
            <v>0</v>
          </cell>
          <cell r="F1270">
            <v>0</v>
          </cell>
          <cell r="G1270">
            <v>0</v>
          </cell>
          <cell r="H1270">
            <v>113912.21</v>
          </cell>
          <cell r="I1270">
            <v>113912.21</v>
          </cell>
          <cell r="J1270">
            <v>0</v>
          </cell>
        </row>
        <row r="1271">
          <cell r="B1271" t="str">
            <v>UQ0058</v>
          </cell>
          <cell r="C1271">
            <v>97838.55</v>
          </cell>
          <cell r="D1271">
            <v>0</v>
          </cell>
          <cell r="E1271">
            <v>0</v>
          </cell>
          <cell r="F1271">
            <v>0</v>
          </cell>
          <cell r="G1271">
            <v>0</v>
          </cell>
          <cell r="H1271">
            <v>97838.55</v>
          </cell>
          <cell r="I1271">
            <v>97838.55</v>
          </cell>
          <cell r="J1271">
            <v>0</v>
          </cell>
        </row>
        <row r="1272">
          <cell r="B1272" t="str">
            <v>UQ0066</v>
          </cell>
          <cell r="C1272">
            <v>112112.97</v>
          </cell>
          <cell r="D1272">
            <v>0</v>
          </cell>
          <cell r="E1272">
            <v>0</v>
          </cell>
          <cell r="F1272">
            <v>0</v>
          </cell>
          <cell r="G1272">
            <v>0</v>
          </cell>
          <cell r="H1272">
            <v>112112.97</v>
          </cell>
          <cell r="I1272">
            <v>112112.97</v>
          </cell>
          <cell r="J1272">
            <v>0</v>
          </cell>
        </row>
        <row r="1273">
          <cell r="B1273" t="str">
            <v>UQ0074</v>
          </cell>
          <cell r="C1273">
            <v>95670.78</v>
          </cell>
          <cell r="D1273">
            <v>0</v>
          </cell>
          <cell r="E1273">
            <v>0</v>
          </cell>
          <cell r="F1273">
            <v>0</v>
          </cell>
          <cell r="G1273">
            <v>0</v>
          </cell>
          <cell r="H1273">
            <v>95670.78</v>
          </cell>
          <cell r="I1273">
            <v>95670.78</v>
          </cell>
          <cell r="J1273">
            <v>0</v>
          </cell>
        </row>
        <row r="1274">
          <cell r="B1274" t="str">
            <v>UQ0082</v>
          </cell>
          <cell r="C1274">
            <v>70648.87</v>
          </cell>
          <cell r="D1274">
            <v>0</v>
          </cell>
          <cell r="E1274">
            <v>0</v>
          </cell>
          <cell r="F1274">
            <v>0</v>
          </cell>
          <cell r="G1274">
            <v>0</v>
          </cell>
          <cell r="H1274">
            <v>70648.87</v>
          </cell>
          <cell r="I1274">
            <v>70648.87</v>
          </cell>
          <cell r="J1274">
            <v>0</v>
          </cell>
        </row>
        <row r="1275">
          <cell r="B1275" t="str">
            <v>UQ0105</v>
          </cell>
          <cell r="C1275">
            <v>99390.19</v>
          </cell>
          <cell r="D1275">
            <v>0</v>
          </cell>
          <cell r="E1275">
            <v>0</v>
          </cell>
          <cell r="F1275">
            <v>0</v>
          </cell>
          <cell r="G1275">
            <v>0</v>
          </cell>
          <cell r="H1275">
            <v>99390.19</v>
          </cell>
          <cell r="I1275">
            <v>99390.19</v>
          </cell>
          <cell r="J1275">
            <v>0</v>
          </cell>
        </row>
        <row r="1276">
          <cell r="B1276" t="str">
            <v>UQ0147</v>
          </cell>
          <cell r="C1276">
            <v>81887.740000000005</v>
          </cell>
          <cell r="D1276">
            <v>0</v>
          </cell>
          <cell r="E1276">
            <v>0</v>
          </cell>
          <cell r="F1276">
            <v>0</v>
          </cell>
          <cell r="G1276">
            <v>0</v>
          </cell>
          <cell r="H1276">
            <v>81887.740000000005</v>
          </cell>
          <cell r="I1276">
            <v>81887.740000000005</v>
          </cell>
          <cell r="J1276">
            <v>0</v>
          </cell>
        </row>
        <row r="1277">
          <cell r="B1277" t="str">
            <v>US1042</v>
          </cell>
          <cell r="C1277">
            <v>10440544.189999999</v>
          </cell>
          <cell r="D1277">
            <v>0</v>
          </cell>
          <cell r="E1277">
            <v>0</v>
          </cell>
          <cell r="F1277">
            <v>0</v>
          </cell>
          <cell r="G1277">
            <v>0</v>
          </cell>
          <cell r="H1277">
            <v>10440544.189999999</v>
          </cell>
          <cell r="I1277">
            <v>10440544.189999999</v>
          </cell>
          <cell r="J1277">
            <v>0</v>
          </cell>
        </row>
        <row r="1278">
          <cell r="B1278" t="str">
            <v>US1084</v>
          </cell>
          <cell r="C1278">
            <v>2661036.7400000002</v>
          </cell>
          <cell r="D1278">
            <v>0</v>
          </cell>
          <cell r="E1278">
            <v>0</v>
          </cell>
          <cell r="F1278">
            <v>0</v>
          </cell>
          <cell r="G1278">
            <v>0</v>
          </cell>
          <cell r="H1278">
            <v>2661036.7400000002</v>
          </cell>
          <cell r="I1278">
            <v>2661036.7400000002</v>
          </cell>
          <cell r="J1278">
            <v>0</v>
          </cell>
        </row>
      </sheetData>
      <sheetData sheetId="3" refreshError="1"/>
      <sheetData sheetId="4" refreshError="1"/>
      <sheetData sheetId="5" refreshError="1"/>
      <sheetData sheetId="6" refreshError="1"/>
      <sheetData sheetId="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haize"/>
      <sheetName val="Metro"/>
      <sheetName val="Datastream"/>
      <sheetName val="Data"/>
      <sheetName val="MktAss"/>
    </sheetNames>
    <sheetDataSet>
      <sheetData sheetId="0"/>
      <sheetData sheetId="1"/>
      <sheetData sheetId="2"/>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lekom"/>
      <sheetName val="Plus"/>
      <sheetName val="Comps"/>
      <sheetName val="Sheet1"/>
      <sheetName val="Sheet3"/>
      <sheetName val="Sheet2"/>
    </sheetNames>
    <sheetDataSet>
      <sheetData sheetId="0">
        <row r="4">
          <cell r="B4" t="str">
            <v>(US$m)</v>
          </cell>
          <cell r="C4" t="str">
            <v>2003A</v>
          </cell>
          <cell r="D4" t="str">
            <v>2004A</v>
          </cell>
          <cell r="E4" t="str">
            <v>2005E</v>
          </cell>
          <cell r="F4" t="str">
            <v>2006E</v>
          </cell>
          <cell r="G4" t="str">
            <v>2007E</v>
          </cell>
        </row>
        <row r="6">
          <cell r="B6" t="str">
            <v>Summary profit and loss</v>
          </cell>
        </row>
        <row r="7">
          <cell r="B7" t="str">
            <v>Sales</v>
          </cell>
          <cell r="C7">
            <v>3104.3</v>
          </cell>
          <cell r="D7">
            <v>3487.1</v>
          </cell>
          <cell r="E7">
            <v>3594.1</v>
          </cell>
          <cell r="F7">
            <v>4176.1000000000004</v>
          </cell>
          <cell r="G7">
            <v>4423</v>
          </cell>
        </row>
        <row r="8">
          <cell r="B8" t="str">
            <v>EBITDA</v>
          </cell>
          <cell r="C8">
            <v>1434.3</v>
          </cell>
          <cell r="D8">
            <v>1404.6</v>
          </cell>
          <cell r="E8">
            <v>1739.6</v>
          </cell>
          <cell r="F8">
            <v>2198.6999999999998</v>
          </cell>
          <cell r="G8">
            <v>2380</v>
          </cell>
        </row>
        <row r="9">
          <cell r="B9" t="str">
            <v>Operating profit</v>
          </cell>
          <cell r="C9">
            <v>499.7</v>
          </cell>
          <cell r="D9">
            <v>463.7</v>
          </cell>
          <cell r="E9">
            <v>800.9</v>
          </cell>
          <cell r="F9">
            <v>1058.5999999999999</v>
          </cell>
          <cell r="G9">
            <v>1160</v>
          </cell>
        </row>
        <row r="10">
          <cell r="B10" t="str">
            <v>Net interest</v>
          </cell>
          <cell r="C10">
            <v>-113.2</v>
          </cell>
          <cell r="D10">
            <v>-108.8</v>
          </cell>
          <cell r="E10">
            <v>-98.1</v>
          </cell>
          <cell r="F10">
            <v>-70</v>
          </cell>
          <cell r="G10">
            <v>-55.7</v>
          </cell>
        </row>
        <row r="11">
          <cell r="B11" t="str">
            <v>Net profit</v>
          </cell>
          <cell r="C11">
            <v>365.9</v>
          </cell>
          <cell r="D11">
            <v>687.8</v>
          </cell>
          <cell r="E11">
            <v>525.79999999999995</v>
          </cell>
          <cell r="F11">
            <v>744.4</v>
          </cell>
          <cell r="G11">
            <v>828.3</v>
          </cell>
        </row>
        <row r="13">
          <cell r="B13" t="str">
            <v>Summary balance sheet</v>
          </cell>
        </row>
        <row r="14">
          <cell r="B14" t="str">
            <v>Total debt</v>
          </cell>
          <cell r="C14">
            <v>3081.1578947368421</v>
          </cell>
          <cell r="D14">
            <v>2838.0789473684208</v>
          </cell>
          <cell r="E14">
            <v>3618.9317250561026</v>
          </cell>
          <cell r="F14">
            <v>3860.1853732054346</v>
          </cell>
          <cell r="G14">
            <v>4068.5570709535427</v>
          </cell>
        </row>
        <row r="15">
          <cell r="B15" t="str">
            <v>Net debt</v>
          </cell>
          <cell r="C15">
            <v>2200.6</v>
          </cell>
          <cell r="D15">
            <v>597.6</v>
          </cell>
          <cell r="E15">
            <v>2037.6</v>
          </cell>
          <cell r="F15">
            <v>1552.8</v>
          </cell>
          <cell r="G15">
            <v>879.7</v>
          </cell>
        </row>
        <row r="16">
          <cell r="B16" t="str">
            <v>Shareholders' equity</v>
          </cell>
          <cell r="C16">
            <v>4416.3999999999996</v>
          </cell>
          <cell r="D16">
            <v>5125.8</v>
          </cell>
          <cell r="E16">
            <v>4526.5</v>
          </cell>
          <cell r="F16">
            <v>4665.3999999999996</v>
          </cell>
          <cell r="G16">
            <v>4888.7</v>
          </cell>
        </row>
        <row r="18">
          <cell r="B18" t="str">
            <v>Key credit ratios</v>
          </cell>
        </row>
        <row r="19">
          <cell r="B19" t="str">
            <v>Total debt/EBITDA</v>
          </cell>
          <cell r="C19">
            <v>2.1481962593159327</v>
          </cell>
          <cell r="D19">
            <v>2.0205602643944331</v>
          </cell>
          <cell r="E19">
            <v>2.0803240544125678</v>
          </cell>
          <cell r="F19">
            <v>1.755667154775747</v>
          </cell>
          <cell r="G19">
            <v>1.7094777609048499</v>
          </cell>
        </row>
        <row r="20">
          <cell r="B20" t="str">
            <v>Net debt/EBITDA</v>
          </cell>
          <cell r="C20">
            <v>1.5342675869762252</v>
          </cell>
          <cell r="D20">
            <v>0.42545920546774885</v>
          </cell>
          <cell r="E20">
            <v>1.1713037479880433</v>
          </cell>
          <cell r="F20">
            <v>0.70623550279710745</v>
          </cell>
          <cell r="G20">
            <v>0.36962184873949583</v>
          </cell>
        </row>
        <row r="21">
          <cell r="B21" t="str">
            <v>Net debt/equity</v>
          </cell>
          <cell r="C21">
            <v>0.4982791413821212</v>
          </cell>
          <cell r="D21">
            <v>0.11658667915252253</v>
          </cell>
          <cell r="E21">
            <v>0.45014912183806471</v>
          </cell>
          <cell r="F21">
            <v>0.33283319758220092</v>
          </cell>
          <cell r="G21">
            <v>0.17994558880684028</v>
          </cell>
        </row>
        <row r="22">
          <cell r="B22" t="str">
            <v>EBITDA/net interest</v>
          </cell>
          <cell r="C22">
            <v>12.670494699646643</v>
          </cell>
          <cell r="D22">
            <v>12.909926470588236</v>
          </cell>
          <cell r="E22">
            <v>17.732925586136595</v>
          </cell>
          <cell r="F22">
            <v>31.409999999999997</v>
          </cell>
          <cell r="G22">
            <v>42.72890484739677</v>
          </cell>
        </row>
        <row r="23">
          <cell r="B23" t="str">
            <v>Total debt/market capitalisation²</v>
          </cell>
          <cell r="C23">
            <v>0.34049666378179178</v>
          </cell>
          <cell r="D23">
            <v>0.31363417460007259</v>
          </cell>
          <cell r="E23">
            <v>0.39992568408797208</v>
          </cell>
          <cell r="F23">
            <v>0.42658646069418032</v>
          </cell>
          <cell r="G23">
            <v>0.44961347532104301</v>
          </cell>
        </row>
        <row r="24">
          <cell r="B24" t="str">
            <v>Net debt/market capitalisation²</v>
          </cell>
          <cell r="C24">
            <v>0.24318680960756395</v>
          </cell>
          <cell r="D24">
            <v>6.6040369636226587E-2</v>
          </cell>
          <cell r="E24">
            <v>0.22517379044641112</v>
          </cell>
          <cell r="F24">
            <v>0.17159887210698233</v>
          </cell>
          <cell r="G24">
            <v>9.7215048810221763E-2</v>
          </cell>
        </row>
        <row r="25">
          <cell r="B25" t="str">
            <v>Return on shareholders' equity</v>
          </cell>
          <cell r="C25">
            <v>8.2850285300244547E-2</v>
          </cell>
          <cell r="D25">
            <v>0.13418393226423192</v>
          </cell>
          <cell r="E25">
            <v>0.11616038882138517</v>
          </cell>
          <cell r="F25">
            <v>0.15955759420414112</v>
          </cell>
          <cell r="G25">
            <v>0.16943154621883119</v>
          </cell>
        </row>
        <row r="26">
          <cell r="B26" t="str">
            <v>Return on invested capital³</v>
          </cell>
          <cell r="C26">
            <v>5.5296962369653917E-2</v>
          </cell>
          <cell r="D26">
            <v>0.12017332354893942</v>
          </cell>
          <cell r="E26">
            <v>8.0102375039990237E-2</v>
          </cell>
          <cell r="F26">
            <v>0.11971310025409282</v>
          </cell>
          <cell r="G26">
            <v>0.14359267734553777</v>
          </cell>
        </row>
        <row r="149">
          <cell r="B149" t="str">
            <v>TOTAL</v>
          </cell>
          <cell r="C149">
            <v>2003</v>
          </cell>
          <cell r="D149">
            <v>2004</v>
          </cell>
          <cell r="E149" t="str">
            <v>2005E</v>
          </cell>
          <cell r="F149" t="str">
            <v>2006E</v>
          </cell>
          <cell r="G149" t="str">
            <v>2007E</v>
          </cell>
        </row>
        <row r="150">
          <cell r="B150" t="str">
            <v>Telekom</v>
          </cell>
          <cell r="C150">
            <v>0.39400000000000002</v>
          </cell>
          <cell r="D150">
            <v>0.36499999999999999</v>
          </cell>
          <cell r="E150">
            <v>0.374</v>
          </cell>
          <cell r="F150">
            <v>0.377</v>
          </cell>
          <cell r="G150">
            <v>0.38</v>
          </cell>
        </row>
        <row r="151">
          <cell r="B151" t="str">
            <v>Maxis</v>
          </cell>
          <cell r="C151">
            <v>0.40600000000000003</v>
          </cell>
          <cell r="D151">
            <v>0.41199999999999998</v>
          </cell>
          <cell r="E151">
            <v>0.41199999999999998</v>
          </cell>
          <cell r="F151">
            <v>0.41</v>
          </cell>
          <cell r="G151">
            <v>0.40699999999999997</v>
          </cell>
        </row>
        <row r="152">
          <cell r="B152" t="str">
            <v>Digi</v>
          </cell>
          <cell r="C152">
            <v>0.2</v>
          </cell>
          <cell r="D152">
            <v>0.222</v>
          </cell>
          <cell r="E152">
            <v>0.214</v>
          </cell>
          <cell r="F152">
            <v>0.21299999999999999</v>
          </cell>
          <cell r="G152">
            <v>0.214</v>
          </cell>
        </row>
        <row r="154">
          <cell r="B154" t="str">
            <v>Prepaid</v>
          </cell>
        </row>
        <row r="155">
          <cell r="B155" t="str">
            <v>Telekom</v>
          </cell>
          <cell r="C155">
            <v>0.371</v>
          </cell>
          <cell r="D155">
            <v>0.371</v>
          </cell>
          <cell r="E155">
            <v>0.35099999999999998</v>
          </cell>
          <cell r="F155">
            <v>0.36199999999999999</v>
          </cell>
          <cell r="G155">
            <v>0.36499999999999999</v>
          </cell>
        </row>
        <row r="156">
          <cell r="B156" t="str">
            <v>Maxis</v>
          </cell>
          <cell r="C156">
            <v>0.38200000000000001</v>
          </cell>
          <cell r="D156">
            <v>0.38200000000000001</v>
          </cell>
          <cell r="E156">
            <v>0.39500000000000002</v>
          </cell>
          <cell r="F156">
            <v>0.39900000000000002</v>
          </cell>
          <cell r="G156">
            <v>0.4</v>
          </cell>
        </row>
        <row r="157">
          <cell r="B157" t="str">
            <v>Digi</v>
          </cell>
          <cell r="C157">
            <v>0.247</v>
          </cell>
          <cell r="D157">
            <v>0.247</v>
          </cell>
          <cell r="E157">
            <v>0.254</v>
          </cell>
          <cell r="F157">
            <v>0.23899999999999999</v>
          </cell>
          <cell r="G157">
            <v>0.23499999999999999</v>
          </cell>
        </row>
        <row r="159">
          <cell r="B159" t="str">
            <v>Postpaid</v>
          </cell>
        </row>
        <row r="160">
          <cell r="B160" t="str">
            <v>Telekom</v>
          </cell>
          <cell r="C160">
            <v>0.47199999999999998</v>
          </cell>
          <cell r="D160">
            <v>0.435</v>
          </cell>
          <cell r="E160">
            <v>0.438</v>
          </cell>
          <cell r="F160">
            <v>0.44800000000000001</v>
          </cell>
          <cell r="G160">
            <v>0.44900000000000001</v>
          </cell>
        </row>
        <row r="161">
          <cell r="B161" t="str">
            <v>Maxis</v>
          </cell>
          <cell r="C161">
            <v>0.48499999999999999</v>
          </cell>
          <cell r="D161">
            <v>0.496</v>
          </cell>
          <cell r="E161">
            <v>0.48499999999999999</v>
          </cell>
          <cell r="F161">
            <v>0.47599999999999998</v>
          </cell>
          <cell r="G161">
            <v>0.48099999999999998</v>
          </cell>
        </row>
        <row r="162">
          <cell r="B162" t="str">
            <v>Digi</v>
          </cell>
          <cell r="C162">
            <v>4.2999999999999997E-2</v>
          </cell>
          <cell r="D162">
            <v>6.9000000000000006E-2</v>
          </cell>
          <cell r="E162">
            <v>7.6999999999999999E-2</v>
          </cell>
          <cell r="F162">
            <v>7.5999999999999998E-2</v>
          </cell>
          <cell r="G162">
            <v>7.0000000000000007E-2</v>
          </cell>
        </row>
      </sheetData>
      <sheetData sheetId="1">
        <row r="4">
          <cell r="B4" t="str">
            <v>(US$m)</v>
          </cell>
          <cell r="C4" t="str">
            <v>2003A</v>
          </cell>
          <cell r="D4" t="str">
            <v>2004A</v>
          </cell>
          <cell r="E4" t="str">
            <v>2005E</v>
          </cell>
          <cell r="F4" t="str">
            <v>2006E</v>
          </cell>
          <cell r="G4" t="str">
            <v>2007E</v>
          </cell>
        </row>
        <row r="6">
          <cell r="B6" t="str">
            <v>Summary profit and loss</v>
          </cell>
        </row>
        <row r="7">
          <cell r="B7" t="str">
            <v>Sales</v>
          </cell>
          <cell r="C7">
            <v>416</v>
          </cell>
          <cell r="D7">
            <v>434.2</v>
          </cell>
          <cell r="E7">
            <v>450.9</v>
          </cell>
          <cell r="F7">
            <v>587.29999999999995</v>
          </cell>
          <cell r="G7">
            <v>673.9</v>
          </cell>
        </row>
        <row r="8">
          <cell r="B8" t="str">
            <v>EBITDA</v>
          </cell>
          <cell r="C8">
            <v>338</v>
          </cell>
          <cell r="D8">
            <v>348.5</v>
          </cell>
          <cell r="E8">
            <v>351.3</v>
          </cell>
          <cell r="F8">
            <v>496.2</v>
          </cell>
          <cell r="G8">
            <v>579.4</v>
          </cell>
        </row>
        <row r="9">
          <cell r="B9" t="str">
            <v>Operating profit</v>
          </cell>
          <cell r="C9">
            <v>284.10000000000002</v>
          </cell>
          <cell r="D9">
            <v>292.10000000000002</v>
          </cell>
          <cell r="E9">
            <v>301.60000000000002</v>
          </cell>
          <cell r="F9">
            <v>442.8</v>
          </cell>
          <cell r="G9">
            <v>522.1</v>
          </cell>
        </row>
        <row r="10">
          <cell r="B10" t="str">
            <v>Net interest</v>
          </cell>
          <cell r="C10">
            <v>-99.4</v>
          </cell>
          <cell r="D10">
            <v>-99.1</v>
          </cell>
          <cell r="E10">
            <v>-93</v>
          </cell>
          <cell r="F10">
            <v>-97.3</v>
          </cell>
          <cell r="G10">
            <v>-92.7</v>
          </cell>
        </row>
        <row r="11">
          <cell r="B11" t="str">
            <v>Net profit</v>
          </cell>
          <cell r="C11">
            <v>192.7</v>
          </cell>
          <cell r="D11">
            <v>202.2</v>
          </cell>
          <cell r="E11">
            <v>295.89999999999998</v>
          </cell>
          <cell r="F11">
            <v>345.6</v>
          </cell>
          <cell r="G11">
            <v>309.2</v>
          </cell>
        </row>
        <row r="13">
          <cell r="B13" t="str">
            <v>Summary balance sheet</v>
          </cell>
        </row>
        <row r="14">
          <cell r="B14" t="str">
            <v>Total debt</v>
          </cell>
          <cell r="C14">
            <v>1890.9578947368423</v>
          </cell>
          <cell r="D14">
            <v>1858.5678947368422</v>
          </cell>
          <cell r="E14">
            <v>1831.7687012700674</v>
          </cell>
          <cell r="F14">
            <v>1766.9260262654025</v>
          </cell>
          <cell r="G14">
            <v>1665.1328682518299</v>
          </cell>
        </row>
        <row r="15">
          <cell r="B15" t="str">
            <v>Net debt</v>
          </cell>
          <cell r="C15">
            <v>1561.6</v>
          </cell>
          <cell r="D15">
            <v>1491.2</v>
          </cell>
          <cell r="E15">
            <v>1408.3</v>
          </cell>
          <cell r="F15">
            <v>1292</v>
          </cell>
          <cell r="G15">
            <v>1200.5999999999999</v>
          </cell>
        </row>
        <row r="16">
          <cell r="B16" t="str">
            <v>Shareholders' equity</v>
          </cell>
          <cell r="C16">
            <v>810.5</v>
          </cell>
          <cell r="D16">
            <v>914.2</v>
          </cell>
          <cell r="E16">
            <v>1124.5</v>
          </cell>
          <cell r="F16">
            <v>1357</v>
          </cell>
          <cell r="G16">
            <v>1511.9</v>
          </cell>
        </row>
        <row r="18">
          <cell r="B18" t="str">
            <v>Key credit ratios</v>
          </cell>
        </row>
        <row r="19">
          <cell r="B19" t="str">
            <v>Total debt/EBITDA</v>
          </cell>
          <cell r="C19">
            <v>5.5945499844285278</v>
          </cell>
          <cell r="D19">
            <v>5.3330499131616707</v>
          </cell>
          <cell r="E19">
            <v>5.2142576181897731</v>
          </cell>
          <cell r="F19">
            <v>3.5609150065808191</v>
          </cell>
          <cell r="G19">
            <v>2.8738917298098552</v>
          </cell>
        </row>
        <row r="20">
          <cell r="B20" t="str">
            <v>Net debt/EBITDA</v>
          </cell>
          <cell r="C20">
            <v>4.6201183431952657</v>
          </cell>
          <cell r="D20">
            <v>4.2789096126255384</v>
          </cell>
          <cell r="E20">
            <v>4.0088243666382004</v>
          </cell>
          <cell r="F20">
            <v>2.6037887948407898</v>
          </cell>
          <cell r="G20">
            <v>2.0721435968243007</v>
          </cell>
        </row>
        <row r="21">
          <cell r="B21" t="str">
            <v>Net debt/equity</v>
          </cell>
          <cell r="C21">
            <v>1.9267119062307216</v>
          </cell>
          <cell r="D21">
            <v>1.6311529205863049</v>
          </cell>
          <cell r="E21">
            <v>1.2523788350377945</v>
          </cell>
          <cell r="F21">
            <v>0.95210022107590275</v>
          </cell>
          <cell r="G21">
            <v>0.79410013889807518</v>
          </cell>
        </row>
        <row r="22">
          <cell r="B22" t="str">
            <v>EBITDA/net interest</v>
          </cell>
          <cell r="C22">
            <v>3.4004024144869214</v>
          </cell>
          <cell r="D22">
            <v>3.5166498486377398</v>
          </cell>
          <cell r="E22">
            <v>3.7774193548387096</v>
          </cell>
          <cell r="F22">
            <v>5.0996916752312433</v>
          </cell>
          <cell r="G22">
            <v>6.2502696871628904</v>
          </cell>
        </row>
        <row r="23">
          <cell r="B23" t="str">
            <v>Total debt/market capitalisation²</v>
          </cell>
          <cell r="C23">
            <v>0.45051034482758623</v>
          </cell>
          <cell r="D23">
            <v>0.442793605015674</v>
          </cell>
          <cell r="E23">
            <v>0.43640884418973391</v>
          </cell>
          <cell r="F23">
            <v>0.42096043258987642</v>
          </cell>
          <cell r="G23">
            <v>0.39670877111955821</v>
          </cell>
        </row>
        <row r="24">
          <cell r="B24" t="str">
            <v>Net debt/market capitalisation²</v>
          </cell>
          <cell r="C24">
            <v>0.37204263322884007</v>
          </cell>
          <cell r="D24">
            <v>0.35527021943573667</v>
          </cell>
          <cell r="E24">
            <v>0.3355197492163009</v>
          </cell>
          <cell r="F24">
            <v>0.30781191222570531</v>
          </cell>
          <cell r="G24">
            <v>0.28603636363636359</v>
          </cell>
        </row>
        <row r="25">
          <cell r="B25" t="str">
            <v>Return on shareholders' equity</v>
          </cell>
          <cell r="C25">
            <v>0.23775447254780999</v>
          </cell>
          <cell r="D25">
            <v>0.22117698534237581</v>
          </cell>
          <cell r="E25">
            <v>0.26313917296576256</v>
          </cell>
          <cell r="F25">
            <v>0.25467943994104647</v>
          </cell>
          <cell r="G25">
            <v>0.20451088034922943</v>
          </cell>
        </row>
        <row r="26">
          <cell r="B26" t="str">
            <v>Return on invested capital³</v>
          </cell>
          <cell r="C26">
            <v>8.1236035580287511E-2</v>
          </cell>
          <cell r="D26">
            <v>8.4060863058119217E-2</v>
          </cell>
          <cell r="E26">
            <v>0.11682722678458621</v>
          </cell>
          <cell r="F26">
            <v>0.13046432616081541</v>
          </cell>
          <cell r="G26">
            <v>0.11399078341013824</v>
          </cell>
        </row>
      </sheetData>
      <sheetData sheetId="2">
        <row r="3">
          <cell r="B3" t="str">
            <v>Share price</v>
          </cell>
          <cell r="C3" t="str">
            <v>Market</v>
          </cell>
          <cell r="D3" t="str">
            <v>Enterprise</v>
          </cell>
          <cell r="E3" t="str">
            <v>EV/Sales</v>
          </cell>
          <cell r="H3" t="str">
            <v>EV/EBITDA</v>
          </cell>
          <cell r="K3" t="str">
            <v>P/E</v>
          </cell>
        </row>
        <row r="4">
          <cell r="B4" t="str">
            <v>as of 2 Sep</v>
          </cell>
          <cell r="C4" t="str">
            <v>Cap</v>
          </cell>
          <cell r="D4" t="str">
            <v>Value</v>
          </cell>
          <cell r="E4">
            <v>2005</v>
          </cell>
          <cell r="F4">
            <v>2006</v>
          </cell>
          <cell r="H4">
            <v>2005</v>
          </cell>
          <cell r="I4">
            <v>2006</v>
          </cell>
          <cell r="K4">
            <v>2005</v>
          </cell>
          <cell r="L4">
            <v>2006</v>
          </cell>
        </row>
        <row r="5">
          <cell r="B5" t="str">
            <v>(MYR)</v>
          </cell>
          <cell r="C5" t="str">
            <v>(US$m)</v>
          </cell>
          <cell r="D5" t="str">
            <v>(US$m)</v>
          </cell>
          <cell r="E5" t="str">
            <v>(x)</v>
          </cell>
          <cell r="F5" t="str">
            <v>(x)</v>
          </cell>
          <cell r="H5" t="str">
            <v>(x)</v>
          </cell>
          <cell r="I5" t="str">
            <v>(x)</v>
          </cell>
          <cell r="K5" t="str">
            <v>(x)</v>
          </cell>
          <cell r="L5" t="str">
            <v>(x)</v>
          </cell>
        </row>
        <row r="7">
          <cell r="A7" t="str">
            <v>Telekom</v>
          </cell>
          <cell r="B7">
            <v>10.199999999999999</v>
          </cell>
          <cell r="C7">
            <v>9049.0105263157893</v>
          </cell>
          <cell r="D7">
            <v>9206.273684210526</v>
          </cell>
          <cell r="E7">
            <v>2.5614962533626016</v>
          </cell>
          <cell r="F7">
            <v>2.2045146630134638</v>
          </cell>
          <cell r="H7">
            <v>5.2921784802313905</v>
          </cell>
          <cell r="I7">
            <v>4.1871440779599434</v>
          </cell>
          <cell r="K7">
            <v>17.209985786070352</v>
          </cell>
          <cell r="L7">
            <v>12.156113012245822</v>
          </cell>
        </row>
        <row r="8">
          <cell r="A8" t="str">
            <v>Maxis</v>
          </cell>
          <cell r="B8">
            <v>9.4499999999999993</v>
          </cell>
          <cell r="C8">
            <v>6813.9473684210516</v>
          </cell>
          <cell r="D8">
            <v>6538.6052631578932</v>
          </cell>
          <cell r="E8">
            <v>3.926097399108806</v>
          </cell>
          <cell r="F8">
            <v>3.6678968423849652</v>
          </cell>
          <cell r="H8">
            <v>7.0166614893677091</v>
          </cell>
          <cell r="I8">
            <v>6.6185503849124938</v>
          </cell>
          <cell r="K8">
            <v>15.271601297552341</v>
          </cell>
          <cell r="L8">
            <v>15.061074918566772</v>
          </cell>
        </row>
        <row r="9">
          <cell r="A9" t="str">
            <v>Digi</v>
          </cell>
          <cell r="B9">
            <v>6.2</v>
          </cell>
          <cell r="C9">
            <v>1223.6842105263158</v>
          </cell>
          <cell r="D9">
            <v>1235.5526315789475</v>
          </cell>
          <cell r="E9">
            <v>1.731870158613058</v>
          </cell>
          <cell r="F9">
            <v>1.6049429137895674</v>
          </cell>
          <cell r="H9">
            <v>3.925997156952922</v>
          </cell>
          <cell r="I9">
            <v>3.599708655984053</v>
          </cell>
          <cell r="K9">
            <v>12.360446570972888</v>
          </cell>
          <cell r="L9">
            <v>12.246510402949697</v>
          </cell>
        </row>
        <row r="11">
          <cell r="A11" t="str">
            <v>Mean</v>
          </cell>
          <cell r="E11">
            <v>2.7398212703614884</v>
          </cell>
          <cell r="F11">
            <v>2.4924514730626655</v>
          </cell>
          <cell r="H11">
            <v>5.4116123755173398</v>
          </cell>
          <cell r="I11">
            <v>4.8018010396188302</v>
          </cell>
          <cell r="K11">
            <v>14.947344551531861</v>
          </cell>
          <cell r="L11">
            <v>13.154566111254097</v>
          </cell>
        </row>
        <row r="12">
          <cell r="A12" t="str">
            <v>Median</v>
          </cell>
          <cell r="E12">
            <v>2.5614962533626016</v>
          </cell>
          <cell r="F12">
            <v>2.2045146630134638</v>
          </cell>
          <cell r="H12">
            <v>5.2921784802313905</v>
          </cell>
          <cell r="I12">
            <v>4.1871440779599434</v>
          </cell>
          <cell r="K12">
            <v>15.271601297552341</v>
          </cell>
          <cell r="L12">
            <v>12.246510402949697</v>
          </cell>
        </row>
        <row r="21">
          <cell r="B21" t="str">
            <v>Share price</v>
          </cell>
          <cell r="C21" t="str">
            <v>Market</v>
          </cell>
          <cell r="D21" t="str">
            <v>Enterprise</v>
          </cell>
          <cell r="E21" t="str">
            <v>EV/Sales</v>
          </cell>
          <cell r="H21" t="str">
            <v>EV/EBITDA</v>
          </cell>
          <cell r="K21" t="str">
            <v>P/E</v>
          </cell>
        </row>
        <row r="22">
          <cell r="B22" t="str">
            <v>as of 2 Sep</v>
          </cell>
          <cell r="C22" t="str">
            <v>Cap</v>
          </cell>
          <cell r="D22" t="str">
            <v>Value</v>
          </cell>
          <cell r="E22">
            <v>2005</v>
          </cell>
          <cell r="F22">
            <v>2006</v>
          </cell>
          <cell r="H22">
            <v>2005</v>
          </cell>
          <cell r="I22">
            <v>2006</v>
          </cell>
          <cell r="K22">
            <v>2005</v>
          </cell>
          <cell r="L22">
            <v>2006</v>
          </cell>
        </row>
        <row r="23">
          <cell r="B23" t="str">
            <v>(MYR)</v>
          </cell>
          <cell r="C23" t="str">
            <v>(US$m)</v>
          </cell>
          <cell r="D23" t="str">
            <v>(US$m)</v>
          </cell>
          <cell r="E23" t="str">
            <v>(x)</v>
          </cell>
          <cell r="F23" t="str">
            <v>(x)</v>
          </cell>
          <cell r="H23" t="str">
            <v>(x)</v>
          </cell>
          <cell r="I23" t="str">
            <v>(x)</v>
          </cell>
          <cell r="K23" t="str">
            <v>(x)</v>
          </cell>
          <cell r="L23" t="str">
            <v>(x)</v>
          </cell>
        </row>
        <row r="25">
          <cell r="A25" t="str">
            <v>PLUS</v>
          </cell>
          <cell r="B25">
            <v>3.19</v>
          </cell>
          <cell r="C25">
            <v>4197.3684210526317</v>
          </cell>
          <cell r="D25">
            <v>4589.7894736842109</v>
          </cell>
          <cell r="E25">
            <v>10.17917381611047</v>
          </cell>
          <cell r="F25">
            <v>7.815068063484099</v>
          </cell>
          <cell r="H25">
            <v>13.065156486433848</v>
          </cell>
          <cell r="I25">
            <v>9.2498780203228765</v>
          </cell>
          <cell r="K25">
            <v>14.185090980238702</v>
          </cell>
          <cell r="L25">
            <v>12.145163255360623</v>
          </cell>
        </row>
        <row r="26">
          <cell r="A26" t="str">
            <v>Litrak</v>
          </cell>
          <cell r="B26">
            <v>2.34</v>
          </cell>
          <cell r="C26">
            <v>297.36473684210523</v>
          </cell>
          <cell r="D26">
            <v>538.89105263157887</v>
          </cell>
          <cell r="E26">
            <v>8.5386677785885539</v>
          </cell>
          <cell r="F26">
            <v>7.7413703808713716</v>
          </cell>
          <cell r="H26">
            <v>9.6844927878931184</v>
          </cell>
          <cell r="I26">
            <v>8.6340718878465239</v>
          </cell>
          <cell r="K26">
            <v>17.844232135807339</v>
          </cell>
          <cell r="L26">
            <v>13.520622195632662</v>
          </cell>
        </row>
        <row r="27">
          <cell r="A27" t="str">
            <v>MTD Infra</v>
          </cell>
          <cell r="B27">
            <v>1.03</v>
          </cell>
          <cell r="C27">
            <v>311.14131578947377</v>
          </cell>
          <cell r="D27">
            <v>363.53605263157903</v>
          </cell>
          <cell r="E27">
            <v>7.6017994222038805</v>
          </cell>
          <cell r="F27">
            <v>5.8641069723018147</v>
          </cell>
          <cell r="H27">
            <v>12.493212751526116</v>
          </cell>
          <cell r="I27">
            <v>8.9485797570850227</v>
          </cell>
          <cell r="K27">
            <v>22.45654320987655</v>
          </cell>
          <cell r="L27">
            <v>17.438598820058999</v>
          </cell>
        </row>
        <row r="29">
          <cell r="A29" t="str">
            <v>Mean</v>
          </cell>
          <cell r="E29">
            <v>8.7732136723009688</v>
          </cell>
          <cell r="F29">
            <v>7.1401818055524293</v>
          </cell>
          <cell r="H29">
            <v>11.747620675284361</v>
          </cell>
          <cell r="I29">
            <v>8.9441765550848071</v>
          </cell>
          <cell r="K29">
            <v>18.161955441974197</v>
          </cell>
          <cell r="L29">
            <v>14.36812809035076</v>
          </cell>
        </row>
        <row r="30">
          <cell r="A30" t="str">
            <v>Median</v>
          </cell>
          <cell r="E30">
            <v>8.5386677785885539</v>
          </cell>
          <cell r="F30">
            <v>7.7413703808713716</v>
          </cell>
          <cell r="H30">
            <v>12.493212751526116</v>
          </cell>
          <cell r="I30">
            <v>8.9485797570850227</v>
          </cell>
          <cell r="K30">
            <v>17.844232135807339</v>
          </cell>
          <cell r="L30">
            <v>13.520622195632662</v>
          </cell>
        </row>
      </sheetData>
      <sheetData sheetId="3"/>
      <sheetData sheetId="4"/>
      <sheetData sheetId="5">
        <row r="40">
          <cell r="A40" t="str">
            <v>(US$m)</v>
          </cell>
          <cell r="B40" t="str">
            <v>As at or for the financial year ended 31 December</v>
          </cell>
        </row>
        <row r="41">
          <cell r="B41">
            <v>2000</v>
          </cell>
          <cell r="C41">
            <v>2001</v>
          </cell>
          <cell r="D41">
            <v>2002</v>
          </cell>
          <cell r="E41">
            <v>2003</v>
          </cell>
          <cell r="F41">
            <v>2004</v>
          </cell>
        </row>
        <row r="42">
          <cell r="A42" t="str">
            <v>Pretax profit/(loss)</v>
          </cell>
          <cell r="B42">
            <v>98.493157894736854</v>
          </cell>
          <cell r="C42">
            <v>73.248421052631585</v>
          </cell>
          <cell r="D42">
            <v>40.318684210526321</v>
          </cell>
          <cell r="E42">
            <v>-364.38973684210526</v>
          </cell>
          <cell r="F42">
            <v>74.279473684210529</v>
          </cell>
        </row>
        <row r="43">
          <cell r="A43" t="str">
            <v>Profit/(loss) after tax</v>
          </cell>
          <cell r="B43">
            <v>112.45868421052633</v>
          </cell>
          <cell r="C43">
            <v>51.93921052631579</v>
          </cell>
          <cell r="D43">
            <v>28.132105263157897</v>
          </cell>
          <cell r="E43">
            <v>-393.70184210526315</v>
          </cell>
          <cell r="F43">
            <v>54.992631578947375</v>
          </cell>
        </row>
        <row r="44">
          <cell r="A44" t="str">
            <v>Total assets</v>
          </cell>
          <cell r="B44">
            <v>5180.4210526315792</v>
          </cell>
          <cell r="C44">
            <v>5896.8439473684221</v>
          </cell>
          <cell r="D44">
            <v>6042.3307894736845</v>
          </cell>
          <cell r="E44">
            <v>6896.8878947368421</v>
          </cell>
          <cell r="F44">
            <v>8114.6850000000004</v>
          </cell>
        </row>
        <row r="45">
          <cell r="A45" t="str">
            <v>Total liabilities</v>
          </cell>
          <cell r="B45">
            <v>2908.1802631578948</v>
          </cell>
          <cell r="C45">
            <v>3572.6639473684213</v>
          </cell>
          <cell r="D45">
            <v>3697.9134210526317</v>
          </cell>
          <cell r="E45">
            <v>4954.0671052631587</v>
          </cell>
          <cell r="F45">
            <v>4640.3605263157897</v>
          </cell>
        </row>
        <row r="46">
          <cell r="A46" t="str">
            <v>Paid-up capital</v>
          </cell>
          <cell r="B46">
            <v>806.17342105263162</v>
          </cell>
          <cell r="C46">
            <v>806.17342105263162</v>
          </cell>
          <cell r="D46">
            <v>806.17342105263162</v>
          </cell>
          <cell r="E46">
            <v>806.17342105263162</v>
          </cell>
          <cell r="F46">
            <v>1422.1094736842106</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
      <sheetName val="Leading"/>
      <sheetName val="Operate"/>
      <sheetName val="New"/>
      <sheetName val="Attractive"/>
      <sheetName val="Significant"/>
      <sheetName val="Strong"/>
      <sheetName val="finance cost"/>
      <sheetName val="Coal, Oil, Gas Xpense"/>
      <sheetName val="Associate"/>
      <sheetName val="Operating"/>
      <sheetName val="total operating"/>
      <sheetName val="Cash"/>
      <sheetName val="BS"/>
      <sheetName val="expansionary"/>
      <sheetName val="depreciation"/>
      <sheetName val="Other expenses"/>
      <sheetName val="staff costs"/>
      <sheetName val="Qujing"/>
      <sheetName val="Huangshi"/>
      <sheetName val="Jingyuan"/>
      <sheetName val="Heixie"/>
      <sheetName val="Weigang"/>
      <sheetName val="Hanneng"/>
      <sheetName val="Zuojiang"/>
      <sheetName val="Fushi"/>
      <sheetName val="Mianyang"/>
      <sheetName val="Nantong"/>
      <sheetName val="Haian Cogen"/>
      <sheetName val="Tongzhou"/>
      <sheetName val="Jinqiao"/>
      <sheetName val="Yulchon"/>
      <sheetName val="Kuo Kuang"/>
      <sheetName val="Fuel diversification"/>
      <sheetName val="SG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A1" t="str">
            <v>Project</v>
          </cell>
          <cell r="B1" t="str">
            <v>Type of Investment</v>
          </cell>
          <cell r="D1" t="str">
            <v xml:space="preserve">Accting treatment </v>
          </cell>
          <cell r="F1" t="str">
            <v>Revenue contribution (% for FY2004)</v>
          </cell>
          <cell r="H1" t="str">
            <v>Profit contribution (% for FY2004)</v>
          </cell>
          <cell r="J1" t="str">
            <v>PPA/off-take agreement and expiry</v>
          </cell>
          <cell r="L1" t="str">
            <v>PPA Entered into with</v>
          </cell>
        </row>
        <row r="2">
          <cell r="A2" t="str">
            <v>Qujing (Coal)</v>
          </cell>
          <cell r="B2" t="str">
            <v>EJV (37%)</v>
          </cell>
          <cell r="D2" t="str">
            <v>Equity Acct</v>
          </cell>
          <cell r="F2">
            <v>0</v>
          </cell>
          <cell r="H2">
            <v>0.20899999999999999</v>
          </cell>
          <cell r="J2" t="str">
            <v>Annual allocation</v>
          </cell>
          <cell r="L2" t="str">
            <v>YEPG</v>
          </cell>
        </row>
        <row r="3">
          <cell r="A3" t="str">
            <v>Huangshi (Coal)</v>
          </cell>
          <cell r="B3" t="str">
            <v>CJV (49%)</v>
          </cell>
          <cell r="D3" t="str">
            <v>Equity Acct</v>
          </cell>
          <cell r="F3">
            <v>0</v>
          </cell>
          <cell r="H3">
            <v>2E-3</v>
          </cell>
          <cell r="J3" t="str">
            <v>24-yr minimum take</v>
          </cell>
          <cell r="L3" t="str">
            <v>HEPC</v>
          </cell>
        </row>
        <row r="4">
          <cell r="A4" t="str">
            <v>Jingyuan (Coal)</v>
          </cell>
          <cell r="B4" t="str">
            <v>EJV (30%)</v>
          </cell>
          <cell r="D4" t="str">
            <v>Equity Acct</v>
          </cell>
          <cell r="F4">
            <v>0</v>
          </cell>
          <cell r="H4">
            <v>0.35599999999999998</v>
          </cell>
          <cell r="J4" t="str">
            <v>22-yr minimum take (2017)</v>
          </cell>
          <cell r="L4" t="str">
            <v>GEPC</v>
          </cell>
        </row>
        <row r="5">
          <cell r="A5" t="str">
            <v>Hexie (Gas)</v>
          </cell>
          <cell r="B5" t="str">
            <v>WFOE (100%)</v>
          </cell>
          <cell r="D5" t="str">
            <v>Consol</v>
          </cell>
          <cell r="F5">
            <v>0.13700000000000001</v>
          </cell>
          <cell r="H5">
            <v>0.16900000000000001</v>
          </cell>
          <cell r="J5" t="str">
            <v>Annual allocation (n/a)</v>
          </cell>
          <cell r="L5" t="str">
            <v>SEPC</v>
          </cell>
        </row>
        <row r="6">
          <cell r="A6" t="str">
            <v>Weigang (Gas)</v>
          </cell>
          <cell r="B6" t="str">
            <v>CJV (65%)</v>
          </cell>
          <cell r="D6" t="str">
            <v>Consol</v>
          </cell>
          <cell r="F6">
            <v>0.17499999999999999</v>
          </cell>
          <cell r="H6">
            <v>0.27700000000000002</v>
          </cell>
          <cell r="J6" t="str">
            <v>22-yr take-or-pay (2020)</v>
          </cell>
          <cell r="L6" t="str">
            <v>Shanghai No.1 steel</v>
          </cell>
        </row>
        <row r="7">
          <cell r="A7" t="str">
            <v>Hanneng (Gas)</v>
          </cell>
          <cell r="B7" t="str">
            <v>EJV (60%)</v>
          </cell>
          <cell r="D7" t="str">
            <v>Consol</v>
          </cell>
          <cell r="F7">
            <v>0</v>
          </cell>
          <cell r="H7">
            <v>0</v>
          </cell>
          <cell r="J7" t="str">
            <v>Annual allocation (n/a)</v>
          </cell>
          <cell r="L7" t="str">
            <v>HEPC</v>
          </cell>
        </row>
        <row r="8">
          <cell r="A8" t="str">
            <v>Zuojiang (Hydro)</v>
          </cell>
          <cell r="B8" t="str">
            <v>CJV (60%)</v>
          </cell>
          <cell r="D8" t="str">
            <v>Consol</v>
          </cell>
          <cell r="F8">
            <v>8.5000000000000006E-2</v>
          </cell>
          <cell r="H8">
            <v>0.1</v>
          </cell>
          <cell r="J8" t="str">
            <v>23-yr minimum take (2022)</v>
          </cell>
          <cell r="L8" t="str">
            <v>GPC</v>
          </cell>
        </row>
        <row r="9">
          <cell r="A9" t="str">
            <v>Fushi (Hydro)</v>
          </cell>
          <cell r="B9" t="str">
            <v>CJV (70%)</v>
          </cell>
          <cell r="D9" t="str">
            <v>Consol</v>
          </cell>
          <cell r="F9">
            <v>7.8E-2</v>
          </cell>
          <cell r="H9">
            <v>8.1000000000000003E-2</v>
          </cell>
          <cell r="J9" t="str">
            <v>23-yr minimum take (2023)</v>
          </cell>
          <cell r="L9" t="str">
            <v>GPC</v>
          </cell>
        </row>
        <row r="10">
          <cell r="A10" t="str">
            <v>Mianyang (Hydro)</v>
          </cell>
          <cell r="B10" t="str">
            <v>CJV (75%)</v>
          </cell>
          <cell r="D10" t="str">
            <v>Consol</v>
          </cell>
          <cell r="F10">
            <v>3.3000000000000002E-2</v>
          </cell>
          <cell r="H10">
            <v>7.0999999999999994E-2</v>
          </cell>
          <cell r="J10" t="str">
            <v>Annual allocation (n/a)</v>
          </cell>
          <cell r="L10" t="str">
            <v>SEPC</v>
          </cell>
        </row>
        <row r="11">
          <cell r="A11" t="str">
            <v>Nantong (Cogen)</v>
          </cell>
          <cell r="B11" t="str">
            <v>WFOE (100%)</v>
          </cell>
          <cell r="D11" t="str">
            <v>Consol</v>
          </cell>
          <cell r="F11">
            <v>0.17100000000000001</v>
          </cell>
          <cell r="H11">
            <v>3.3000000000000002E-2</v>
          </cell>
          <cell r="J11" t="str">
            <v>Annual allocation (2009)</v>
          </cell>
          <cell r="L11" t="str">
            <v>JPPC</v>
          </cell>
        </row>
        <row r="12">
          <cell r="A12" t="str">
            <v>Haian (Cogen)</v>
          </cell>
          <cell r="B12" t="str">
            <v>WFOE (100%)</v>
          </cell>
          <cell r="D12" t="str">
            <v>Consol</v>
          </cell>
          <cell r="F12">
            <v>0</v>
          </cell>
          <cell r="H12">
            <v>-1E-3</v>
          </cell>
          <cell r="J12" t="str">
            <v>Annual allocation (2010)</v>
          </cell>
          <cell r="L12" t="str">
            <v>JPPC</v>
          </cell>
        </row>
        <row r="13">
          <cell r="A13" t="str">
            <v>Tongzhou (Cogen)</v>
          </cell>
          <cell r="B13" t="str">
            <v>CJV (80%)</v>
          </cell>
          <cell r="D13" t="str">
            <v>Consol</v>
          </cell>
          <cell r="F13">
            <v>8.5999999999999993E-2</v>
          </cell>
          <cell r="H13">
            <v>-6.5000000000000002E-2</v>
          </cell>
          <cell r="J13" t="str">
            <v>Annual allocation (2008)</v>
          </cell>
          <cell r="L13" t="str">
            <v>JPPC</v>
          </cell>
        </row>
        <row r="14">
          <cell r="A14" t="str">
            <v>Jinqiao (Steam)</v>
          </cell>
          <cell r="B14" t="str">
            <v>EJV (60%)</v>
          </cell>
          <cell r="D14" t="str">
            <v>Consol</v>
          </cell>
          <cell r="F14">
            <v>0.10199999999999999</v>
          </cell>
          <cell r="H14">
            <v>6.8000000000000005E-2</v>
          </cell>
          <cell r="J14" t="str">
            <v>n/a</v>
          </cell>
          <cell r="L14" t="str">
            <v>Tenants of Jinqiao EPZ</v>
          </cell>
        </row>
        <row r="15">
          <cell r="A15" t="str">
            <v>Yulchon (Gas)</v>
          </cell>
          <cell r="B15" t="str">
            <v>Joint stock company (100%)</v>
          </cell>
          <cell r="D15" t="str">
            <v>Consol</v>
          </cell>
          <cell r="F15">
            <v>0.13300000000000001</v>
          </cell>
          <cell r="H15">
            <v>7.1999999999999995E-2</v>
          </cell>
          <cell r="J15" t="str">
            <v>20-year with fixed capacity and energy charges</v>
          </cell>
          <cell r="L15" t="str">
            <v>KEPCO</v>
          </cell>
        </row>
        <row r="16">
          <cell r="A16" t="str">
            <v>Kuo Kuang (Gas)</v>
          </cell>
          <cell r="B16" t="str">
            <v>Limited liability company (35%)</v>
          </cell>
          <cell r="D16" t="str">
            <v>Equity Acct</v>
          </cell>
          <cell r="F16">
            <v>0</v>
          </cell>
          <cell r="H16">
            <v>2.9000000000000001E-2</v>
          </cell>
          <cell r="J16" t="str">
            <v>25-yr minimum take (2028)</v>
          </cell>
          <cell r="L16" t="str">
            <v>Taipower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s"/>
      <sheetName val="outselling"/>
      <sheetName val="foreignfunds"/>
      <sheetName val="asianindices"/>
      <sheetName val="issuance"/>
      <sheetName val="offerings"/>
      <sheetName val="flowfunds"/>
      <sheetName val="ubsflows"/>
      <sheetName val="treasury"/>
      <sheetName val="pipeline"/>
      <sheetName val="CS_FEIB"/>
      <sheetName val="shareprice"/>
      <sheetName val="pods"/>
      <sheetName val="eqactivity"/>
    </sheetNames>
    <sheetDataSet>
      <sheetData sheetId="0" refreshError="1"/>
      <sheetData sheetId="1" refreshError="1"/>
      <sheetData sheetId="2" refreshError="1"/>
      <sheetData sheetId="3">
        <row r="1">
          <cell r="C1" t="str">
            <v>KOSPI</v>
          </cell>
          <cell r="D1" t="str">
            <v>STI</v>
          </cell>
          <cell r="E1" t="str">
            <v>TWI</v>
          </cell>
          <cell r="F1" t="str">
            <v>SENSEX</v>
          </cell>
        </row>
        <row r="2">
          <cell r="C2">
            <v>100</v>
          </cell>
          <cell r="D2">
            <v>100</v>
          </cell>
          <cell r="E2">
            <v>100</v>
          </cell>
          <cell r="F2">
            <v>100</v>
          </cell>
        </row>
        <row r="3">
          <cell r="C3">
            <v>101.21424587682257</v>
          </cell>
          <cell r="D3">
            <v>99.623423786194195</v>
          </cell>
          <cell r="E3">
            <v>101.62652023043492</v>
          </cell>
          <cell r="F3">
            <v>102.32157897777547</v>
          </cell>
        </row>
        <row r="4">
          <cell r="C4">
            <v>105.34618755477652</v>
          </cell>
          <cell r="D4">
            <v>99.917973497982899</v>
          </cell>
          <cell r="E4">
            <v>103.90504104481802</v>
          </cell>
          <cell r="F4">
            <v>102.09291789181776</v>
          </cell>
        </row>
        <row r="5">
          <cell r="C5">
            <v>106.2401402278703</v>
          </cell>
          <cell r="D5">
            <v>99.298300560017296</v>
          </cell>
          <cell r="E5">
            <v>105.33212051791709</v>
          </cell>
          <cell r="F5">
            <v>101.40419799860736</v>
          </cell>
        </row>
        <row r="6">
          <cell r="C6">
            <v>103.92797386662419</v>
          </cell>
          <cell r="D6">
            <v>98.337844790944274</v>
          </cell>
          <cell r="E6">
            <v>105.58411660995633</v>
          </cell>
          <cell r="F6">
            <v>101.27071100826768</v>
          </cell>
        </row>
        <row r="7">
          <cell r="C7">
            <v>103.85148593737551</v>
          </cell>
          <cell r="D7">
            <v>99.350499243119089</v>
          </cell>
          <cell r="E7">
            <v>108.63524576356838</v>
          </cell>
          <cell r="F7">
            <v>102.10295222138772</v>
          </cell>
        </row>
        <row r="8">
          <cell r="C8">
            <v>100.45414707991395</v>
          </cell>
          <cell r="D8">
            <v>99.557056889107614</v>
          </cell>
          <cell r="E8">
            <v>108.11418432548372</v>
          </cell>
          <cell r="F8">
            <v>102.90357009283275</v>
          </cell>
        </row>
        <row r="9">
          <cell r="C9">
            <v>100.12907338060712</v>
          </cell>
          <cell r="D9">
            <v>100.45785702035003</v>
          </cell>
          <cell r="E9">
            <v>108.94675964918193</v>
          </cell>
          <cell r="F9">
            <v>102.13700812780695</v>
          </cell>
        </row>
        <row r="10">
          <cell r="C10">
            <v>103.26826547685444</v>
          </cell>
          <cell r="D10">
            <v>103.35712101891829</v>
          </cell>
          <cell r="E10">
            <v>112.10142730406855</v>
          </cell>
          <cell r="F10">
            <v>101.16915143019602</v>
          </cell>
        </row>
        <row r="11">
          <cell r="C11">
            <v>103.58537168353119</v>
          </cell>
          <cell r="D11">
            <v>104.49952648337471</v>
          </cell>
          <cell r="E11">
            <v>112.12748037597278</v>
          </cell>
          <cell r="F11">
            <v>101.41818524588669</v>
          </cell>
        </row>
        <row r="12">
          <cell r="C12">
            <v>103.30491594295275</v>
          </cell>
          <cell r="D12">
            <v>103.3996256608726</v>
          </cell>
          <cell r="E12">
            <v>112.69525766712709</v>
          </cell>
          <cell r="F12">
            <v>102.0974789507132</v>
          </cell>
        </row>
        <row r="13">
          <cell r="C13">
            <v>103.36865588399333</v>
          </cell>
          <cell r="D13">
            <v>102.87018187512584</v>
          </cell>
          <cell r="E13">
            <v>111.02404294264956</v>
          </cell>
          <cell r="F13">
            <v>102.57882269947791</v>
          </cell>
        </row>
        <row r="14">
          <cell r="C14">
            <v>101.41980718667836</v>
          </cell>
          <cell r="D14">
            <v>101.92389432003759</v>
          </cell>
          <cell r="E14">
            <v>110.22650450875359</v>
          </cell>
          <cell r="F14">
            <v>102.48364860385988</v>
          </cell>
        </row>
        <row r="15">
          <cell r="C15">
            <v>101.10748147557965</v>
          </cell>
          <cell r="D15">
            <v>101.65246116790824</v>
          </cell>
          <cell r="E15">
            <v>111.19787981897606</v>
          </cell>
          <cell r="F15">
            <v>101.61704741372756</v>
          </cell>
        </row>
        <row r="16">
          <cell r="C16">
            <v>100.84614771731337</v>
          </cell>
          <cell r="D16">
            <v>101.81129430363227</v>
          </cell>
          <cell r="E16">
            <v>111.08198856809173</v>
          </cell>
          <cell r="F16">
            <v>101.98953389018794</v>
          </cell>
        </row>
        <row r="17">
          <cell r="C17">
            <v>99.193689745837005</v>
          </cell>
          <cell r="D17">
            <v>102.09540427880064</v>
          </cell>
          <cell r="E17">
            <v>112.14657098900607</v>
          </cell>
          <cell r="F17">
            <v>102.07771436216633</v>
          </cell>
        </row>
        <row r="18">
          <cell r="C18">
            <v>99.622340849334705</v>
          </cell>
          <cell r="D18">
            <v>101.74343601559997</v>
          </cell>
          <cell r="E18">
            <v>114.06753585104832</v>
          </cell>
          <cell r="F18">
            <v>101.20016663068499</v>
          </cell>
        </row>
        <row r="19">
          <cell r="C19">
            <v>97.112580670862883</v>
          </cell>
          <cell r="D19">
            <v>101.26842799937361</v>
          </cell>
          <cell r="E19">
            <v>113.5851048299251</v>
          </cell>
          <cell r="F19">
            <v>99.974153999592545</v>
          </cell>
        </row>
        <row r="20">
          <cell r="C20">
            <v>94.508804079356239</v>
          </cell>
          <cell r="D20">
            <v>99.270709827520648</v>
          </cell>
          <cell r="E20">
            <v>111.68210760367887</v>
          </cell>
          <cell r="F20">
            <v>98.753310568581597</v>
          </cell>
        </row>
        <row r="21">
          <cell r="C21">
            <v>95.69914747828858</v>
          </cell>
          <cell r="D21">
            <v>99.900076806633706</v>
          </cell>
          <cell r="E21">
            <v>112.63821042347473</v>
          </cell>
          <cell r="F21">
            <v>99.365404672348731</v>
          </cell>
        </row>
        <row r="22">
          <cell r="C22">
            <v>92.956736515018733</v>
          </cell>
          <cell r="D22">
            <v>97.15293468453352</v>
          </cell>
          <cell r="E22">
            <v>112.63821042347473</v>
          </cell>
          <cell r="F22">
            <v>98.458666163936613</v>
          </cell>
        </row>
        <row r="23">
          <cell r="C23">
            <v>94.312803760656521</v>
          </cell>
          <cell r="D23">
            <v>96.633930635407111</v>
          </cell>
          <cell r="E23">
            <v>112.63821042347473</v>
          </cell>
          <cell r="F23">
            <v>97.907082108182237</v>
          </cell>
        </row>
        <row r="24">
          <cell r="C24">
            <v>94.312803760656521</v>
          </cell>
          <cell r="D24">
            <v>96.314772973013277</v>
          </cell>
          <cell r="E24">
            <v>112.63821042347473</v>
          </cell>
          <cell r="F24">
            <v>98.834497416920314</v>
          </cell>
        </row>
        <row r="25">
          <cell r="C25">
            <v>95.675245000398377</v>
          </cell>
          <cell r="D25">
            <v>96.314772973013277</v>
          </cell>
          <cell r="E25">
            <v>112.63821042347473</v>
          </cell>
          <cell r="F25">
            <v>99.729985313390358</v>
          </cell>
        </row>
        <row r="26">
          <cell r="C26">
            <v>96.212254003665052</v>
          </cell>
          <cell r="D26">
            <v>96.686129318508904</v>
          </cell>
          <cell r="E26">
            <v>112.63821042347473</v>
          </cell>
          <cell r="F26">
            <v>99.678293312575448</v>
          </cell>
        </row>
        <row r="27">
          <cell r="C27">
            <v>95.718269460600752</v>
          </cell>
          <cell r="D27">
            <v>96.335652446254002</v>
          </cell>
          <cell r="E27">
            <v>112.63821042347473</v>
          </cell>
          <cell r="F27">
            <v>99.007817654946777</v>
          </cell>
        </row>
        <row r="28">
          <cell r="C28">
            <v>93.936738108517261</v>
          </cell>
          <cell r="D28">
            <v>96.017986174805941</v>
          </cell>
          <cell r="E28">
            <v>108.56000628867253</v>
          </cell>
          <cell r="F28">
            <v>100.50871010213731</v>
          </cell>
        </row>
        <row r="29">
          <cell r="C29">
            <v>92.0213528802486</v>
          </cell>
          <cell r="D29">
            <v>95.852441779825952</v>
          </cell>
          <cell r="E29">
            <v>106.35425439926334</v>
          </cell>
          <cell r="F29">
            <v>99.728160889832182</v>
          </cell>
        </row>
        <row r="30">
          <cell r="C30">
            <v>91.984702414150277</v>
          </cell>
          <cell r="D30">
            <v>95.652595393093378</v>
          </cell>
          <cell r="E30">
            <v>104.29920605509326</v>
          </cell>
          <cell r="F30">
            <v>99.031535161203038</v>
          </cell>
        </row>
        <row r="31">
          <cell r="C31">
            <v>91.782328101346508</v>
          </cell>
          <cell r="D31">
            <v>96.639896199190176</v>
          </cell>
          <cell r="E31">
            <v>103.74018798638951</v>
          </cell>
          <cell r="F31">
            <v>99.171711704589327</v>
          </cell>
        </row>
        <row r="32">
          <cell r="C32">
            <v>92.94717552386264</v>
          </cell>
          <cell r="D32">
            <v>96.639896199190176</v>
          </cell>
          <cell r="E32">
            <v>103.87247470493773</v>
          </cell>
          <cell r="F32">
            <v>98.747229156721033</v>
          </cell>
        </row>
        <row r="33">
          <cell r="C33">
            <v>91.732929647040066</v>
          </cell>
          <cell r="D33">
            <v>94.57879391214216</v>
          </cell>
          <cell r="E33">
            <v>101.2467293287965</v>
          </cell>
          <cell r="F33">
            <v>98.747229156721033</v>
          </cell>
        </row>
        <row r="34">
          <cell r="C34">
            <v>91.664409210421496</v>
          </cell>
          <cell r="D34">
            <v>94.962827080676789</v>
          </cell>
          <cell r="E34">
            <v>100.93296948870847</v>
          </cell>
          <cell r="F34">
            <v>98.014419027521427</v>
          </cell>
        </row>
        <row r="35">
          <cell r="C35">
            <v>95.907895785196402</v>
          </cell>
          <cell r="D35">
            <v>97.029149236034996</v>
          </cell>
          <cell r="E35">
            <v>105.67395478893644</v>
          </cell>
          <cell r="F35">
            <v>99.809651808763917</v>
          </cell>
        </row>
        <row r="36">
          <cell r="C36">
            <v>96.159668552306599</v>
          </cell>
          <cell r="D36">
            <v>96.478825977047492</v>
          </cell>
          <cell r="E36">
            <v>103.43316600972499</v>
          </cell>
          <cell r="F36">
            <v>100.01155468253511</v>
          </cell>
        </row>
        <row r="37">
          <cell r="C37">
            <v>95.742171938490969</v>
          </cell>
          <cell r="D37">
            <v>98.098476544148909</v>
          </cell>
          <cell r="E37">
            <v>102.20957001201585</v>
          </cell>
          <cell r="F37">
            <v>100.40532610050749</v>
          </cell>
        </row>
        <row r="38">
          <cell r="C38">
            <v>96.487929248665452</v>
          </cell>
          <cell r="D38">
            <v>97.86581955660948</v>
          </cell>
          <cell r="E38">
            <v>102.206650271199</v>
          </cell>
          <cell r="F38">
            <v>100.44120643048488</v>
          </cell>
        </row>
        <row r="39">
          <cell r="C39">
            <v>96.183571030196816</v>
          </cell>
          <cell r="D39">
            <v>98.061191770504763</v>
          </cell>
          <cell r="E39">
            <v>102.15387034104819</v>
          </cell>
          <cell r="F39">
            <v>100.56222652651039</v>
          </cell>
        </row>
        <row r="40">
          <cell r="C40">
            <v>98.20572065970839</v>
          </cell>
          <cell r="D40">
            <v>97.446738700849352</v>
          </cell>
          <cell r="E40">
            <v>103.52053363878315</v>
          </cell>
          <cell r="F40">
            <v>101.01742020427463</v>
          </cell>
        </row>
        <row r="41">
          <cell r="C41">
            <v>94.374950203171068</v>
          </cell>
          <cell r="D41">
            <v>96.227526602685998</v>
          </cell>
          <cell r="E41">
            <v>100.04267313501556</v>
          </cell>
          <cell r="F41">
            <v>99.793536067333392</v>
          </cell>
        </row>
        <row r="42">
          <cell r="C42">
            <v>94.057843996494313</v>
          </cell>
          <cell r="D42">
            <v>95.981447096634682</v>
          </cell>
          <cell r="E42">
            <v>100.09522846971892</v>
          </cell>
          <cell r="F42">
            <v>99.141608715879485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Master Price"/>
      <sheetName val="Equity"/>
      <sheetName val="Summary"/>
      <sheetName val="Converts 1997-2001"/>
      <sheetName val="Repeat Issuers"/>
      <sheetName val="Big Deals"/>
      <sheetName val="Big Deals graphs"/>
      <sheetName val="Overnight"/>
      <sheetName val="Overnight graph"/>
      <sheetName val="Upsized"/>
      <sheetName val="TMT"/>
      <sheetName val="TMT_Graphs"/>
      <sheetName val="S&amp;P"/>
      <sheetName val="Interest Rates"/>
      <sheetName val="P&amp;L"/>
    </sheetNames>
    <sheetDataSet>
      <sheetData sheetId="0"/>
      <sheetData sheetId="1">
        <row r="638">
          <cell r="DR638">
            <v>36891</v>
          </cell>
          <cell r="DY638">
            <v>36891</v>
          </cell>
          <cell r="FY638">
            <v>36891</v>
          </cell>
        </row>
        <row r="639">
          <cell r="DR639">
            <v>36525</v>
          </cell>
          <cell r="DY639">
            <v>36525</v>
          </cell>
          <cell r="FY639">
            <v>36525</v>
          </cell>
        </row>
        <row r="640">
          <cell r="DR640">
            <v>36160</v>
          </cell>
          <cell r="DY640">
            <v>36160</v>
          </cell>
          <cell r="FY640">
            <v>36160</v>
          </cell>
        </row>
        <row r="641">
          <cell r="DR641">
            <v>35795</v>
          </cell>
          <cell r="DY641">
            <v>35795</v>
          </cell>
          <cell r="FY641">
            <v>35795</v>
          </cell>
        </row>
        <row r="642">
          <cell r="DR642">
            <v>35430</v>
          </cell>
          <cell r="DY642">
            <v>35430</v>
          </cell>
          <cell r="FY642">
            <v>35430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3"/>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4"/>
      <sheetName val="FF-4a"/>
      <sheetName val="FF-5"/>
      <sheetName val="FF-6"/>
      <sheetName val="FF-7"/>
      <sheetName val="FF-8"/>
      <sheetName val="10"/>
      <sheetName val="11"/>
      <sheetName val="20"/>
      <sheetName val="21"/>
      <sheetName val="30"/>
      <sheetName val="40"/>
      <sheetName val="50"/>
      <sheetName val="DD-10"/>
      <sheetName val="FF_3"/>
      <sheetName val="A-1"/>
      <sheetName val="摊销表"/>
      <sheetName val="FF-2 (1)"/>
      <sheetName val="FSA"/>
      <sheetName val="n10"/>
      <sheetName val="FF-13"/>
      <sheetName val="1 LeadSchedule"/>
      <sheetName val="B"/>
      <sheetName val="esxa"/>
      <sheetName val="G-35-3"/>
      <sheetName val="1"/>
      <sheetName val="PA"/>
      <sheetName val="G2|1-MGS-SS"/>
      <sheetName val="BPR"/>
      <sheetName val="FF-21(a)"/>
      <sheetName val="MMIP(JU)"/>
      <sheetName val="F-1&amp;F-2"/>
      <sheetName val="TAXCOM96"/>
      <sheetName val="Company Info"/>
      <sheetName val="CA Sheet"/>
      <sheetName val="MBBDU"/>
      <sheetName val="5 Analysis"/>
      <sheetName val="accumdeprn"/>
      <sheetName val="CA"/>
      <sheetName val="O1 - Lead"/>
      <sheetName val="Cost centre expenditure"/>
      <sheetName val="6A CA"/>
      <sheetName val="M-1 Nov"/>
      <sheetName val="EBC"/>
      <sheetName val="Nit344_AWPs"/>
      <sheetName val="1997"/>
      <sheetName val="Comp equip"/>
      <sheetName val="FFE"/>
      <sheetName val="CAPEX"/>
      <sheetName val="OPEX"/>
      <sheetName val="addl cost"/>
      <sheetName val="Breakdown (1)"/>
      <sheetName val="Hp"/>
      <sheetName val="Sheet1"/>
      <sheetName val="0000"/>
      <sheetName val="Assumptions 1"/>
      <sheetName val="Assumptions 2"/>
      <sheetName val="Traffic Tables"/>
      <sheetName val="Cashflow"/>
      <sheetName val="PAYROLL"/>
      <sheetName val="Reimbursements"/>
      <sheetName val="B-4"/>
      <sheetName val="Entity Data"/>
      <sheetName val="COEFF"/>
      <sheetName val="Interim --&gt; Top"/>
      <sheetName val="Journal"/>
      <sheetName val="U_"/>
      <sheetName val="FF-2_(1)"/>
      <sheetName val="Company_Info"/>
      <sheetName val="1_LeadSchedule"/>
      <sheetName val="5_Analysis"/>
      <sheetName val="CA_Sheet"/>
      <sheetName val="Cost_centre_expenditure"/>
      <sheetName val="M-1_Nov"/>
      <sheetName val="Breakdown_(1)"/>
      <sheetName val="O1_-_Lead"/>
      <sheetName val="6A_CA"/>
      <sheetName val="cashflowcomp"/>
      <sheetName val="31072001"/>
      <sheetName val="Notes"/>
      <sheetName val="P&amp;L"/>
      <sheetName val="TBal"/>
      <sheetName val="Criteria"/>
      <sheetName val="ADMIN"/>
      <sheetName val="MFG"/>
      <sheetName val="Exchange Rate"/>
      <sheetName val="O101"/>
      <sheetName val="TTL"/>
      <sheetName val="資料"/>
      <sheetName val="FF-21"/>
      <sheetName val="Hypo"/>
      <sheetName val="F_1"/>
      <sheetName val="F_8"/>
      <sheetName val="C-1-5"/>
      <sheetName val="U10|20"/>
      <sheetName val="Accounts00"/>
      <sheetName val="K4. F&amp;F"/>
      <sheetName val="JUNE EOH-MASTER (2)"/>
      <sheetName val="stock1020v1.3"/>
      <sheetName val="C_Lead"/>
      <sheetName val="F-1 F-2"/>
      <sheetName val="N2-1F"/>
      <sheetName val="Q1"/>
      <sheetName val="FSL"/>
      <sheetName val="Tables"/>
      <sheetName val="P12.4"/>
      <sheetName val="Summary"/>
      <sheetName val="4 Analysis"/>
      <sheetName val="company"/>
      <sheetName val="master"/>
      <sheetName val="DFA"/>
      <sheetName val="Addition"/>
      <sheetName val="SCH B"/>
      <sheetName val="Control"/>
      <sheetName val="gl"/>
      <sheetName val="self_rating 2001"/>
      <sheetName val="Kod Negara "/>
      <sheetName val="Muka 1"/>
      <sheetName val="Fin_Perf_wc"/>
      <sheetName val="Palm Oil Prices"/>
      <sheetName val="619030_oth admin"/>
      <sheetName val="DPLA"/>
      <sheetName val="Feb 04"/>
      <sheetName val="FF-2(1)"/>
      <sheetName val="ABR P&amp;L"/>
      <sheetName val="PLmth "/>
      <sheetName val="Loan Amortization Table"/>
      <sheetName val="F-1,F-3"/>
      <sheetName val="Obsol 2004"/>
      <sheetName val="CA-O7"/>
      <sheetName val="10-20"/>
      <sheetName val="U"/>
      <sheetName val="FF-50"/>
      <sheetName val="3 P&amp;L "/>
      <sheetName val="CBS - App1"/>
      <sheetName val="Curr Prov   O7"/>
      <sheetName val="AUDIT SCHEDULE"/>
      <sheetName val="U-3"/>
      <sheetName val="Assumption sheet"/>
      <sheetName val="Balance Sheet"/>
      <sheetName val="Cost"/>
      <sheetName val="price"/>
      <sheetName val="COMP"/>
      <sheetName val="MV"/>
      <sheetName val="Pnl-10"/>
      <sheetName val="70"/>
      <sheetName val="A"/>
      <sheetName val="AA"/>
      <sheetName val="AP110"/>
      <sheetName val="B-10"/>
      <sheetName val="BB-1"/>
      <sheetName val="C-5"/>
      <sheetName val="C-6"/>
      <sheetName val="C-6a"/>
      <sheetName val="CC"/>
      <sheetName val="F-1l2"/>
      <sheetName val="F-21"/>
      <sheetName val="F-9c"/>
      <sheetName val="FF"/>
      <sheetName val="F-8(FSA)"/>
      <sheetName val="L"/>
      <sheetName val="M MM"/>
      <sheetName val="30a"/>
      <sheetName val="30-Note"/>
      <sheetName val="U-2"/>
      <sheetName val="F3"/>
      <sheetName val="12月到货 "/>
      <sheetName val="SAME"/>
      <sheetName val="Backend"/>
      <sheetName val="Disposal"/>
      <sheetName val="A3"/>
      <sheetName val="Prod"/>
      <sheetName val="Sch18-34"/>
      <sheetName val="1120"/>
      <sheetName val="PL"/>
      <sheetName val="MFA"/>
      <sheetName val="ADD"/>
      <sheetName val="COVER"/>
      <sheetName val="CA Comp"/>
      <sheetName val="Appx B"/>
      <sheetName val="61 HR"/>
      <sheetName val="65 FINANCE"/>
      <sheetName val="B_S"/>
      <sheetName val="Validation"/>
      <sheetName val="lead "/>
      <sheetName val="BS"/>
      <sheetName val="5E CA Comp"/>
      <sheetName val="BPR-Bloom"/>
      <sheetName val="D"/>
      <sheetName val="Adm97"/>
      <sheetName val="AFA"/>
      <sheetName val="JobDetails"/>
      <sheetName val="Sheet2"/>
      <sheetName val="G101"/>
      <sheetName val="U3"/>
      <sheetName val="Note"/>
      <sheetName val="COM"/>
      <sheetName val="BPR-Gym"/>
      <sheetName val="FTT- Profitability"/>
      <sheetName val="Additional Procedures"/>
      <sheetName val="FTT- Balance Sheet"/>
      <sheetName val="Sch16-27"/>
      <sheetName val="Sheet3"/>
      <sheetName val="A2-3"/>
      <sheetName val="IBA"/>
      <sheetName val="Sort Of SAP-GL"/>
      <sheetName val="ALLOWANCE"/>
      <sheetName val="TC"/>
      <sheetName val="OSM"/>
      <sheetName val="FF_21_a_"/>
      <sheetName val="Electrical "/>
      <sheetName val="FORMC94"/>
      <sheetName val="O2 TC"/>
      <sheetName val="O4 CA"/>
      <sheetName val="BIS LIST-NTH 18"/>
      <sheetName val="CFlow2"/>
      <sheetName val="U2 - Sales"/>
      <sheetName val="EXIT"/>
      <sheetName val="Leasehold improvement"/>
      <sheetName val="C1"/>
      <sheetName val="JAN 07"/>
      <sheetName val="JUL 06"/>
      <sheetName val="OCT 06"/>
      <sheetName val="U-13-2(disc)"/>
      <sheetName val="FG2540"/>
      <sheetName val="G2. Prepayments"/>
      <sheetName val="U4-Recruitment"/>
      <sheetName val="TAX SCHEDULE"/>
      <sheetName val="SUAD"/>
      <sheetName val="K1-1"/>
      <sheetName val="K1-3"/>
      <sheetName val="Total CA_IA"/>
      <sheetName val="O5_CA"/>
      <sheetName val="F2-3-6 OH absorbtion rate "/>
      <sheetName val=" IB-PL-00-01 SUMMARY"/>
      <sheetName val="DETAIL PNL"/>
      <sheetName val="Precomm Work"/>
      <sheetName val="SS"/>
      <sheetName val="Weights"/>
      <sheetName val="SCH4B"/>
      <sheetName val="SCH5C"/>
      <sheetName val="SCH6(5-8)"/>
      <sheetName val="SCH 4D(i)"/>
      <sheetName val="SCH 7C"/>
      <sheetName val="LOOSECHKLIST"/>
      <sheetName val="U1"/>
      <sheetName val="1257"/>
      <sheetName val="RATE"/>
      <sheetName val="HP99"/>
      <sheetName val="N2 Detailed Listing (Pre-final)"/>
      <sheetName val="A16"/>
      <sheetName val="U101 P&amp;L"/>
      <sheetName val="Rates"/>
      <sheetName val="Lease"/>
      <sheetName val="EE97"/>
      <sheetName val="MainComp"/>
      <sheetName val="Q400"/>
      <sheetName val="A4.4 (FY06)"/>
      <sheetName val="BP-CPX1"/>
      <sheetName val="INFO"/>
      <sheetName val="CR.AJE"/>
      <sheetName val="CFS US-Canada CAD"/>
      <sheetName val="CFS AP-NZD (Trade Bills)"/>
      <sheetName val="DEV"/>
      <sheetName val="J-N"/>
      <sheetName val="O12-O15"/>
      <sheetName val="P1"/>
      <sheetName val="H1-Investments"/>
      <sheetName val="n7-e"/>
      <sheetName val="U_1"/>
      <sheetName val="FF-2_(1)1"/>
      <sheetName val="Company_Info1"/>
      <sheetName val="6A_CA1"/>
      <sheetName val="O1_-_Lead1"/>
      <sheetName val="1_LeadSchedule1"/>
      <sheetName val="5_Analysis1"/>
      <sheetName val="CA_Sheet1"/>
      <sheetName val="Cost_centre_expenditure1"/>
      <sheetName val="M-1_Nov1"/>
      <sheetName val="Breakdown_(1)1"/>
      <sheetName val="addl_cost"/>
      <sheetName val="Exchange_Rate"/>
      <sheetName val="Assumptions_1"/>
      <sheetName val="Assumptions_2"/>
      <sheetName val="Traffic_Tables"/>
      <sheetName val="Comp_equip"/>
      <sheetName val="Interim_--&gt;_Top"/>
      <sheetName val="F-1_F-2"/>
      <sheetName val="Entity_Data"/>
      <sheetName val="K4__F&amp;F"/>
      <sheetName val="JUNE_EOH-MASTER_(2)"/>
      <sheetName val="stock1020v1_3"/>
      <sheetName val="P12_4"/>
      <sheetName val="SCH_B"/>
      <sheetName val="Kod_Negara_"/>
      <sheetName val="Muka_1"/>
      <sheetName val="4_Analysis"/>
      <sheetName val="Obsol_2004"/>
      <sheetName val="Feb_04"/>
      <sheetName val="Palm_Oil_Prices"/>
      <sheetName val="619030_oth_admin"/>
      <sheetName val="ABR_P&amp;L"/>
      <sheetName val="PLmth_"/>
      <sheetName val="Loan_Amortization_Table"/>
      <sheetName val="CBS_-_App1"/>
      <sheetName val="Curr_Prov___O7"/>
      <sheetName val="AUDIT_SCHEDULE"/>
      <sheetName val="3_P&amp;L_"/>
      <sheetName val="Assumption_sheet"/>
      <sheetName val="self_rating_2001"/>
      <sheetName val="M_MM"/>
      <sheetName val="Menu"/>
      <sheetName val="Ji100_Summary"/>
      <sheetName val="det_exps"/>
      <sheetName val="C-63"/>
      <sheetName val="Main"/>
      <sheetName val="???"/>
      <sheetName val="??"/>
      <sheetName val="UB-20"/>
      <sheetName val="FADISP_FY2002_B_"/>
      <sheetName val="Sch18_34"/>
      <sheetName val="FADISP-FY2002(B)"/>
      <sheetName val="K5-1"/>
      <sheetName val="U1.6"/>
      <sheetName val="___"/>
      <sheetName val="__"/>
      <sheetName val="BUDGET1"/>
      <sheetName val="PHSB-GL-TB"/>
      <sheetName val="Apx6"/>
      <sheetName val="Apx5"/>
      <sheetName val="FF_6"/>
      <sheetName val="APCODE"/>
      <sheetName val="15100 Prepayment"/>
      <sheetName val="C.A.Sum."/>
      <sheetName val="DATA"/>
      <sheetName val="U2.2"/>
      <sheetName val="DECO INCOME"/>
    </sheetNames>
    <sheetDataSet>
      <sheetData sheetId="0" refreshError="1">
        <row r="1">
          <cell r="A1" t="str">
            <v>NITE BEAUTY INDUSTRIES SDN. BHD.</v>
          </cell>
        </row>
        <row r="2">
          <cell r="A2" t="str">
            <v>FILE NUMBER   :  C 0887357-07</v>
          </cell>
        </row>
        <row r="3">
          <cell r="A3" t="str">
            <v>SECTION 108 CREDIT BALANCE</v>
          </cell>
        </row>
        <row r="6">
          <cell r="A6" t="str">
            <v>YEAR</v>
          </cell>
          <cell r="B6">
            <v>0</v>
          </cell>
          <cell r="C6" t="str">
            <v>BALANCE</v>
          </cell>
          <cell r="D6">
            <v>0</v>
          </cell>
          <cell r="E6" t="str">
            <v>CURRENT</v>
          </cell>
          <cell r="F6">
            <v>0</v>
          </cell>
          <cell r="G6">
            <v>0</v>
          </cell>
          <cell r="H6">
            <v>0</v>
          </cell>
          <cell r="I6" t="str">
            <v>DIVIDENDS</v>
          </cell>
          <cell r="J6">
            <v>0</v>
          </cell>
          <cell r="K6" t="str">
            <v>BALANCE</v>
          </cell>
        </row>
        <row r="7">
          <cell r="A7" t="str">
            <v>ENDED</v>
          </cell>
          <cell r="B7">
            <v>0</v>
          </cell>
          <cell r="C7" t="str">
            <v>B/F</v>
          </cell>
          <cell r="D7">
            <v>0</v>
          </cell>
          <cell r="E7" t="str">
            <v>YEAR</v>
          </cell>
          <cell r="F7">
            <v>0</v>
          </cell>
          <cell r="G7" t="str">
            <v>BALANCE</v>
          </cell>
          <cell r="H7">
            <v>0</v>
          </cell>
          <cell r="I7" t="str">
            <v>PAID</v>
          </cell>
          <cell r="J7">
            <v>0</v>
          </cell>
          <cell r="K7" t="str">
            <v>C/F</v>
          </cell>
        </row>
        <row r="10">
          <cell r="A10" t="str">
            <v>31.12.1996</v>
          </cell>
          <cell r="B10">
            <v>0</v>
          </cell>
          <cell r="C10">
            <v>14969.4</v>
          </cell>
          <cell r="D10">
            <v>0</v>
          </cell>
          <cell r="E10">
            <v>518067.6</v>
          </cell>
          <cell r="F10">
            <v>0</v>
          </cell>
          <cell r="G10">
            <v>533037</v>
          </cell>
          <cell r="H10">
            <v>0</v>
          </cell>
          <cell r="I10">
            <v>0</v>
          </cell>
          <cell r="J10">
            <v>0</v>
          </cell>
          <cell r="K10">
            <v>533037</v>
          </cell>
        </row>
        <row r="11">
          <cell r="G11" t="str">
            <v xml:space="preserve"> </v>
          </cell>
          <cell r="H11">
            <v>0</v>
          </cell>
          <cell r="I11">
            <v>0</v>
          </cell>
          <cell r="J11">
            <v>0</v>
          </cell>
          <cell r="K11"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
          <cell r="A1" t="str">
            <v>NITE BEAUTY INDUSTRIES SDN. BHD.</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_x0000_"/>
      <sheetName val="CF-1"/>
      <sheetName val="CF-2"/>
      <sheetName val="CF-3"/>
      <sheetName val="OS"/>
      <sheetName val="BPR-PL "/>
      <sheetName val="BPR-BS"/>
      <sheetName val="BPR - Conclusion"/>
      <sheetName val="AP110"/>
      <sheetName val="F-1l2"/>
      <sheetName val="F-1"/>
      <sheetName val="F-2"/>
      <sheetName val="F-3"/>
      <sheetName val="F-4"/>
      <sheetName val="F-7"/>
      <sheetName val="F-8(FSA)"/>
      <sheetName val="F-9b"/>
      <sheetName val="F-9c"/>
      <sheetName val="F-21"/>
      <sheetName val="A"/>
      <sheetName val="B"/>
      <sheetName val="RCD-1-1"/>
      <sheetName val="B-10"/>
      <sheetName val="C"/>
      <sheetName val="C-5"/>
      <sheetName val="C-6"/>
      <sheetName val="C-6a"/>
      <sheetName val="L"/>
      <sheetName val="U"/>
      <sheetName val="U-2"/>
      <sheetName val="AA"/>
      <sheetName val="BB"/>
      <sheetName val="BB-1"/>
      <sheetName val="CC"/>
      <sheetName val="FF"/>
      <sheetName val="FF-1"/>
      <sheetName val="FF-2"/>
      <sheetName val="M MM"/>
      <sheetName val="Pnl-10"/>
      <sheetName val="10"/>
      <sheetName val="10-1"/>
      <sheetName val="10-2"/>
      <sheetName val="20"/>
      <sheetName val="20-1"/>
      <sheetName val="30"/>
      <sheetName val="30-Note"/>
      <sheetName val="30a"/>
      <sheetName val="70"/>
      <sheetName val="**"/>
      <sheetName val="**_x0000_"/>
      <sheetName val="F_1l2"/>
      <sheetName val="F_4"/>
      <sheetName val="F_8_FSA_"/>
      <sheetName val="F_9c"/>
      <sheetName val="F_21"/>
      <sheetName val="B_10"/>
      <sheetName val="C_5"/>
      <sheetName val="C_6"/>
      <sheetName val="C_6a"/>
      <sheetName val="U_2"/>
      <sheetName val="BB_1"/>
      <sheetName val="FF_2"/>
      <sheetName val="Pnl_10"/>
      <sheetName val="30_Note"/>
      <sheetName val="Sheet3"/>
      <sheetName val="Bal Sheet"/>
      <sheetName val="FSA"/>
      <sheetName val="RATE"/>
      <sheetName val="EE97"/>
      <sheetName val="CA Comp"/>
      <sheetName val="Profitability"/>
      <sheetName val="acs"/>
      <sheetName val="Company Info"/>
      <sheetName val="1 LeadSchedule"/>
      <sheetName val="BIS LIST-NTH 18"/>
      <sheetName val="FF-2 (1)"/>
      <sheetName val="K1-1 Addn"/>
      <sheetName val="F2-3-6 OH absorbtion rate "/>
      <sheetName val="CA"/>
      <sheetName val="OPI"/>
      <sheetName val="CA Sheet"/>
      <sheetName val="5 Analysis"/>
      <sheetName val="**??"/>
      <sheetName val="**?"/>
      <sheetName val="FSL"/>
      <sheetName val="AJE"/>
      <sheetName val="FF-3"/>
      <sheetName val="Gain Loss Calculation"/>
      <sheetName val="PAYROLL"/>
      <sheetName val="Reimbursements"/>
      <sheetName val="jul97"/>
      <sheetName val="BPR"/>
      <sheetName val="Interim --&gt; Top"/>
      <sheetName val="BPR-PL_"/>
      <sheetName val="BPR_-_Conclusion"/>
      <sheetName val="M_MM"/>
      <sheetName val="K1-1_Addn"/>
      <sheetName val="Bal_Sheet"/>
      <sheetName val="FF-2_(1)"/>
      <sheetName val="CA_Comp"/>
      <sheetName val="Company_Info"/>
      <sheetName val="1_LeadSchedule"/>
      <sheetName val="BIS_LIST-NTH_18"/>
      <sheetName val="F2-3-6_OH_absorbtion_rate_"/>
      <sheetName val="5_Analysis"/>
      <sheetName val="CA_Sheet"/>
      <sheetName val="cashflowcomp"/>
      <sheetName val="Sch4"/>
      <sheetName val="Sch4t"/>
      <sheetName val="Sch 4"/>
      <sheetName val="Set_of_Books"/>
      <sheetName val="A-1"/>
      <sheetName val="K4"/>
      <sheetName val="acc-notes"/>
      <sheetName val="1257"/>
      <sheetName val="__"/>
      <sheetName val="APCODE"/>
      <sheetName val="Budget_Headcount"/>
      <sheetName val="U-13-2(disc)"/>
      <sheetName val="FF-21(a)"/>
      <sheetName val="M"/>
      <sheetName val="F-1|F-2"/>
      <sheetName val="Price List"/>
      <sheetName val="ADD"/>
      <sheetName val="C-1-5"/>
      <sheetName val="FS-AUDIT"/>
      <sheetName val="UB-20"/>
      <sheetName val="LOOSECHKLIST"/>
      <sheetName val="QMCT"/>
      <sheetName val="FS"/>
      <sheetName val="PRICE @ 31 Jan 2000"/>
      <sheetName val="FF-50"/>
      <sheetName val="AMAL97"/>
      <sheetName val="SS"/>
      <sheetName val="E1-1ss"/>
      <sheetName val="Chart1"/>
      <sheetName val="U-not use"/>
      <sheetName val="Notes"/>
      <sheetName val="Restrict"/>
      <sheetName val="Sheet2"/>
      <sheetName val="A4|1(f)"/>
      <sheetName val="BPR-PL_1"/>
      <sheetName val="BPR_-_Conclusion1"/>
      <sheetName val="M_MM1"/>
      <sheetName val="Bal_Sheet1"/>
      <sheetName val="FF-2_(1)1"/>
      <sheetName val="5_Analysis1"/>
      <sheetName val="CA_Comp1"/>
      <sheetName val="Company_Info1"/>
      <sheetName val="1_LeadSchedule1"/>
      <sheetName val="BIS_LIST-NTH_181"/>
      <sheetName val="K1-1_Addn1"/>
      <sheetName val="F2-3-6_OH_absorbtion_rate_1"/>
      <sheetName val="Gain_Loss_Calculation"/>
      <sheetName val="CA_Sheet1"/>
      <sheetName val="Sch_4"/>
      <sheetName val="FF-2(1)"/>
      <sheetName val="F&amp;F-Nov"/>
      <sheetName val="gl"/>
      <sheetName val="F-5"/>
      <sheetName val="DISP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Integrated Brickworks S/B</v>
          </cell>
          <cell r="B1" t="str">
            <v>Integrated Brickworks S/B</v>
          </cell>
        </row>
        <row r="2">
          <cell r="A2" t="str">
            <v>31 December 2000</v>
          </cell>
          <cell r="B2" t="str">
            <v>Statutory Audit @ 31 December 2001</v>
          </cell>
        </row>
        <row r="3">
          <cell r="A3" t="str">
            <v>FORM  AP 110</v>
          </cell>
          <cell r="B3" t="str">
            <v>Operating expenses</v>
          </cell>
          <cell r="D3" t="str">
            <v>Cost and price per unit stated here as at 31 December, 2001.</v>
          </cell>
        </row>
        <row r="5">
          <cell r="A5" t="str">
            <v>MATERIALITY AND TOLERABLE SCOPE</v>
          </cell>
          <cell r="B5">
            <v>0</v>
          </cell>
          <cell r="C5">
            <v>0</v>
          </cell>
          <cell r="D5" t="str">
            <v>Quantity</v>
          </cell>
          <cell r="E5" t="str">
            <v>Cost per</v>
          </cell>
          <cell r="F5" t="str">
            <v>Sales Price</v>
          </cell>
        </row>
        <row r="6">
          <cell r="B6" t="str">
            <v>Code</v>
          </cell>
          <cell r="C6" t="str">
            <v>Descrpition</v>
          </cell>
          <cell r="D6" t="str">
            <v>Sold</v>
          </cell>
          <cell r="E6" t="str">
            <v>unit</v>
          </cell>
          <cell r="F6" t="str">
            <v>per unit</v>
          </cell>
        </row>
        <row r="7">
          <cell r="D7" t="str">
            <v>A</v>
          </cell>
          <cell r="E7" t="str">
            <v>B</v>
          </cell>
          <cell r="F7" t="str">
            <v>C</v>
          </cell>
        </row>
        <row r="8">
          <cell r="B8" t="str">
            <v>Code</v>
          </cell>
          <cell r="C8" t="str">
            <v>Descrpition</v>
          </cell>
          <cell r="D8" t="str">
            <v>Materiality</v>
          </cell>
          <cell r="E8" t="str">
            <v>Quantity</v>
          </cell>
          <cell r="F8" t="str">
            <v>unit</v>
          </cell>
        </row>
        <row r="9">
          <cell r="A9" t="str">
            <v>Materiality  Benchmark</v>
          </cell>
          <cell r="B9" t="str">
            <v>Amount</v>
          </cell>
          <cell r="C9" t="str">
            <v>Percentage</v>
          </cell>
          <cell r="D9" t="str">
            <v>After Tax</v>
          </cell>
          <cell r="E9" t="str">
            <v>Before Tax</v>
          </cell>
          <cell r="F9">
            <v>0.14000000000000001</v>
          </cell>
        </row>
        <row r="10">
          <cell r="A10" t="str">
            <v>(use most appropriate benchmark)</v>
          </cell>
          <cell r="B10" t="str">
            <v>RM</v>
          </cell>
          <cell r="C10">
            <v>0</v>
          </cell>
          <cell r="D10" t="str">
            <v>RM</v>
          </cell>
          <cell r="E10" t="str">
            <v>RM</v>
          </cell>
          <cell r="F10">
            <v>0</v>
          </cell>
        </row>
        <row r="11">
          <cell r="A11">
            <v>2</v>
          </cell>
          <cell r="B11" t="str">
            <v>12.01</v>
          </cell>
          <cell r="C11" t="str">
            <v>4.5" Full Block (Load Bearing)</v>
          </cell>
          <cell r="D11">
            <v>224878</v>
          </cell>
          <cell r="E11">
            <v>0.7601</v>
          </cell>
          <cell r="F11">
            <v>1.1000000000000001</v>
          </cell>
        </row>
        <row r="12">
          <cell r="A12" t="str">
            <v>Loss After Tax</v>
          </cell>
          <cell r="B12">
            <v>0</v>
          </cell>
          <cell r="C12">
            <v>0.08</v>
          </cell>
          <cell r="D12">
            <v>16742</v>
          </cell>
          <cell r="E12">
            <v>0</v>
          </cell>
          <cell r="F12">
            <v>0</v>
          </cell>
        </row>
        <row r="13">
          <cell r="A13" t="str">
            <v>Total Revenue</v>
          </cell>
          <cell r="B13">
            <v>7784506</v>
          </cell>
          <cell r="C13" t="str">
            <v>0.25-0.5%</v>
          </cell>
          <cell r="D13">
            <v>72247</v>
          </cell>
          <cell r="E13">
            <v>38922.53</v>
          </cell>
          <cell r="F13">
            <v>1.44</v>
          </cell>
        </row>
        <row r="14">
          <cell r="A14" t="str">
            <v>Total Assets</v>
          </cell>
          <cell r="B14" t="str">
            <v>Commission</v>
          </cell>
          <cell r="C14" t="str">
            <v>0.25-0.5%</v>
          </cell>
          <cell r="D14">
            <v>-1322</v>
          </cell>
          <cell r="E14">
            <v>0</v>
          </cell>
          <cell r="F14">
            <v>0</v>
          </cell>
        </row>
        <row r="15">
          <cell r="A15" t="str">
            <v>Net Assets</v>
          </cell>
          <cell r="B15" t="str">
            <v>15.SS</v>
          </cell>
          <cell r="C15" t="str">
            <v>1-2%</v>
          </cell>
          <cell r="D15">
            <v>17186</v>
          </cell>
          <cell r="E15">
            <v>1.6183000000000001</v>
          </cell>
          <cell r="F15">
            <v>2.5</v>
          </cell>
        </row>
        <row r="16">
          <cell r="A16" t="str">
            <v>Normalised Profit After Tax</v>
          </cell>
          <cell r="B16">
            <v>0</v>
          </cell>
          <cell r="C16" t="str">
            <v>5-10%</v>
          </cell>
        </row>
        <row r="17">
          <cell r="A17">
            <v>5</v>
          </cell>
          <cell r="B17" t="str">
            <v>K2C.S</v>
          </cell>
          <cell r="C17" t="str">
            <v>ICU Corduroy Angle Sandstone (PJ960) Grad</v>
          </cell>
          <cell r="D17">
            <v>6505</v>
          </cell>
          <cell r="E17">
            <v>3.3496999999999999</v>
          </cell>
          <cell r="F17">
            <v>8.4</v>
          </cell>
        </row>
        <row r="18">
          <cell r="A18">
            <v>5</v>
          </cell>
          <cell r="B18">
            <v>12.02</v>
          </cell>
          <cell r="C18" t="str">
            <v>4.5" Half Block</v>
          </cell>
          <cell r="D18">
            <v>35779</v>
          </cell>
          <cell r="E18">
            <v>1</v>
          </cell>
          <cell r="F18">
            <v>0.44890000000000002</v>
          </cell>
        </row>
        <row r="19">
          <cell r="A19">
            <v>6</v>
          </cell>
          <cell r="B19" t="str">
            <v>15DSS</v>
          </cell>
          <cell r="C19" t="str">
            <v>% Expected</v>
          </cell>
          <cell r="D19">
            <v>38160</v>
          </cell>
          <cell r="E19">
            <v>1.6183000000000001</v>
          </cell>
          <cell r="F19">
            <v>2.5</v>
          </cell>
        </row>
        <row r="20">
          <cell r="B20" t="str">
            <v>Expected</v>
          </cell>
          <cell r="C20" t="str">
            <v>Error to Pre-tax</v>
          </cell>
          <cell r="D20" t="str">
            <v>Tolerable</v>
          </cell>
          <cell r="E20">
            <v>11503</v>
          </cell>
          <cell r="F20">
            <v>0</v>
          </cell>
        </row>
        <row r="21">
          <cell r="A21" t="str">
            <v>Expected no of PAJE</v>
          </cell>
          <cell r="B21" t="str">
            <v>Error (RM)</v>
          </cell>
          <cell r="C21" t="str">
            <v>Materiality</v>
          </cell>
          <cell r="D21" t="str">
            <v>Error %</v>
          </cell>
          <cell r="E21" t="str">
            <v>Tolerable Error</v>
          </cell>
          <cell r="F21">
            <v>2.5</v>
          </cell>
        </row>
        <row r="22">
          <cell r="A22" t="str">
            <v>(a) *</v>
          </cell>
          <cell r="B22" t="str">
            <v>(b) *</v>
          </cell>
          <cell r="C22" t="str">
            <v>(b)/Pretax Materiality</v>
          </cell>
          <cell r="D22" t="str">
            <v>(c)</v>
          </cell>
          <cell r="E22" t="str">
            <v>(c) * Pretax Materiality</v>
          </cell>
          <cell r="F22">
            <v>0</v>
          </cell>
        </row>
        <row r="23">
          <cell r="A23">
            <v>8</v>
          </cell>
          <cell r="B23" t="str">
            <v>20.01</v>
          </cell>
          <cell r="C23" t="str">
            <v>8" full block (Load bearing)</v>
          </cell>
          <cell r="D23">
            <v>31359</v>
          </cell>
          <cell r="E23">
            <v>1.2583</v>
          </cell>
          <cell r="F23">
            <v>1.5</v>
          </cell>
        </row>
        <row r="24">
          <cell r="A24" t="str">
            <v>0-2</v>
          </cell>
          <cell r="B24">
            <v>70500</v>
          </cell>
          <cell r="C24" t="str">
            <v>N/A</v>
          </cell>
          <cell r="D24">
            <v>0.6</v>
          </cell>
          <cell r="E24">
            <v>42300</v>
          </cell>
          <cell r="F24">
            <v>0</v>
          </cell>
        </row>
        <row r="25">
          <cell r="A25" t="str">
            <v>3-5</v>
          </cell>
          <cell r="B25">
            <v>0</v>
          </cell>
          <cell r="C25" t="str">
            <v>&lt;40%</v>
          </cell>
          <cell r="D25">
            <v>0.4</v>
          </cell>
          <cell r="E25">
            <v>0</v>
          </cell>
          <cell r="F25">
            <v>8.17</v>
          </cell>
        </row>
        <row r="26">
          <cell r="A26">
            <v>9</v>
          </cell>
          <cell r="B26">
            <v>0</v>
          </cell>
          <cell r="C26" t="str">
            <v>&lt;40%</v>
          </cell>
          <cell r="D26">
            <v>0.25</v>
          </cell>
          <cell r="E26">
            <v>0</v>
          </cell>
          <cell r="F26">
            <v>0.77059999999999995</v>
          </cell>
        </row>
        <row r="27">
          <cell r="A27" t="str">
            <v>6 or more</v>
          </cell>
          <cell r="B27">
            <v>0</v>
          </cell>
          <cell r="C27" t="str">
            <v>&lt;40%</v>
          </cell>
          <cell r="D27">
            <v>0.25</v>
          </cell>
          <cell r="E27">
            <v>0</v>
          </cell>
          <cell r="F27">
            <v>2.5</v>
          </cell>
        </row>
        <row r="28">
          <cell r="B28">
            <v>0</v>
          </cell>
          <cell r="C28" t="str">
            <v>&lt;40%</v>
          </cell>
          <cell r="D28">
            <v>0.15</v>
          </cell>
          <cell r="E28">
            <v>0</v>
          </cell>
          <cell r="F28">
            <v>0</v>
          </cell>
        </row>
        <row r="29">
          <cell r="A29">
            <v>10</v>
          </cell>
          <cell r="B29" t="str">
            <v>Interest charges</v>
          </cell>
          <cell r="C29" t="str">
            <v>c</v>
          </cell>
          <cell r="D29" t="str">
            <v>say</v>
          </cell>
          <cell r="E29">
            <v>42000</v>
          </cell>
          <cell r="F29">
            <v>0</v>
          </cell>
        </row>
        <row r="30">
          <cell r="A30">
            <v>11</v>
          </cell>
          <cell r="B30" t="str">
            <v>Depreciation</v>
          </cell>
          <cell r="C30" t="str">
            <v>U</v>
          </cell>
          <cell r="D30">
            <v>107101</v>
          </cell>
          <cell r="E30">
            <v>107101</v>
          </cell>
          <cell r="F30">
            <v>0</v>
          </cell>
        </row>
        <row r="31">
          <cell r="A31" t="str">
            <v xml:space="preserve">*  Generally, the expected No of PAJE/ Expected Error is based on the prior year’s experience, however there is a need to </v>
          </cell>
          <cell r="B31" t="str">
            <v>Scope:  10 largest stock values</v>
          </cell>
          <cell r="C31" t="str">
            <v>B</v>
          </cell>
          <cell r="D31">
            <v>940265</v>
          </cell>
          <cell r="E31">
            <v>940265</v>
          </cell>
          <cell r="F31">
            <v>0</v>
          </cell>
        </row>
        <row r="32">
          <cell r="A32" t="str">
            <v xml:space="preserve">   review these scopes based on current year’s operations and performance.</v>
          </cell>
          <cell r="B32" t="str">
            <v>Forex loss</v>
          </cell>
          <cell r="C32" t="str">
            <v>n</v>
          </cell>
          <cell r="D32">
            <v>0</v>
          </cell>
          <cell r="E32">
            <v>0</v>
          </cell>
          <cell r="F32">
            <v>0</v>
          </cell>
        </row>
        <row r="33">
          <cell r="A33">
            <v>12</v>
          </cell>
          <cell r="B33" t="str">
            <v>K2R.S</v>
          </cell>
          <cell r="C33" t="str">
            <v>ICU Split angle Natgrey Grade A</v>
          </cell>
          <cell r="D33">
            <v>17305</v>
          </cell>
          <cell r="E33">
            <v>1</v>
          </cell>
          <cell r="F33">
            <v>4.1935000000000002</v>
          </cell>
        </row>
        <row r="34">
          <cell r="A34" t="str">
            <v>PAJE scope listing at 10% of materiality</v>
          </cell>
          <cell r="B34" t="str">
            <v>Note :</v>
          </cell>
          <cell r="C34" t="str">
            <v>As per the company management, there is no fixed price of each quantity stock. The price is negotiable based on quantity ordered</v>
          </cell>
          <cell r="D34">
            <v>4527</v>
          </cell>
          <cell r="E34">
            <v>4230</v>
          </cell>
          <cell r="F34">
            <v>0</v>
          </cell>
        </row>
        <row r="35">
          <cell r="B35" t="str">
            <v>Hire purchase interest</v>
          </cell>
          <cell r="C35" t="str">
            <v>Say PAJE &gt; RM5,000.</v>
          </cell>
          <cell r="D35">
            <v>0</v>
          </cell>
          <cell r="E35">
            <v>0</v>
          </cell>
          <cell r="F35">
            <v>0</v>
          </cell>
        </row>
        <row r="36">
          <cell r="B36" t="str">
            <v>Interest payable - KGB</v>
          </cell>
          <cell r="C36" t="str">
            <v>d</v>
          </cell>
          <cell r="D36">
            <v>550485</v>
          </cell>
          <cell r="E36">
            <v>550485</v>
          </cell>
          <cell r="F36">
            <v>0</v>
          </cell>
        </row>
        <row r="37">
          <cell r="A37" t="str">
            <v>PRJE scope listing at 1% of total assets</v>
          </cell>
          <cell r="B37" t="str">
            <v>Interest payable - Right Class</v>
          </cell>
          <cell r="C37" t="str">
            <v>Say PRJE &gt; RM361,000.</v>
          </cell>
          <cell r="D37">
            <v>11003</v>
          </cell>
          <cell r="E37">
            <v>11003</v>
          </cell>
          <cell r="F37">
            <v>0</v>
          </cell>
        </row>
        <row r="38">
          <cell r="A38">
            <v>15</v>
          </cell>
          <cell r="B38" t="str">
            <v>Pigment</v>
          </cell>
          <cell r="C38" t="str">
            <v>Elmulsion KR2-200Lit/Drum</v>
          </cell>
          <cell r="D38">
            <v>400</v>
          </cell>
          <cell r="E38">
            <v>1</v>
          </cell>
          <cell r="F38">
            <v>40</v>
          </cell>
        </row>
        <row r="39">
          <cell r="A39" t="str">
            <v>PRJE LISTING SCOPE</v>
          </cell>
          <cell r="B39" t="str">
            <v>Tim-Pallet</v>
          </cell>
          <cell r="C39" t="str">
            <v>TPI Sz 46x39x4.5 - Bt. Cave</v>
          </cell>
          <cell r="D39">
            <v>1097</v>
          </cell>
          <cell r="E39">
            <v>1</v>
          </cell>
          <cell r="F39">
            <v>11</v>
          </cell>
        </row>
        <row r="40">
          <cell r="A40">
            <v>17</v>
          </cell>
          <cell r="B40" t="str">
            <v>Tim-Pallet</v>
          </cell>
          <cell r="C40" t="str">
            <v>TPI Sz 46x39x4.5 - Tnh Merah</v>
          </cell>
          <cell r="D40">
            <v>11990</v>
          </cell>
          <cell r="E40">
            <v>1</v>
          </cell>
          <cell r="F40">
            <v>11</v>
          </cell>
        </row>
        <row r="41">
          <cell r="A41">
            <v>18</v>
          </cell>
          <cell r="B41" t="str">
            <v>Lubricant</v>
          </cell>
          <cell r="C41" t="str">
            <v>Diesel-Skid Tank 2 - P# 2</v>
          </cell>
          <cell r="D41">
            <v>10500</v>
          </cell>
          <cell r="E41">
            <v>1</v>
          </cell>
          <cell r="F41">
            <v>0.57999999999999996</v>
          </cell>
        </row>
        <row r="42">
          <cell r="C42" t="str">
            <v>TOTAL ASSETS</v>
          </cell>
          <cell r="D42" t="str">
            <v>%</v>
          </cell>
          <cell r="E42" t="str">
            <v>PRJE SCOPE</v>
          </cell>
        </row>
        <row r="43">
          <cell r="C43" t="str">
            <v>RM</v>
          </cell>
          <cell r="D43">
            <v>0</v>
          </cell>
          <cell r="E43" t="str">
            <v>RM</v>
          </cell>
        </row>
        <row r="45">
          <cell r="A45" t="str">
            <v>PRJE  Scope</v>
          </cell>
          <cell r="B45">
            <v>0</v>
          </cell>
          <cell r="C45">
            <v>36143318</v>
          </cell>
          <cell r="D45">
            <v>0.01</v>
          </cell>
          <cell r="E45">
            <v>361433.18</v>
          </cell>
        </row>
        <row r="46">
          <cell r="D46" t="str">
            <v>As per NRV test - per here</v>
          </cell>
        </row>
        <row r="47">
          <cell r="D47" t="str">
            <v>say</v>
          </cell>
          <cell r="E47">
            <v>361000</v>
          </cell>
        </row>
      </sheetData>
      <sheetData sheetId="9" refreshError="1"/>
      <sheetData sheetId="10" refreshError="1"/>
      <sheetData sheetId="11" refreshError="1"/>
      <sheetData sheetId="12" refreshError="1"/>
      <sheetData sheetId="13" refreshError="1">
        <row r="1">
          <cell r="A1" t="str">
            <v>Integrated Brickworks S/B</v>
          </cell>
          <cell r="B1" t="str">
            <v>SUMMARY OF PROPOSED ENTRIES</v>
          </cell>
        </row>
        <row r="2">
          <cell r="B2" t="str">
            <v>A: 31 December 2001</v>
          </cell>
        </row>
        <row r="3">
          <cell r="B3" t="str">
            <v>Short term borrowings</v>
          </cell>
          <cell r="C3" t="str">
            <v xml:space="preserve">CLIENT  </v>
          </cell>
          <cell r="D3" t="str">
            <v>Intergrated Brickworks Sdn Bhd</v>
          </cell>
          <cell r="E3">
            <v>0</v>
          </cell>
          <cell r="F3">
            <v>0</v>
          </cell>
          <cell r="G3">
            <v>0</v>
          </cell>
          <cell r="H3">
            <v>0</v>
          </cell>
          <cell r="I3" t="str">
            <v>LISTING SCOPES:</v>
          </cell>
          <cell r="J3" t="str">
            <v xml:space="preserve">PAJEs  </v>
          </cell>
          <cell r="K3">
            <v>6000</v>
          </cell>
        </row>
        <row r="5">
          <cell r="C5" t="str">
            <v xml:space="preserve">AUDIT DATE  </v>
          </cell>
          <cell r="D5" t="str">
            <v>31.12.2001</v>
          </cell>
          <cell r="E5" t="str">
            <v>&lt;-------------------------Current Year----------------------&gt;</v>
          </cell>
          <cell r="F5" t="str">
            <v xml:space="preserve">MATERIALITY JUDGMENT  </v>
          </cell>
          <cell r="G5">
            <v>29200</v>
          </cell>
          <cell r="H5">
            <v>0</v>
          </cell>
          <cell r="I5">
            <v>0</v>
          </cell>
          <cell r="J5" t="str">
            <v xml:space="preserve">PRJEs  </v>
          </cell>
          <cell r="K5">
            <v>360000</v>
          </cell>
        </row>
        <row r="6">
          <cell r="B6" t="str">
            <v>w/p ref</v>
          </cell>
          <cell r="C6" t="str">
            <v>w/p ref</v>
          </cell>
          <cell r="D6" t="str">
            <v>Adjusted</v>
          </cell>
          <cell r="E6" t="str">
            <v>Unadjusted</v>
          </cell>
          <cell r="F6">
            <v>0</v>
          </cell>
          <cell r="G6" t="str">
            <v>Adjustments</v>
          </cell>
          <cell r="H6">
            <v>0</v>
          </cell>
          <cell r="I6">
            <v>0</v>
          </cell>
          <cell r="J6" t="str">
            <v>Adjusted</v>
          </cell>
        </row>
        <row r="7">
          <cell r="C7" t="str">
            <v>31/12/00</v>
          </cell>
          <cell r="D7" t="str">
            <v>31/12/00</v>
          </cell>
          <cell r="E7" t="str">
            <v>31/12/01</v>
          </cell>
          <cell r="F7">
            <v>0</v>
          </cell>
          <cell r="G7" t="str">
            <v>Potential Effects of Passed Entries -- Debit (Credit)</v>
          </cell>
          <cell r="H7">
            <v>0</v>
          </cell>
          <cell r="I7" t="str">
            <v>Cr</v>
          </cell>
          <cell r="J7" t="str">
            <v>31/12/01</v>
          </cell>
        </row>
        <row r="8">
          <cell r="F8" t="str">
            <v>Disposition</v>
          </cell>
          <cell r="G8">
            <v>0</v>
          </cell>
          <cell r="H8">
            <v>0</v>
          </cell>
          <cell r="I8">
            <v>0</v>
          </cell>
          <cell r="J8">
            <v>0</v>
          </cell>
          <cell r="K8">
            <v>0</v>
          </cell>
          <cell r="L8" t="str">
            <v>OTHER</v>
          </cell>
        </row>
        <row r="9">
          <cell r="B9" t="str">
            <v>Cross</v>
          </cell>
          <cell r="C9" t="str">
            <v>Account, Description,</v>
          </cell>
          <cell r="D9" t="str">
            <v>Amount</v>
          </cell>
          <cell r="E9">
            <v>0</v>
          </cell>
          <cell r="F9" t="str">
            <v>per Discussion</v>
          </cell>
          <cell r="G9" t="str">
            <v>ASSETS</v>
          </cell>
          <cell r="H9">
            <v>0</v>
          </cell>
          <cell r="I9" t="str">
            <v>LIABILITIES</v>
          </cell>
          <cell r="J9">
            <v>0</v>
          </cell>
          <cell r="K9" t="str">
            <v>INCOME</v>
          </cell>
          <cell r="L9" t="str">
            <v>COMPRE.</v>
          </cell>
        </row>
        <row r="10">
          <cell r="B10" t="str">
            <v>Ref</v>
          </cell>
          <cell r="C10" t="str">
            <v>Cause, W/P Ref.</v>
          </cell>
          <cell r="D10" t="str">
            <v>Debit</v>
          </cell>
          <cell r="E10" t="str">
            <v>Credit</v>
          </cell>
          <cell r="F10" t="str">
            <v>w/Client (Identify)</v>
          </cell>
          <cell r="G10" t="str">
            <v>Current</v>
          </cell>
          <cell r="H10" t="str">
            <v>LT</v>
          </cell>
          <cell r="I10" t="str">
            <v>Current</v>
          </cell>
          <cell r="J10" t="str">
            <v>LT</v>
          </cell>
          <cell r="K10" t="str">
            <v>(Note 1)</v>
          </cell>
          <cell r="L10" t="str">
            <v>INCOME</v>
          </cell>
        </row>
        <row r="11">
          <cell r="G11" t="str">
            <v>&lt;204&gt;</v>
          </cell>
          <cell r="H11">
            <v>78351</v>
          </cell>
        </row>
        <row r="12">
          <cell r="G12" t="str">
            <v>&lt;205&gt;</v>
          </cell>
          <cell r="H12">
            <v>74743</v>
          </cell>
        </row>
        <row r="13">
          <cell r="B13" t="str">
            <v>B</v>
          </cell>
          <cell r="C13" t="str">
            <v>DR  Trade Receivable</v>
          </cell>
          <cell r="D13">
            <v>0</v>
          </cell>
          <cell r="E13">
            <v>1923000</v>
          </cell>
          <cell r="F13" t="str">
            <v>-------------------------------</v>
          </cell>
          <cell r="G13">
            <v>0</v>
          </cell>
          <cell r="H13">
            <v>0</v>
          </cell>
          <cell r="I13">
            <v>0</v>
          </cell>
          <cell r="J13">
            <v>1923000</v>
          </cell>
        </row>
        <row r="14">
          <cell r="B14" t="str">
            <v>A</v>
          </cell>
          <cell r="C14" t="str">
            <v>CR   Cash and bank balance</v>
          </cell>
          <cell r="D14">
            <v>0</v>
          </cell>
          <cell r="E14">
            <v>0</v>
          </cell>
          <cell r="F14" t="str">
            <v>Maizura Mohamad Yob</v>
          </cell>
        </row>
        <row r="15">
          <cell r="B15" t="str">
            <v>CC-2</v>
          </cell>
          <cell r="C15">
            <v>568844</v>
          </cell>
          <cell r="D15">
            <v>0</v>
          </cell>
          <cell r="E15">
            <v>0</v>
          </cell>
          <cell r="F15">
            <v>0</v>
          </cell>
          <cell r="G15">
            <v>0</v>
          </cell>
          <cell r="H15">
            <v>0</v>
          </cell>
          <cell r="I15">
            <v>0</v>
          </cell>
          <cell r="J15">
            <v>0</v>
          </cell>
        </row>
        <row r="16">
          <cell r="C16" t="str">
            <v xml:space="preserve">(Being reclassification of bank balance to show a better presentation for year ended Dec, 2001) </v>
          </cell>
        </row>
        <row r="17">
          <cell r="B17" t="str">
            <v>This facility is used to finance purchase of raw material (RM87,000) and sale of concrete and masonry (RM1,866,000)</v>
          </cell>
        </row>
        <row r="18">
          <cell r="B18" t="str">
            <v>We have agreed the amount from bank advice from MBB.</v>
          </cell>
          <cell r="C18">
            <v>757245</v>
          </cell>
          <cell r="D18">
            <v>3599808</v>
          </cell>
          <cell r="I18">
            <v>3770802</v>
          </cell>
        </row>
        <row r="19">
          <cell r="B19" t="str">
            <v>A</v>
          </cell>
          <cell r="C19" t="str">
            <v>DR  Cash and bank balance</v>
          </cell>
          <cell r="D19">
            <v>304036</v>
          </cell>
          <cell r="E19">
            <v>0</v>
          </cell>
          <cell r="F19" t="str">
            <v>-------------------------------</v>
          </cell>
        </row>
        <row r="20">
          <cell r="B20" t="str">
            <v>BB</v>
          </cell>
          <cell r="C20" t="str">
            <v>CR   Trade payable</v>
          </cell>
          <cell r="D20">
            <v>0</v>
          </cell>
          <cell r="E20">
            <v>-304036</v>
          </cell>
          <cell r="F20" t="str">
            <v>Maizura Mohamad Yob</v>
          </cell>
          <cell r="I20">
            <v>0</v>
          </cell>
        </row>
        <row r="21">
          <cell r="B21" t="str">
            <v>BA interest ranges from 3. 25% to 4.25% (2000: 3.25% - 4.10% )</v>
          </cell>
        </row>
        <row r="22">
          <cell r="C22" t="str">
            <v xml:space="preserve">(Being reclassification of trade payable to bank balance to show a better presentation for year ended Dec, 2001) </v>
          </cell>
        </row>
        <row r="23">
          <cell r="B23" t="str">
            <v>The amount significantly increased by  902% to 1,889,106 for the year due to the company</v>
          </cell>
        </row>
        <row r="24">
          <cell r="B24" t="str">
            <v>had made reclassification of accrual amount into the other creditors accounts.</v>
          </cell>
        </row>
        <row r="25">
          <cell r="B25" t="str">
            <v>A</v>
          </cell>
          <cell r="C25" t="str">
            <v>DR  Cash and bank balance</v>
          </cell>
          <cell r="D25">
            <v>0</v>
          </cell>
          <cell r="E25">
            <v>0</v>
          </cell>
          <cell r="F25" t="str">
            <v>-------------------------------</v>
          </cell>
        </row>
        <row r="26">
          <cell r="B26" t="str">
            <v>BB</v>
          </cell>
          <cell r="C26" t="str">
            <v>CR   Other payable</v>
          </cell>
          <cell r="D26">
            <v>0</v>
          </cell>
          <cell r="E26">
            <v>0</v>
          </cell>
          <cell r="F26" t="str">
            <v>Maizura Mohamad Yob</v>
          </cell>
        </row>
        <row r="28">
          <cell r="C28" t="str">
            <v xml:space="preserve">(Being reclassification of other payable to bank balance to show a better presentation for year ended Dec, 2001) </v>
          </cell>
        </row>
        <row r="30">
          <cell r="D30">
            <v>1711790</v>
          </cell>
        </row>
        <row r="31">
          <cell r="D31">
            <v>-1344</v>
          </cell>
          <cell r="E31" t="str">
            <v>Immaterial</v>
          </cell>
        </row>
        <row r="32">
          <cell r="D32">
            <v>346</v>
          </cell>
          <cell r="E32" t="str">
            <v>Immaterial</v>
          </cell>
        </row>
        <row r="33">
          <cell r="D33">
            <v>1710792</v>
          </cell>
          <cell r="E33" t="str">
            <v>(a)</v>
          </cell>
        </row>
        <row r="34">
          <cell r="B34" t="str">
            <v>Note 1 -- If relevant, add columns for major income statement items, such as Revenue, Gross Margin, Operating Income, Non-operating Income</v>
          </cell>
        </row>
        <row r="35">
          <cell r="B35" t="str">
            <v xml:space="preserve">    and Pre-tax Income.</v>
          </cell>
        </row>
        <row r="36">
          <cell r="B36" t="str">
            <v>Note 2 -- See Part III of this form for further guidance</v>
          </cell>
          <cell r="D36" t="str">
            <v>Scope : &gt; RM20,000.</v>
          </cell>
        </row>
        <row r="38">
          <cell r="B38" t="str">
            <v>EVALUATION OF PROPOSED ENTRIES</v>
          </cell>
        </row>
        <row r="40">
          <cell r="B40" t="str">
            <v>In our opinion:</v>
          </cell>
          <cell r="C40">
            <v>0</v>
          </cell>
          <cell r="D40">
            <v>0</v>
          </cell>
          <cell r="E40">
            <v>0</v>
          </cell>
          <cell r="F40">
            <v>0</v>
          </cell>
          <cell r="G40">
            <v>0</v>
          </cell>
          <cell r="H40">
            <v>0</v>
          </cell>
          <cell r="I40">
            <v>0</v>
          </cell>
          <cell r="J40">
            <v>0</v>
          </cell>
          <cell r="K40" t="str">
            <v>Yes</v>
          </cell>
          <cell r="L40" t="str">
            <v>No</v>
          </cell>
        </row>
        <row r="41">
          <cell r="B41">
            <v>1</v>
          </cell>
          <cell r="C41" t="str">
            <v>Considerating quantitative factors as well as qualitative factors (outlined in Part IV), the effect of unrecorded</v>
          </cell>
          <cell r="D41">
            <v>0</v>
          </cell>
          <cell r="E41">
            <v>0</v>
          </cell>
          <cell r="F41">
            <v>0</v>
          </cell>
          <cell r="G41">
            <v>0</v>
          </cell>
          <cell r="H41">
            <v>0</v>
          </cell>
          <cell r="I41">
            <v>0</v>
          </cell>
          <cell r="J41">
            <v>0</v>
          </cell>
          <cell r="K41" t="str">
            <v>3</v>
          </cell>
        </row>
        <row r="42">
          <cell r="C42" t="str">
            <v>proposed adjustments and reclassifications, either individually or in the aggregate, is not material to the</v>
          </cell>
        </row>
        <row r="43">
          <cell r="C43" t="str">
            <v>financial ststements taken as a whole and therefore does not require modification of our auditors' report.</v>
          </cell>
        </row>
        <row r="45">
          <cell r="B45">
            <v>2</v>
          </cell>
          <cell r="C45" t="str">
            <v xml:space="preserve">The proposed adjustments and reclassifications, whether or not recorded, are not the result of a significant </v>
          </cell>
          <cell r="D45">
            <v>0</v>
          </cell>
          <cell r="E45">
            <v>0</v>
          </cell>
          <cell r="F45">
            <v>0</v>
          </cell>
          <cell r="G45">
            <v>0</v>
          </cell>
          <cell r="H45">
            <v>0</v>
          </cell>
          <cell r="I45">
            <v>0</v>
          </cell>
          <cell r="J45">
            <v>0</v>
          </cell>
          <cell r="K45" t="str">
            <v>3</v>
          </cell>
        </row>
        <row r="46">
          <cell r="C46" t="str">
            <v>weakness in internal control over financial reporting.</v>
          </cell>
        </row>
        <row r="48">
          <cell r="B48">
            <v>3</v>
          </cell>
          <cell r="C48" t="str">
            <v>The proposed adjustments and reclassifications, whether or not recorded, are not indications of possible fraud</v>
          </cell>
          <cell r="D48">
            <v>0</v>
          </cell>
          <cell r="E48">
            <v>0</v>
          </cell>
          <cell r="F48">
            <v>0</v>
          </cell>
          <cell r="G48">
            <v>0</v>
          </cell>
          <cell r="H48">
            <v>0</v>
          </cell>
          <cell r="I48">
            <v>0</v>
          </cell>
          <cell r="J48">
            <v>0</v>
          </cell>
          <cell r="K48" t="str">
            <v>3</v>
          </cell>
        </row>
        <row r="49">
          <cell r="C49" t="str">
            <v>or illegal acts.</v>
          </cell>
        </row>
        <row r="51">
          <cell r="B51">
            <v>4</v>
          </cell>
          <cell r="C51" t="str">
            <v>The size and nature of the proposed adjustments and reclassifications, whether or not recorded, do not require</v>
          </cell>
          <cell r="D51">
            <v>0</v>
          </cell>
          <cell r="E51">
            <v>0</v>
          </cell>
          <cell r="F51">
            <v>0</v>
          </cell>
          <cell r="G51">
            <v>0</v>
          </cell>
          <cell r="H51">
            <v>0</v>
          </cell>
          <cell r="I51">
            <v>0</v>
          </cell>
          <cell r="J51">
            <v>0</v>
          </cell>
          <cell r="K51" t="str">
            <v>3</v>
          </cell>
        </row>
        <row r="52">
          <cell r="C52" t="str">
            <v>a reassessment of audit scopes.</v>
          </cell>
        </row>
        <row r="54">
          <cell r="B54">
            <v>5</v>
          </cell>
          <cell r="C54" t="str">
            <v>For any "No" response above, indicate the steps taken (or to be taken):</v>
          </cell>
        </row>
        <row r="55">
          <cell r="C55" t="str">
            <v>Opinion modified</v>
          </cell>
        </row>
        <row r="56">
          <cell r="C56" t="str">
            <v>Audit scopes reassessed</v>
          </cell>
        </row>
        <row r="57">
          <cell r="C57" t="str">
            <v>Fraud risk / client retention reassessed (see AP-125, Fraud Risk Practice Aid)</v>
          </cell>
        </row>
        <row r="59">
          <cell r="B59" t="str">
            <v>Comments:</v>
          </cell>
        </row>
        <row r="61">
          <cell r="B61" t="str">
            <v xml:space="preserve">The total amount of passed adjustment is below materiality scope. </v>
          </cell>
        </row>
        <row r="70">
          <cell r="B70" t="str">
            <v>Engagement Partner</v>
          </cell>
          <cell r="C70">
            <v>0</v>
          </cell>
          <cell r="D70">
            <v>0</v>
          </cell>
          <cell r="E70">
            <v>0</v>
          </cell>
          <cell r="F70">
            <v>0</v>
          </cell>
          <cell r="G70">
            <v>0</v>
          </cell>
          <cell r="H70">
            <v>0</v>
          </cell>
          <cell r="I70">
            <v>0</v>
          </cell>
          <cell r="J70" t="str">
            <v>Date</v>
          </cell>
        </row>
        <row r="72">
          <cell r="B72" t="str">
            <v>Engagement Manager</v>
          </cell>
          <cell r="C72">
            <v>0</v>
          </cell>
          <cell r="D72">
            <v>0</v>
          </cell>
          <cell r="E72">
            <v>0</v>
          </cell>
          <cell r="F72">
            <v>0</v>
          </cell>
          <cell r="G72">
            <v>0</v>
          </cell>
          <cell r="H72">
            <v>0</v>
          </cell>
          <cell r="I72">
            <v>0</v>
          </cell>
          <cell r="J72" t="str">
            <v>Date</v>
          </cell>
        </row>
        <row r="73">
          <cell r="F73" t="str">
            <v>Iskandar Sham</v>
          </cell>
        </row>
      </sheetData>
      <sheetData sheetId="14" refreshError="1"/>
      <sheetData sheetId="15" refreshError="1">
        <row r="1">
          <cell r="A1" t="str">
            <v>Integrated Brickworks S/B</v>
          </cell>
        </row>
        <row r="2">
          <cell r="A2" t="str">
            <v>A: 31 December 2001</v>
          </cell>
          <cell r="B2" t="str">
            <v>Financial Statement Analysis Schedule</v>
          </cell>
        </row>
        <row r="3">
          <cell r="A3" t="str">
            <v>Other Creditors</v>
          </cell>
        </row>
        <row r="4">
          <cell r="B4" t="str">
            <v>Financial Statement Captions and, when necessary, Account Groups</v>
          </cell>
          <cell r="I4" t="str">
            <v>Analtical Review / BPR Hypotheses</v>
          </cell>
          <cell r="K4" t="str">
            <v>Financial Statement Analysis</v>
          </cell>
        </row>
        <row r="5">
          <cell r="B5" t="str">
            <v>TOLERABLE ERROR = RM20,500 AND PAJE = RM6,000 PRJE = RM261K</v>
          </cell>
          <cell r="D5" t="str">
            <v>&lt;-------------------------Current Year----------------------&gt;</v>
          </cell>
          <cell r="H5" t="str">
            <v>Risk Reduction Through RCDs</v>
          </cell>
          <cell r="I5" t="str">
            <v>Refer Attachment -</v>
          </cell>
          <cell r="K5" t="str">
            <v>Attachment / Workdone in Section</v>
          </cell>
        </row>
        <row r="6">
          <cell r="B6" t="str">
            <v>w/p ref</v>
          </cell>
          <cell r="C6" t="str">
            <v>AWP</v>
          </cell>
          <cell r="D6" t="str">
            <v>AUDITED</v>
          </cell>
          <cell r="F6" t="str">
            <v>AUDITED</v>
          </cell>
          <cell r="I6" t="str">
            <v>Adjusted</v>
          </cell>
        </row>
        <row r="7">
          <cell r="B7" t="str">
            <v>Captions/Account names</v>
          </cell>
          <cell r="C7" t="str">
            <v>C / REF</v>
          </cell>
          <cell r="D7" t="str">
            <v>YE : 31/12/2000</v>
          </cell>
          <cell r="F7" t="str">
            <v>YE : 31/12/2001</v>
          </cell>
          <cell r="H7" t="str">
            <v>RCD name / description</v>
          </cell>
          <cell r="I7" t="str">
            <v>Significant issues   for the year</v>
          </cell>
          <cell r="K7" t="str">
            <v>Cross reference to which Section Workdone</v>
          </cell>
        </row>
        <row r="8">
          <cell r="D8" t="str">
            <v>RM</v>
          </cell>
          <cell r="F8" t="str">
            <v>RM</v>
          </cell>
        </row>
        <row r="9">
          <cell r="A9" t="str">
            <v>Accruals &amp; provisions</v>
          </cell>
          <cell r="B9" t="str">
            <v>CC-1</v>
          </cell>
          <cell r="C9">
            <v>188401</v>
          </cell>
          <cell r="D9">
            <v>1888018</v>
          </cell>
          <cell r="E9" t="str">
            <v>(b)</v>
          </cell>
          <cell r="I9">
            <v>2059012</v>
          </cell>
        </row>
        <row r="10">
          <cell r="B10" t="str">
            <v>NON-CURRENT ASSET</v>
          </cell>
          <cell r="E10" t="str">
            <v>&lt;202&gt;</v>
          </cell>
          <cell r="F10">
            <v>5450</v>
          </cell>
          <cell r="G10" t="str">
            <v>&lt;203&gt;</v>
          </cell>
          <cell r="H10">
            <v>23350</v>
          </cell>
        </row>
        <row r="11">
          <cell r="B11" t="str">
            <v>Leasehold and Freehold land                     - At valuation</v>
          </cell>
          <cell r="C11" t="str">
            <v>U</v>
          </cell>
          <cell r="D11">
            <v>5933000</v>
          </cell>
          <cell r="F11">
            <v>5850000</v>
          </cell>
          <cell r="G11" t="str">
            <v>&lt;204&gt;</v>
          </cell>
          <cell r="H11" t="str">
            <v>Significant event on disposal of land at RM8.0 millions</v>
          </cell>
          <cell r="I11" t="str">
            <v>Leasehold land and building at cost was disposed at RM136K</v>
          </cell>
          <cell r="K11" t="str">
            <v>Pls refer to U section for fixed assets treatment, depreciation rationalisation and</v>
          </cell>
        </row>
        <row r="12">
          <cell r="B12" t="str">
            <v>Less : Acc. Depreciation</v>
          </cell>
          <cell r="C12" t="str">
            <v>U</v>
          </cell>
          <cell r="D12">
            <v>-153947</v>
          </cell>
          <cell r="F12">
            <v>-230921</v>
          </cell>
          <cell r="G12" t="str">
            <v>&lt;205&gt;</v>
          </cell>
          <cell r="H12">
            <v>74743</v>
          </cell>
          <cell r="K12" t="str">
            <v>insurance coverage</v>
          </cell>
        </row>
        <row r="14">
          <cell r="B14" t="str">
            <v>Building - At valuation</v>
          </cell>
          <cell r="C14" t="str">
            <v>U</v>
          </cell>
          <cell r="D14">
            <v>1665738</v>
          </cell>
          <cell r="F14">
            <v>1612300</v>
          </cell>
        </row>
        <row r="15">
          <cell r="A15" t="str">
            <v>Other creditors</v>
          </cell>
          <cell r="B15" t="str">
            <v>CC-2</v>
          </cell>
          <cell r="C15" t="str">
            <v>U</v>
          </cell>
          <cell r="D15">
            <v>-113848</v>
          </cell>
          <cell r="E15" t="str">
            <v>(a)</v>
          </cell>
          <cell r="F15">
            <v>-167481</v>
          </cell>
          <cell r="G15" t="str">
            <v>&lt;103&gt;</v>
          </cell>
          <cell r="H15">
            <v>0</v>
          </cell>
          <cell r="I15">
            <v>1711790</v>
          </cell>
        </row>
        <row r="17">
          <cell r="B17" t="str">
            <v>Renovatiom</v>
          </cell>
          <cell r="C17" t="str">
            <v>U</v>
          </cell>
          <cell r="D17">
            <v>114450</v>
          </cell>
          <cell r="F17">
            <v>114448</v>
          </cell>
        </row>
        <row r="18">
          <cell r="B18" t="str">
            <v>Less : Acc. Depreciation</v>
          </cell>
          <cell r="C18" t="str">
            <v>U</v>
          </cell>
          <cell r="D18">
            <v>-108407</v>
          </cell>
          <cell r="F18">
            <v>-112686</v>
          </cell>
          <cell r="I18">
            <v>3770802</v>
          </cell>
        </row>
        <row r="20">
          <cell r="B20" t="str">
            <v>Plant and machineries, etc</v>
          </cell>
          <cell r="C20" t="str">
            <v>U</v>
          </cell>
          <cell r="D20">
            <v>10155534</v>
          </cell>
          <cell r="F20">
            <v>10147214</v>
          </cell>
          <cell r="I20">
            <v>0</v>
          </cell>
        </row>
        <row r="21">
          <cell r="B21" t="str">
            <v>Less : Acc. Depreciation</v>
          </cell>
          <cell r="C21" t="str">
            <v>U</v>
          </cell>
          <cell r="D21">
            <v>-6282990</v>
          </cell>
          <cell r="F21">
            <v>-6908071</v>
          </cell>
        </row>
        <row r="23">
          <cell r="A23" t="str">
            <v>Note : (b)</v>
          </cell>
          <cell r="B23" t="str">
            <v>Furnitures and fittings, etc</v>
          </cell>
          <cell r="C23" t="str">
            <v>U</v>
          </cell>
          <cell r="D23">
            <v>436826</v>
          </cell>
          <cell r="F23">
            <v>431761</v>
          </cell>
        </row>
        <row r="24">
          <cell r="B24" t="str">
            <v>Less : Acc. Depreciation</v>
          </cell>
          <cell r="C24" t="str">
            <v>U</v>
          </cell>
          <cell r="D24">
            <v>-395466</v>
          </cell>
          <cell r="F24">
            <v>-404259</v>
          </cell>
        </row>
        <row r="25">
          <cell r="B25" t="str">
            <v>In previous year, the accrual amount was shown in the trade creditors accounts.</v>
          </cell>
        </row>
        <row r="26">
          <cell r="B26" t="str">
            <v>Motor vehicles</v>
          </cell>
          <cell r="C26" t="str">
            <v>U</v>
          </cell>
          <cell r="D26">
            <v>217269</v>
          </cell>
          <cell r="F26">
            <v>217269</v>
          </cell>
          <cell r="K26" t="str">
            <v>Fixed assets fully depreciated</v>
          </cell>
        </row>
        <row r="27">
          <cell r="A27" t="str">
            <v>&lt;NOTES&gt;</v>
          </cell>
          <cell r="B27" t="str">
            <v>Less : Acc. Depreciation</v>
          </cell>
          <cell r="C27" t="str">
            <v>U</v>
          </cell>
          <cell r="D27">
            <v>-217265</v>
          </cell>
          <cell r="F27">
            <v>-217265</v>
          </cell>
        </row>
        <row r="29">
          <cell r="A29" t="str">
            <v>Recaption:</v>
          </cell>
          <cell r="B29" t="str">
            <v>Computers installation</v>
          </cell>
          <cell r="C29" t="str">
            <v>U</v>
          </cell>
          <cell r="D29">
            <v>192168</v>
          </cell>
          <cell r="F29">
            <v>202473</v>
          </cell>
          <cell r="K29" t="str">
            <v>See U section for details</v>
          </cell>
        </row>
        <row r="30">
          <cell r="A30" t="str">
            <v>Balance as per GL</v>
          </cell>
          <cell r="B30" t="str">
            <v>Less : Acc. Depreciation</v>
          </cell>
          <cell r="C30" t="str">
            <v>U</v>
          </cell>
          <cell r="D30">
            <v>-171955</v>
          </cell>
          <cell r="F30">
            <v>-185638</v>
          </cell>
        </row>
        <row r="31">
          <cell r="A31" t="str">
            <v>Interest in HP in suspense</v>
          </cell>
          <cell r="D31">
            <v>-1344</v>
          </cell>
          <cell r="E31" t="str">
            <v>Immaterial</v>
          </cell>
        </row>
        <row r="32">
          <cell r="A32" t="str">
            <v>Other creditors</v>
          </cell>
          <cell r="B32" t="str">
            <v>Tanah Merah Factories</v>
          </cell>
          <cell r="C32" t="str">
            <v>U</v>
          </cell>
          <cell r="D32">
            <v>16977902</v>
          </cell>
          <cell r="E32" t="str">
            <v>Immaterial</v>
          </cell>
          <cell r="F32">
            <v>16977903</v>
          </cell>
        </row>
        <row r="33">
          <cell r="B33" t="str">
            <v>Less : Acc. Depreciation</v>
          </cell>
          <cell r="C33" t="str">
            <v>U</v>
          </cell>
          <cell r="D33">
            <v>-813453</v>
          </cell>
          <cell r="E33" t="str">
            <v>(a)</v>
          </cell>
          <cell r="F33">
            <v>-1632089</v>
          </cell>
        </row>
        <row r="36">
          <cell r="A36" t="str">
            <v>&lt;SEARCH FOR UNRECORDED LIABILITIES&gt;</v>
          </cell>
          <cell r="B36" t="str">
            <v>TOTAL NON- CURRENT ASSET</v>
          </cell>
          <cell r="C36" t="str">
            <v>F - 1/2</v>
          </cell>
          <cell r="D36">
            <v>27435556</v>
          </cell>
          <cell r="F36">
            <v>25694958</v>
          </cell>
        </row>
        <row r="38">
          <cell r="A38" t="str">
            <v>We have performed a search for unrecorded liabilities using unpaid invoices and subsequent payment</v>
          </cell>
          <cell r="B38" t="str">
            <v>CURRENT ASSET</v>
          </cell>
        </row>
        <row r="39">
          <cell r="A39" t="str">
            <v>files with the basis of &gt;RM20,000. (Materiality : &gt; 29,000) .No exceptions noted.</v>
          </cell>
          <cell r="B39" t="str">
            <v>INVENTORIES / STOCKS</v>
          </cell>
          <cell r="C39" t="str">
            <v>C</v>
          </cell>
          <cell r="D39">
            <v>2414853</v>
          </cell>
          <cell r="F39">
            <v>2742457</v>
          </cell>
          <cell r="H39" t="str">
            <v>RCD - 1</v>
          </cell>
          <cell r="I39" t="str">
            <v>Stocks' sales price at minimum mark-up for its marginal profit</v>
          </cell>
          <cell r="K39" t="str">
            <v>Slow moving stocks for the past seasonal and its will be cause to the saleable in the market. Test of stocks NRV as at year ended</v>
          </cell>
        </row>
        <row r="40">
          <cell r="A40" t="str">
            <v>Based on the management, all liabilities occurred for 2001 successfully taken-up in the accounts.</v>
          </cell>
          <cell r="B40" t="str">
            <v>Finished goods</v>
          </cell>
          <cell r="C40" t="str">
            <v>C</v>
          </cell>
          <cell r="D40">
            <v>1129217</v>
          </cell>
          <cell r="F40">
            <v>1637172</v>
          </cell>
          <cell r="I40" t="str">
            <v>Stock costing listing for finished goods</v>
          </cell>
          <cell r="K40" t="str">
            <v>Obtain stocks stake count sheet @ 31 December, 2001</v>
          </cell>
        </row>
        <row r="41">
          <cell r="B41" t="str">
            <v>Less : Prov. for stock write-off</v>
          </cell>
          <cell r="C41" t="str">
            <v>C</v>
          </cell>
          <cell r="D41">
            <v>-1491</v>
          </cell>
          <cell r="F41">
            <v>-1491</v>
          </cell>
          <cell r="I41" t="str">
            <v>For finished stocks</v>
          </cell>
          <cell r="K41" t="str">
            <v xml:space="preserve">Below TE scope : PFW. </v>
          </cell>
        </row>
        <row r="42">
          <cell r="B42" t="str">
            <v>Work-in-progress</v>
          </cell>
          <cell r="C42" t="str">
            <v>C</v>
          </cell>
          <cell r="D42">
            <v>97598</v>
          </cell>
          <cell r="F42">
            <v>64141</v>
          </cell>
          <cell r="K42" t="str">
            <v>Obtain stocks listing</v>
          </cell>
        </row>
        <row r="43">
          <cell r="B43" t="str">
            <v xml:space="preserve">Raw materials </v>
          </cell>
          <cell r="C43" t="str">
            <v>C</v>
          </cell>
          <cell r="D43">
            <v>182670</v>
          </cell>
          <cell r="F43">
            <v>60638</v>
          </cell>
        </row>
        <row r="44">
          <cell r="B44" t="str">
            <v>Timber pallets</v>
          </cell>
          <cell r="C44" t="str">
            <v>C</v>
          </cell>
          <cell r="D44">
            <v>106460</v>
          </cell>
          <cell r="F44">
            <v>159520</v>
          </cell>
        </row>
        <row r="45">
          <cell r="B45" t="str">
            <v>Stores and spares</v>
          </cell>
          <cell r="C45" t="str">
            <v>C</v>
          </cell>
          <cell r="D45">
            <v>900399</v>
          </cell>
          <cell r="F45">
            <v>822477</v>
          </cell>
        </row>
        <row r="47">
          <cell r="B47" t="str">
            <v>TRADE RECEIVABLES</v>
          </cell>
          <cell r="C47" t="str">
            <v>B</v>
          </cell>
          <cell r="D47">
            <v>16812946</v>
          </cell>
          <cell r="F47">
            <v>10294103</v>
          </cell>
          <cell r="H47" t="str">
            <v>RCD - 2</v>
          </cell>
          <cell r="I47" t="str">
            <v>Some of the debtors are under legal cases due to very long outstanding and unability to collect of the respective debts.</v>
          </cell>
          <cell r="K47" t="str">
            <v>Review trade debtors ageing, Refer attachment B - 5, and sent trade debtors circularisation (for the amount &gt;RM200K).  Refer B - 10, for circularisation controls</v>
          </cell>
        </row>
        <row r="48">
          <cell r="B48" t="str">
            <v>Less : Provision for doubtful debts</v>
          </cell>
          <cell r="C48" t="str">
            <v>B</v>
          </cell>
          <cell r="D48">
            <v>-2865169</v>
          </cell>
          <cell r="F48">
            <v>-2480366</v>
          </cell>
          <cell r="I48" t="str">
            <v>We have reviewed the provision for doubtful debts for the year. Basically the company provided the amount based on ageing and ability to collect.</v>
          </cell>
          <cell r="K48" t="str">
            <v>We have compute the provision amount as per total amount outstanding over than 180 days and note that the client has fully made provision for doubtful debts for the unability to collect.</v>
          </cell>
        </row>
        <row r="51">
          <cell r="B51" t="str">
            <v>OTHER RECEIVABLES</v>
          </cell>
          <cell r="C51" t="str">
            <v>L</v>
          </cell>
          <cell r="D51">
            <v>109802</v>
          </cell>
          <cell r="F51">
            <v>266204</v>
          </cell>
        </row>
        <row r="52">
          <cell r="B52" t="str">
            <v>Other Receivables</v>
          </cell>
          <cell r="C52" t="str">
            <v>L</v>
          </cell>
          <cell r="D52">
            <v>60305</v>
          </cell>
          <cell r="F52">
            <v>192510</v>
          </cell>
          <cell r="K52" t="str">
            <v>Refer to L - Section</v>
          </cell>
        </row>
        <row r="53">
          <cell r="B53" t="str">
            <v>Prepayments</v>
          </cell>
          <cell r="C53" t="str">
            <v>L</v>
          </cell>
          <cell r="D53">
            <v>26240</v>
          </cell>
          <cell r="F53">
            <v>48836</v>
          </cell>
          <cell r="K53" t="str">
            <v>Refer to L - Section</v>
          </cell>
        </row>
        <row r="54">
          <cell r="B54" t="str">
            <v>Sundry deposits</v>
          </cell>
          <cell r="C54" t="str">
            <v>L</v>
          </cell>
          <cell r="D54">
            <v>23257</v>
          </cell>
          <cell r="F54">
            <v>24858</v>
          </cell>
          <cell r="K54" t="str">
            <v>Refer to L - Section</v>
          </cell>
        </row>
        <row r="56">
          <cell r="B56" t="str">
            <v>DUE FROM FELLOW SUBSIDIARIES</v>
          </cell>
          <cell r="C56" t="str">
            <v>M</v>
          </cell>
          <cell r="D56">
            <v>0</v>
          </cell>
          <cell r="F56">
            <v>0</v>
          </cell>
          <cell r="K56" t="str">
            <v>See M/MM Section</v>
          </cell>
        </row>
        <row r="59">
          <cell r="B59" t="str">
            <v>CASH AND BANK BALANCES</v>
          </cell>
          <cell r="C59" t="str">
            <v>A</v>
          </cell>
          <cell r="D59">
            <v>714204</v>
          </cell>
          <cell r="F59">
            <v>236370</v>
          </cell>
          <cell r="K59" t="str">
            <v xml:space="preserve"> Sent Bank circularisation. - &gt; All amount            </v>
          </cell>
        </row>
        <row r="60">
          <cell r="B60" t="str">
            <v>Cash at bank</v>
          </cell>
          <cell r="C60" t="str">
            <v>A</v>
          </cell>
          <cell r="D60">
            <v>712523</v>
          </cell>
          <cell r="F60">
            <v>234412</v>
          </cell>
        </row>
        <row r="61">
          <cell r="B61" t="str">
            <v>Cash in hand</v>
          </cell>
          <cell r="C61" t="str">
            <v>A</v>
          </cell>
          <cell r="D61">
            <v>1681</v>
          </cell>
          <cell r="F61">
            <v>1958</v>
          </cell>
        </row>
        <row r="63">
          <cell r="B63" t="str">
            <v>TOTAL CURRENT ASSETS</v>
          </cell>
          <cell r="C63" t="str">
            <v>F - 1/2</v>
          </cell>
          <cell r="D63">
            <v>17186636</v>
          </cell>
          <cell r="F63">
            <v>11058768</v>
          </cell>
        </row>
        <row r="64">
          <cell r="B64" t="str">
            <v>Check</v>
          </cell>
          <cell r="D64">
            <v>0</v>
          </cell>
          <cell r="F64">
            <v>179584</v>
          </cell>
        </row>
        <row r="66">
          <cell r="B66" t="str">
            <v>CURRENT LIABILITIES</v>
          </cell>
        </row>
        <row r="67">
          <cell r="B67" t="str">
            <v>SHORT TERMS BORROWINGS</v>
          </cell>
          <cell r="C67" t="str">
            <v>AA</v>
          </cell>
          <cell r="D67">
            <v>1953000</v>
          </cell>
          <cell r="F67">
            <v>1923000</v>
          </cell>
          <cell r="K67" t="str">
            <v xml:space="preserve">Sent bank confirmation </v>
          </cell>
        </row>
        <row r="68">
          <cell r="B68" t="str">
            <v>Maybank Bhd - Bankers' Acceptance</v>
          </cell>
          <cell r="C68" t="str">
            <v>AA</v>
          </cell>
          <cell r="D68">
            <v>1953000</v>
          </cell>
          <cell r="F68">
            <v>1923000</v>
          </cell>
          <cell r="K68" t="str">
            <v>BA facilities for purchase raw materials and bear interest at 3.25% - 4.25% per annum.</v>
          </cell>
        </row>
        <row r="70">
          <cell r="B70" t="str">
            <v>TRADE CREDITORS / PAYABLES</v>
          </cell>
          <cell r="C70" t="str">
            <v>BB</v>
          </cell>
          <cell r="D70">
            <v>12241684</v>
          </cell>
          <cell r="F70">
            <v>5177636</v>
          </cell>
          <cell r="I70" t="str">
            <v>Pls refer BB-1 for the circularisation control.</v>
          </cell>
          <cell r="K70" t="str">
            <v xml:space="preserve">Sent circularisation control to the respective creditors.                              </v>
          </cell>
        </row>
        <row r="71">
          <cell r="F71">
            <v>0</v>
          </cell>
        </row>
        <row r="73">
          <cell r="B73" t="str">
            <v>OTHER PAYABLES</v>
          </cell>
          <cell r="C73" t="str">
            <v>CC</v>
          </cell>
          <cell r="D73">
            <v>757245</v>
          </cell>
          <cell r="F73">
            <v>3770802</v>
          </cell>
          <cell r="I73" t="str">
            <v>Pls refer CC-1 for the circularisation control.</v>
          </cell>
          <cell r="K73" t="str">
            <v xml:space="preserve">Sent circularisation control to the respective creditors.                              </v>
          </cell>
        </row>
        <row r="74">
          <cell r="B74" t="str">
            <v>Other Creditors</v>
          </cell>
          <cell r="C74" t="str">
            <v>CC</v>
          </cell>
          <cell r="D74">
            <v>188401</v>
          </cell>
          <cell r="F74">
            <v>2059012</v>
          </cell>
        </row>
        <row r="75">
          <cell r="B75" t="str">
            <v>Accrual</v>
          </cell>
          <cell r="C75" t="str">
            <v>CC</v>
          </cell>
          <cell r="D75">
            <v>568844</v>
          </cell>
          <cell r="F75">
            <v>1711790</v>
          </cell>
        </row>
        <row r="76">
          <cell r="D76">
            <v>0</v>
          </cell>
          <cell r="F76">
            <v>0</v>
          </cell>
        </row>
        <row r="78">
          <cell r="B78" t="str">
            <v>DUE TO RELATED COMPANIES</v>
          </cell>
          <cell r="C78" t="str">
            <v>MM</v>
          </cell>
          <cell r="D78">
            <v>16666637</v>
          </cell>
          <cell r="F78">
            <v>16980207</v>
          </cell>
          <cell r="I78" t="str">
            <v>Pls refer MM for the circularisation control.</v>
          </cell>
          <cell r="K78" t="str">
            <v xml:space="preserve">Sent circularisation control to the respective interco.                              </v>
          </cell>
        </row>
        <row r="79">
          <cell r="B79" t="str">
            <v xml:space="preserve">Due to Holding Company </v>
          </cell>
          <cell r="C79" t="str">
            <v>MM</v>
          </cell>
          <cell r="D79">
            <v>1145384</v>
          </cell>
          <cell r="F79">
            <v>1156384</v>
          </cell>
        </row>
        <row r="80">
          <cell r="B80" t="str">
            <v xml:space="preserve">Due to Ultimate Holding Coy. </v>
          </cell>
          <cell r="C80" t="str">
            <v>MM</v>
          </cell>
          <cell r="D80">
            <v>15521253</v>
          </cell>
          <cell r="F80">
            <v>15823823</v>
          </cell>
        </row>
        <row r="83">
          <cell r="B83" t="str">
            <v>TAXATION</v>
          </cell>
          <cell r="C83" t="str">
            <v>FF</v>
          </cell>
          <cell r="D83">
            <v>205310</v>
          </cell>
          <cell r="F83">
            <v>205310</v>
          </cell>
          <cell r="I83" t="str">
            <v>The company is in tax loss position.</v>
          </cell>
          <cell r="K83" t="str">
            <v>No movement of tax liabilities as at year ended.</v>
          </cell>
        </row>
        <row r="86">
          <cell r="B86" t="str">
            <v>TOTAL CURRENT LIABILITIES</v>
          </cell>
          <cell r="D86">
            <v>31823876</v>
          </cell>
          <cell r="E86" t="str">
            <v xml:space="preserve"> </v>
          </cell>
          <cell r="F86">
            <v>28056955</v>
          </cell>
        </row>
        <row r="87">
          <cell r="B87" t="str">
            <v>Check</v>
          </cell>
          <cell r="D87">
            <v>0</v>
          </cell>
          <cell r="F87">
            <v>0</v>
          </cell>
        </row>
        <row r="90">
          <cell r="B90" t="str">
            <v>NET TOTAL ASSETS / (LIABILITIES)</v>
          </cell>
          <cell r="D90">
            <v>-14637240</v>
          </cell>
          <cell r="F90">
            <v>-16998187</v>
          </cell>
        </row>
        <row r="93">
          <cell r="B93" t="str">
            <v>TOTAL ASSETS - LIABILITIES</v>
          </cell>
          <cell r="D93">
            <v>12798316</v>
          </cell>
          <cell r="F93">
            <v>8696771</v>
          </cell>
        </row>
        <row r="94">
          <cell r="B94" t="str">
            <v>Check</v>
          </cell>
          <cell r="D94">
            <v>0</v>
          </cell>
          <cell r="F94">
            <v>430</v>
          </cell>
        </row>
        <row r="96">
          <cell r="B96" t="str">
            <v>SHAREHOLDER'S FUND</v>
          </cell>
        </row>
        <row r="98">
          <cell r="B98" t="str">
            <v>SHARE CAPITAL</v>
          </cell>
          <cell r="C98" t="str">
            <v>G - 21</v>
          </cell>
          <cell r="D98">
            <v>14450000</v>
          </cell>
          <cell r="F98">
            <v>14450000</v>
          </cell>
          <cell r="K98" t="str">
            <v>Refer SS for work done in - G -4</v>
          </cell>
        </row>
        <row r="100">
          <cell r="B100" t="str">
            <v>REVALUATION RESERVE</v>
          </cell>
          <cell r="C100" t="str">
            <v>G - 21</v>
          </cell>
          <cell r="D100">
            <v>4654263</v>
          </cell>
          <cell r="F100">
            <v>4654263</v>
          </cell>
          <cell r="K100" t="str">
            <v>Refer SS for work done in - G -4</v>
          </cell>
        </row>
        <row r="102">
          <cell r="B102" t="str">
            <v>PROFIT AND LOSS ACCOUNT</v>
          </cell>
          <cell r="C102" t="str">
            <v>BPR</v>
          </cell>
          <cell r="D102">
            <v>-6305947</v>
          </cell>
          <cell r="F102">
            <v>-10407922</v>
          </cell>
          <cell r="K102" t="str">
            <v>See BPR - P n L for analysis</v>
          </cell>
        </row>
        <row r="105">
          <cell r="B105" t="str">
            <v>LONG TERM BORROWING</v>
          </cell>
          <cell r="C105" t="str">
            <v>DD</v>
          </cell>
          <cell r="D105">
            <v>0</v>
          </cell>
          <cell r="F105">
            <v>0</v>
          </cell>
        </row>
        <row r="107">
          <cell r="B107" t="str">
            <v>TOTAL SHARES CAPITAL FUNDS</v>
          </cell>
          <cell r="D107">
            <v>12798316</v>
          </cell>
          <cell r="F107">
            <v>8696341</v>
          </cell>
        </row>
        <row r="109">
          <cell r="B109" t="str">
            <v>Check</v>
          </cell>
          <cell r="D109">
            <v>0</v>
          </cell>
          <cell r="F109">
            <v>430</v>
          </cell>
        </row>
        <row r="111">
          <cell r="B111" t="str">
            <v>Total revenue (net less discount)</v>
          </cell>
          <cell r="C111" t="str">
            <v>BPR</v>
          </cell>
          <cell r="D111">
            <v>19963505</v>
          </cell>
          <cell r="F111">
            <v>7784506</v>
          </cell>
          <cell r="K111" t="str">
            <v>Coverred in BIF of sales sampling. Refer BPR on profit and loss movements</v>
          </cell>
        </row>
        <row r="112">
          <cell r="B112" t="str">
            <v>Add : Other Operating income</v>
          </cell>
          <cell r="D112">
            <v>3670</v>
          </cell>
          <cell r="F112">
            <v>79527</v>
          </cell>
          <cell r="K112" t="str">
            <v>See - 70</v>
          </cell>
        </row>
        <row r="114">
          <cell r="B114" t="str">
            <v>Less : Cost of sales</v>
          </cell>
        </row>
        <row r="115">
          <cell r="B115" t="str">
            <v>Movement in stocks of finished goods</v>
          </cell>
          <cell r="C115" t="str">
            <v>BPR</v>
          </cell>
          <cell r="D115">
            <v>-19277696</v>
          </cell>
          <cell r="F115">
            <v>-8135857</v>
          </cell>
          <cell r="H115" t="str">
            <v>RCD - 1 on slow moving stocks</v>
          </cell>
          <cell r="K115" t="str">
            <v>Coverred in BIF of expenditure sampling. Refer BPR on profit and loss movements</v>
          </cell>
        </row>
        <row r="117">
          <cell r="B117" t="str">
            <v>Gross Profit /(loss) for the year</v>
          </cell>
          <cell r="D117">
            <v>689479</v>
          </cell>
          <cell r="F117">
            <v>-271824</v>
          </cell>
          <cell r="K117" t="str">
            <v>Refer BPR on profit and loss movements</v>
          </cell>
        </row>
        <row r="120">
          <cell r="B120" t="str">
            <v>Less : Operation Expenses</v>
          </cell>
          <cell r="D120">
            <v>0</v>
          </cell>
          <cell r="F120">
            <v>0</v>
          </cell>
          <cell r="K120" t="str">
            <v>Refer BPR on profit and loss movements</v>
          </cell>
        </row>
        <row r="121">
          <cell r="B121" t="str">
            <v>Other Operating expenses</v>
          </cell>
          <cell r="C121" t="str">
            <v>F - 3</v>
          </cell>
          <cell r="D121">
            <v>-1213652</v>
          </cell>
          <cell r="F121">
            <v>-1647133</v>
          </cell>
          <cell r="K121" t="str">
            <v>Salary tested via payroll sheets and EPF rate</v>
          </cell>
        </row>
        <row r="122">
          <cell r="B122" t="str">
            <v>Selling &amp; distribution expenses</v>
          </cell>
          <cell r="C122" t="str">
            <v>F - 3</v>
          </cell>
          <cell r="D122">
            <v>-129569</v>
          </cell>
          <cell r="F122">
            <v>-108160</v>
          </cell>
          <cell r="K122" t="str">
            <v>Rationalisation of depreciation - see U</v>
          </cell>
        </row>
        <row r="123">
          <cell r="B123" t="str">
            <v>Provision for write off</v>
          </cell>
          <cell r="C123" t="str">
            <v>F - 3</v>
          </cell>
          <cell r="D123">
            <v>-944792</v>
          </cell>
          <cell r="F123">
            <v>-1240954</v>
          </cell>
          <cell r="K123" t="str">
            <v>Refer BPR on royalty paid</v>
          </cell>
        </row>
        <row r="124">
          <cell r="B124" t="str">
            <v>Interest charges</v>
          </cell>
          <cell r="C124" t="str">
            <v>F - 3</v>
          </cell>
          <cell r="D124">
            <v>-775842</v>
          </cell>
          <cell r="F124">
            <v>-833904</v>
          </cell>
        </row>
        <row r="125">
          <cell r="C125" t="str">
            <v>F - 3</v>
          </cell>
          <cell r="D125">
            <v>-3063855</v>
          </cell>
          <cell r="F125">
            <v>-3830151</v>
          </cell>
        </row>
        <row r="127">
          <cell r="B127" t="str">
            <v>Net Income / (loss) before  tax</v>
          </cell>
          <cell r="D127">
            <v>-2374376</v>
          </cell>
          <cell r="F127">
            <v>-4101975</v>
          </cell>
        </row>
        <row r="128">
          <cell r="B128" t="str">
            <v>Financial expenses</v>
          </cell>
          <cell r="D128">
            <v>0</v>
          </cell>
          <cell r="F128">
            <v>0</v>
          </cell>
        </row>
        <row r="130">
          <cell r="B130" t="str">
            <v>Taxation</v>
          </cell>
          <cell r="C130" t="str">
            <v>FF -1</v>
          </cell>
          <cell r="D130">
            <v>0</v>
          </cell>
          <cell r="F130">
            <v>0</v>
          </cell>
          <cell r="I130" t="str">
            <v>No tax due the tax loss position.</v>
          </cell>
          <cell r="K130" t="str">
            <v>Recompute the tax provision for the year</v>
          </cell>
        </row>
        <row r="132">
          <cell r="B132" t="str">
            <v>Net Income / (loss) after tax</v>
          </cell>
          <cell r="D132">
            <v>-2374376</v>
          </cell>
          <cell r="F132">
            <v>-4101975</v>
          </cell>
        </row>
        <row r="134">
          <cell r="B134" t="str">
            <v>Accumulated profit / (Loss) b/f</v>
          </cell>
          <cell r="C134" t="str">
            <v>F - 3</v>
          </cell>
          <cell r="D134">
            <v>-3931571</v>
          </cell>
          <cell r="F134">
            <v>-6305947</v>
          </cell>
        </row>
        <row r="136">
          <cell r="B136" t="str">
            <v>Accumulated Profit / (Loss) c/f</v>
          </cell>
          <cell r="C136" t="str">
            <v>F - 7</v>
          </cell>
          <cell r="D136">
            <v>-6305947</v>
          </cell>
          <cell r="F136">
            <v>-10407922</v>
          </cell>
        </row>
        <row r="139">
          <cell r="B139" t="str">
            <v>Disclosure Items only:</v>
          </cell>
        </row>
        <row r="141">
          <cell r="B141" t="str">
            <v>Audit fee</v>
          </cell>
          <cell r="C141" t="str">
            <v>F - 21</v>
          </cell>
          <cell r="D141">
            <v>12000</v>
          </cell>
          <cell r="F141">
            <v>12000</v>
          </cell>
          <cell r="K141" t="str">
            <v>Refer Disclosure items : F - 21</v>
          </cell>
        </row>
        <row r="142">
          <cell r="B142" t="str">
            <v>Directors fees</v>
          </cell>
          <cell r="D142">
            <v>0</v>
          </cell>
          <cell r="F142">
            <v>0</v>
          </cell>
        </row>
        <row r="143">
          <cell r="B143" t="str">
            <v>Management fee</v>
          </cell>
          <cell r="D143">
            <v>0</v>
          </cell>
          <cell r="F143">
            <v>0</v>
          </cell>
        </row>
        <row r="144">
          <cell r="B144" t="str">
            <v>Depreciation</v>
          </cell>
          <cell r="D144">
            <v>1658782</v>
          </cell>
          <cell r="F144">
            <v>1629513</v>
          </cell>
        </row>
        <row r="145">
          <cell r="B145" t="str">
            <v xml:space="preserve">Other Interest expenses </v>
          </cell>
          <cell r="D145">
            <v>0</v>
          </cell>
          <cell r="F145">
            <v>186272</v>
          </cell>
        </row>
        <row r="146">
          <cell r="B146" t="str">
            <v>Interest on interco</v>
          </cell>
          <cell r="D146">
            <v>561485</v>
          </cell>
          <cell r="F146">
            <v>636755</v>
          </cell>
        </row>
        <row r="147">
          <cell r="B147" t="str">
            <v>Interest expenses on Hire purchase</v>
          </cell>
          <cell r="D147">
            <v>0</v>
          </cell>
          <cell r="F147">
            <v>0</v>
          </cell>
        </row>
        <row r="148">
          <cell r="B148" t="str">
            <v>Rental expenses</v>
          </cell>
          <cell r="D148">
            <v>40000</v>
          </cell>
          <cell r="F148">
            <v>40000</v>
          </cell>
        </row>
        <row r="149">
          <cell r="B149" t="str">
            <v>Royalties</v>
          </cell>
          <cell r="D149">
            <v>68515</v>
          </cell>
          <cell r="F149">
            <v>70923</v>
          </cell>
        </row>
        <row r="150">
          <cell r="B150" t="str">
            <v>Bad debts written off</v>
          </cell>
          <cell r="D150">
            <v>4527</v>
          </cell>
          <cell r="F150">
            <v>0</v>
          </cell>
        </row>
        <row r="151">
          <cell r="B151" t="str">
            <v>Provision for bad &amp; doubtful debts</v>
          </cell>
          <cell r="D151">
            <v>940265</v>
          </cell>
          <cell r="F151">
            <v>1240954</v>
          </cell>
        </row>
        <row r="152">
          <cell r="B152" t="str">
            <v>Gains on disposal of Fixed assets</v>
          </cell>
          <cell r="D152">
            <v>0</v>
          </cell>
          <cell r="F152">
            <v>-24001</v>
          </cell>
        </row>
        <row r="153">
          <cell r="B153" t="str">
            <v>Other income</v>
          </cell>
          <cell r="D153">
            <v>-3270</v>
          </cell>
          <cell r="F153">
            <v>-55527</v>
          </cell>
        </row>
        <row r="154">
          <cell r="B154" t="str">
            <v>Staff cost</v>
          </cell>
          <cell r="C154">
            <v>30</v>
          </cell>
          <cell r="D154">
            <v>651269</v>
          </cell>
          <cell r="F154">
            <v>882348</v>
          </cell>
        </row>
        <row r="155">
          <cell r="D155">
            <v>0</v>
          </cell>
          <cell r="F155">
            <v>0</v>
          </cell>
        </row>
        <row r="156">
          <cell r="D156">
            <v>0</v>
          </cell>
          <cell r="F156">
            <v>0</v>
          </cell>
        </row>
      </sheetData>
      <sheetData sheetId="16" refreshError="1"/>
      <sheetData sheetId="17" refreshError="1"/>
      <sheetData sheetId="18" refreshError="1">
        <row r="1">
          <cell r="A1" t="str">
            <v>INTEGRATED BRICKWORKS SDN. BHD.</v>
          </cell>
          <cell r="B1" t="str">
            <v>Integrated Brickworks S/B</v>
          </cell>
        </row>
        <row r="2">
          <cell r="A2" t="str">
            <v>A: 31 DECEMBER, 2001</v>
          </cell>
          <cell r="B2" t="str">
            <v>A: 31 December 2001</v>
          </cell>
        </row>
        <row r="3">
          <cell r="A3" t="str">
            <v>Disclosure Items</v>
          </cell>
          <cell r="B3" t="str">
            <v>Due To Holding &amp; Ultimate Holding Co.</v>
          </cell>
        </row>
        <row r="4">
          <cell r="E4">
            <v>2001</v>
          </cell>
          <cell r="F4">
            <v>2000</v>
          </cell>
        </row>
        <row r="5">
          <cell r="E5" t="str">
            <v>&lt;-------------------------Current Year----------------------&gt;</v>
          </cell>
        </row>
        <row r="6">
          <cell r="A6" t="str">
            <v>Depreciation</v>
          </cell>
          <cell r="B6">
            <v>0</v>
          </cell>
          <cell r="C6" t="str">
            <v>U</v>
          </cell>
          <cell r="D6" t="str">
            <v>Adjusted</v>
          </cell>
          <cell r="E6">
            <v>1629513</v>
          </cell>
          <cell r="F6">
            <v>1658782</v>
          </cell>
        </row>
        <row r="7">
          <cell r="A7" t="str">
            <v>Provision for doubtful debts</v>
          </cell>
          <cell r="B7">
            <v>0</v>
          </cell>
          <cell r="C7">
            <v>30</v>
          </cell>
          <cell r="D7" t="str">
            <v>31/12/00</v>
          </cell>
          <cell r="E7">
            <v>1240954</v>
          </cell>
          <cell r="F7">
            <v>940265</v>
          </cell>
        </row>
        <row r="8">
          <cell r="A8" t="str">
            <v>Bad debts written-off</v>
          </cell>
          <cell r="B8">
            <v>0</v>
          </cell>
          <cell r="C8">
            <v>0</v>
          </cell>
          <cell r="D8">
            <v>0</v>
          </cell>
          <cell r="E8">
            <v>0</v>
          </cell>
          <cell r="F8">
            <v>4527</v>
          </cell>
        </row>
        <row r="9">
          <cell r="A9" t="str">
            <v>Other Interest charges</v>
          </cell>
          <cell r="B9">
            <v>0</v>
          </cell>
          <cell r="C9">
            <v>0</v>
          </cell>
          <cell r="D9">
            <v>0</v>
          </cell>
          <cell r="E9">
            <v>186272</v>
          </cell>
          <cell r="F9">
            <v>0</v>
          </cell>
        </row>
        <row r="10">
          <cell r="A10" t="str">
            <v>Interest payable of KGB</v>
          </cell>
          <cell r="B10" t="str">
            <v>Right Class SB :</v>
          </cell>
          <cell r="C10">
            <v>0</v>
          </cell>
          <cell r="D10">
            <v>0</v>
          </cell>
          <cell r="E10">
            <v>625755</v>
          </cell>
          <cell r="F10">
            <v>550485</v>
          </cell>
        </row>
        <row r="11">
          <cell r="A11" t="str">
            <v>Interest payable to Right Class</v>
          </cell>
          <cell r="B11" t="str">
            <v xml:space="preserve">  - Loan -short term advances</v>
          </cell>
          <cell r="C11">
            <v>0</v>
          </cell>
          <cell r="D11">
            <v>45384</v>
          </cell>
          <cell r="E11">
            <v>11000</v>
          </cell>
          <cell r="F11">
            <v>11000</v>
          </cell>
        </row>
        <row r="12">
          <cell r="A12" t="str">
            <v>Audit fee</v>
          </cell>
          <cell r="B12" t="str">
            <v>- current account</v>
          </cell>
          <cell r="C12">
            <v>0</v>
          </cell>
          <cell r="D12">
            <v>1100000</v>
          </cell>
          <cell r="E12">
            <v>1100000</v>
          </cell>
          <cell r="F12">
            <v>0</v>
          </cell>
        </row>
        <row r="13">
          <cell r="B13" t="str">
            <v>current year</v>
          </cell>
          <cell r="C13">
            <v>0</v>
          </cell>
          <cell r="D13">
            <v>1145384</v>
          </cell>
          <cell r="E13">
            <v>12000</v>
          </cell>
          <cell r="F13">
            <v>12000</v>
          </cell>
        </row>
        <row r="14">
          <cell r="D14" t="str">
            <v>F-2</v>
          </cell>
          <cell r="E14">
            <v>0</v>
          </cell>
          <cell r="F14">
            <v>0</v>
          </cell>
        </row>
        <row r="15">
          <cell r="A15" t="str">
            <v>Royalty paid</v>
          </cell>
          <cell r="B15">
            <v>0</v>
          </cell>
          <cell r="C15" t="str">
            <v>CC -1</v>
          </cell>
          <cell r="D15">
            <v>0</v>
          </cell>
          <cell r="E15">
            <v>70923</v>
          </cell>
          <cell r="F15">
            <v>68515</v>
          </cell>
        </row>
        <row r="16">
          <cell r="A16" t="str">
            <v>Rental of premises</v>
          </cell>
          <cell r="B16">
            <v>0</v>
          </cell>
          <cell r="C16">
            <v>0</v>
          </cell>
          <cell r="D16">
            <v>0</v>
          </cell>
          <cell r="E16">
            <v>40000</v>
          </cell>
          <cell r="F16">
            <v>40000</v>
          </cell>
        </row>
        <row r="17">
          <cell r="A17" t="str">
            <v>Interest receivable from KGB</v>
          </cell>
          <cell r="B17" t="str">
            <v>Kumpulan Guthrie Bhd.</v>
          </cell>
          <cell r="C17">
            <v>70</v>
          </cell>
          <cell r="D17">
            <v>0</v>
          </cell>
          <cell r="E17">
            <v>0</v>
          </cell>
          <cell r="F17">
            <v>0</v>
          </cell>
        </row>
        <row r="18">
          <cell r="A18" t="str">
            <v>Gains on disposal of fixed assets</v>
          </cell>
          <cell r="B18" t="str">
            <v xml:space="preserve">  - Loan -short term advances</v>
          </cell>
          <cell r="C18">
            <v>70</v>
          </cell>
          <cell r="D18">
            <v>4000000</v>
          </cell>
          <cell r="E18">
            <v>24001</v>
          </cell>
          <cell r="F18">
            <v>0</v>
          </cell>
        </row>
        <row r="19">
          <cell r="A19" t="str">
            <v>Other income</v>
          </cell>
          <cell r="B19" t="str">
            <v>- current account</v>
          </cell>
          <cell r="C19">
            <v>70</v>
          </cell>
          <cell r="D19">
            <v>11521253</v>
          </cell>
          <cell r="E19">
            <v>55527</v>
          </cell>
          <cell r="F19">
            <v>3270</v>
          </cell>
        </row>
        <row r="20">
          <cell r="D20">
            <v>15521253</v>
          </cell>
          <cell r="E20">
            <v>15823823</v>
          </cell>
          <cell r="F20" t="str">
            <v>(a)</v>
          </cell>
        </row>
        <row r="21">
          <cell r="D21" t="str">
            <v>F-2</v>
          </cell>
          <cell r="E21">
            <v>0</v>
          </cell>
          <cell r="F21">
            <v>0</v>
          </cell>
        </row>
      </sheetData>
      <sheetData sheetId="19" refreshError="1">
        <row r="1">
          <cell r="A1" t="str">
            <v>Integrated Brickworks S/B</v>
          </cell>
        </row>
        <row r="2">
          <cell r="A2" t="str">
            <v>A: 31 DECEMBER, 2001</v>
          </cell>
        </row>
        <row r="3">
          <cell r="A3" t="str">
            <v>Cash and Bank Balances</v>
          </cell>
        </row>
        <row r="4">
          <cell r="A4" t="str">
            <v>Profit and Loss</v>
          </cell>
        </row>
        <row r="5">
          <cell r="B5" t="str">
            <v>w/p ref</v>
          </cell>
          <cell r="C5" t="str">
            <v xml:space="preserve">Adjusted </v>
          </cell>
          <cell r="D5" t="str">
            <v>Unadjusted</v>
          </cell>
          <cell r="E5">
            <v>0</v>
          </cell>
          <cell r="F5" t="str">
            <v xml:space="preserve">       Adjustments</v>
          </cell>
          <cell r="G5">
            <v>0</v>
          </cell>
          <cell r="H5">
            <v>0</v>
          </cell>
          <cell r="I5" t="str">
            <v>Adjusted</v>
          </cell>
        </row>
        <row r="6">
          <cell r="B6" t="str">
            <v>w/p ref</v>
          </cell>
          <cell r="C6" t="str">
            <v>Adjusted</v>
          </cell>
          <cell r="D6" t="str">
            <v>Unadjusted</v>
          </cell>
          <cell r="E6">
            <v>0</v>
          </cell>
          <cell r="F6" t="str">
            <v>Adjustments</v>
          </cell>
          <cell r="G6">
            <v>0</v>
          </cell>
          <cell r="H6" t="str">
            <v>Cr</v>
          </cell>
          <cell r="I6" t="str">
            <v>Adjusted</v>
          </cell>
        </row>
        <row r="7">
          <cell r="C7" t="str">
            <v>31/12/00</v>
          </cell>
          <cell r="D7" t="str">
            <v>31/12/01</v>
          </cell>
          <cell r="E7">
            <v>0</v>
          </cell>
          <cell r="F7" t="str">
            <v>Dr</v>
          </cell>
          <cell r="G7">
            <v>0</v>
          </cell>
          <cell r="H7" t="str">
            <v>Cr</v>
          </cell>
          <cell r="I7" t="str">
            <v>31/12/01</v>
          </cell>
        </row>
        <row r="8">
          <cell r="A8" t="str">
            <v>Turnover</v>
          </cell>
          <cell r="B8">
            <v>10</v>
          </cell>
          <cell r="C8">
            <v>19963505</v>
          </cell>
          <cell r="D8">
            <v>7784506</v>
          </cell>
          <cell r="E8">
            <v>0</v>
          </cell>
          <cell r="F8">
            <v>0</v>
          </cell>
          <cell r="G8">
            <v>0</v>
          </cell>
          <cell r="H8">
            <v>0</v>
          </cell>
          <cell r="I8">
            <v>7784506</v>
          </cell>
        </row>
        <row r="9">
          <cell r="A9" t="str">
            <v>Malayan Banking Bhd.</v>
          </cell>
          <cell r="B9" t="str">
            <v>A-1</v>
          </cell>
          <cell r="C9">
            <v>712523</v>
          </cell>
          <cell r="D9">
            <v>-69624</v>
          </cell>
          <cell r="E9" t="str">
            <v>&lt;102&gt;</v>
          </cell>
          <cell r="F9">
            <v>304036</v>
          </cell>
          <cell r="G9">
            <v>0</v>
          </cell>
          <cell r="H9">
            <v>0</v>
          </cell>
          <cell r="I9">
            <v>234412</v>
          </cell>
        </row>
        <row r="10">
          <cell r="A10" t="str">
            <v>Less: Cost of sales</v>
          </cell>
          <cell r="B10">
            <v>20</v>
          </cell>
          <cell r="C10">
            <v>-19258874</v>
          </cell>
          <cell r="D10">
            <v>-8129913</v>
          </cell>
          <cell r="E10" t="str">
            <v>&lt;103&gt;</v>
          </cell>
          <cell r="F10">
            <v>0</v>
          </cell>
          <cell r="G10">
            <v>0</v>
          </cell>
          <cell r="H10">
            <v>0</v>
          </cell>
          <cell r="I10">
            <v>-8135857</v>
          </cell>
        </row>
        <row r="11">
          <cell r="E11" t="str">
            <v>&lt;208&gt;</v>
          </cell>
          <cell r="F11">
            <v>259</v>
          </cell>
          <cell r="G11" t="str">
            <v>&lt;101&gt;</v>
          </cell>
          <cell r="H11">
            <v>0</v>
          </cell>
        </row>
        <row r="12">
          <cell r="E12" t="str">
            <v>&lt;209&gt;</v>
          </cell>
          <cell r="F12">
            <v>2821</v>
          </cell>
        </row>
        <row r="14">
          <cell r="A14" t="str">
            <v>Cash in hand</v>
          </cell>
          <cell r="B14">
            <v>0</v>
          </cell>
          <cell r="C14">
            <v>1681</v>
          </cell>
          <cell r="D14">
            <v>1958</v>
          </cell>
          <cell r="E14" t="str">
            <v>(a)</v>
          </cell>
          <cell r="F14">
            <v>0</v>
          </cell>
          <cell r="G14">
            <v>0</v>
          </cell>
          <cell r="H14">
            <v>0</v>
          </cell>
          <cell r="I14">
            <v>1958</v>
          </cell>
        </row>
        <row r="16">
          <cell r="A16" t="str">
            <v>Less: Operating expenses</v>
          </cell>
          <cell r="B16">
            <v>0</v>
          </cell>
          <cell r="C16">
            <v>714204</v>
          </cell>
          <cell r="D16">
            <v>-67666</v>
          </cell>
          <cell r="E16">
            <v>0</v>
          </cell>
          <cell r="F16">
            <v>0</v>
          </cell>
          <cell r="G16">
            <v>0</v>
          </cell>
          <cell r="H16">
            <v>0</v>
          </cell>
          <cell r="I16">
            <v>236370</v>
          </cell>
        </row>
        <row r="17">
          <cell r="A17" t="str">
            <v>Operating expenses</v>
          </cell>
          <cell r="B17">
            <v>30</v>
          </cell>
          <cell r="C17">
            <v>-2141789</v>
          </cell>
          <cell r="D17">
            <v>-1810977</v>
          </cell>
          <cell r="E17" t="str">
            <v>&lt;104&gt;</v>
          </cell>
          <cell r="F17">
            <v>14345</v>
          </cell>
          <cell r="G17" t="str">
            <v>&lt;201&gt;</v>
          </cell>
          <cell r="H17">
            <v>126788</v>
          </cell>
          <cell r="I17">
            <v>-1684430</v>
          </cell>
        </row>
        <row r="18">
          <cell r="C18">
            <v>0</v>
          </cell>
          <cell r="D18">
            <v>0</v>
          </cell>
          <cell r="E18">
            <v>0</v>
          </cell>
          <cell r="F18">
            <v>0</v>
          </cell>
          <cell r="G18" t="str">
            <v>&lt;206&gt;</v>
          </cell>
          <cell r="H18">
            <v>14104</v>
          </cell>
          <cell r="I18">
            <v>0</v>
          </cell>
        </row>
        <row r="19">
          <cell r="A19" t="str">
            <v>Note : (a) - Below TE &amp; materiality scope . PFW.</v>
          </cell>
          <cell r="B19">
            <v>30</v>
          </cell>
          <cell r="C19">
            <v>-179531</v>
          </cell>
          <cell r="D19">
            <v>-81740</v>
          </cell>
          <cell r="E19">
            <v>0</v>
          </cell>
          <cell r="F19">
            <v>0</v>
          </cell>
          <cell r="G19">
            <v>0</v>
          </cell>
          <cell r="H19">
            <v>0</v>
          </cell>
          <cell r="I19">
            <v>-81740</v>
          </cell>
        </row>
        <row r="20">
          <cell r="A20" t="str">
            <v>Provision for doubtful debts</v>
          </cell>
          <cell r="B20">
            <v>30</v>
          </cell>
          <cell r="C20">
            <v>0</v>
          </cell>
          <cell r="D20">
            <v>-1240954</v>
          </cell>
          <cell r="E20">
            <v>0</v>
          </cell>
          <cell r="F20">
            <v>0</v>
          </cell>
          <cell r="G20">
            <v>0</v>
          </cell>
          <cell r="H20">
            <v>0</v>
          </cell>
          <cell r="I20">
            <v>-1240954</v>
          </cell>
        </row>
      </sheetData>
      <sheetData sheetId="20" refreshError="1"/>
      <sheetData sheetId="21" refreshError="1"/>
      <sheetData sheetId="22" refreshError="1">
        <row r="1">
          <cell r="A1" t="str">
            <v>Integrated Brickworks S/B</v>
          </cell>
          <cell r="B1" t="str">
            <v>Integrated Brickworks S/B</v>
          </cell>
        </row>
        <row r="2">
          <cell r="A2" t="str">
            <v>A: 31 DECEMBER, 2001</v>
          </cell>
          <cell r="B2" t="str">
            <v>A: 31 December 2001</v>
          </cell>
        </row>
        <row r="3">
          <cell r="A3" t="str">
            <v>Trade Debtors Circularisation Control</v>
          </cell>
          <cell r="B3" t="str">
            <v>Operating expenses</v>
          </cell>
        </row>
        <row r="5">
          <cell r="A5" t="str">
            <v>Scope: &gt;RM100,000 excluding jobs and debtors under litigation</v>
          </cell>
          <cell r="B5">
            <v>0</v>
          </cell>
          <cell r="C5">
            <v>0</v>
          </cell>
          <cell r="D5">
            <v>0</v>
          </cell>
          <cell r="E5" t="str">
            <v>&lt;-----------------Current Year----------------&gt;</v>
          </cell>
        </row>
        <row r="6">
          <cell r="A6" t="str">
            <v>Source: Trade Debtors Aging</v>
          </cell>
          <cell r="B6">
            <v>0</v>
          </cell>
          <cell r="C6" t="str">
            <v>w/p ref</v>
          </cell>
          <cell r="D6" t="str">
            <v>Adjusted</v>
          </cell>
          <cell r="E6" t="str">
            <v>Unadjusted</v>
          </cell>
          <cell r="F6">
            <v>0</v>
          </cell>
          <cell r="G6" t="str">
            <v xml:space="preserve">       Adjustments</v>
          </cell>
          <cell r="H6">
            <v>0</v>
          </cell>
          <cell r="I6">
            <v>0</v>
          </cell>
          <cell r="J6" t="str">
            <v>Adjusted</v>
          </cell>
        </row>
        <row r="7">
          <cell r="D7" t="str">
            <v>Date</v>
          </cell>
          <cell r="E7" t="str">
            <v>Amount</v>
          </cell>
          <cell r="F7" t="str">
            <v>Amount</v>
          </cell>
          <cell r="G7" t="str">
            <v>Verbally</v>
          </cell>
          <cell r="H7">
            <v>0</v>
          </cell>
          <cell r="I7" t="str">
            <v>Alternative work done</v>
          </cell>
          <cell r="J7" t="str">
            <v>31/12/01</v>
          </cell>
        </row>
        <row r="8">
          <cell r="A8" t="str">
            <v>No.</v>
          </cell>
          <cell r="B8" t="str">
            <v>Name</v>
          </cell>
          <cell r="C8" t="str">
            <v>Ref</v>
          </cell>
          <cell r="D8" t="str">
            <v>Sent</v>
          </cell>
          <cell r="E8" t="str">
            <v>per Aging</v>
          </cell>
          <cell r="F8" t="str">
            <v>Confirmed</v>
          </cell>
          <cell r="G8" t="str">
            <v>Confirmed</v>
          </cell>
          <cell r="H8" t="str">
            <v>Difference</v>
          </cell>
        </row>
        <row r="9">
          <cell r="B9" t="str">
            <v>OPERATIONAL EXPENSES</v>
          </cell>
        </row>
        <row r="10">
          <cell r="A10">
            <v>1</v>
          </cell>
          <cell r="B10" t="str">
            <v>Magna Prima Construction SB</v>
          </cell>
          <cell r="C10">
            <v>0</v>
          </cell>
          <cell r="D10" t="str">
            <v>19/01/2002</v>
          </cell>
          <cell r="E10">
            <v>640086</v>
          </cell>
          <cell r="F10">
            <v>0</v>
          </cell>
          <cell r="G10">
            <v>0</v>
          </cell>
          <cell r="H10">
            <v>0</v>
          </cell>
          <cell r="I10" t="str">
            <v>Vouched invoices and signed</v>
          </cell>
          <cell r="J10">
            <v>99049</v>
          </cell>
        </row>
        <row r="11">
          <cell r="B11" t="str">
            <v>Staff Cost</v>
          </cell>
          <cell r="C11">
            <v>0</v>
          </cell>
          <cell r="D11">
            <v>0</v>
          </cell>
          <cell r="E11">
            <v>0</v>
          </cell>
          <cell r="F11">
            <v>0</v>
          </cell>
          <cell r="G11">
            <v>0</v>
          </cell>
          <cell r="H11">
            <v>0</v>
          </cell>
          <cell r="I11" t="str">
            <v>Dos (Coverage: 65%&lt;)</v>
          </cell>
          <cell r="J11">
            <v>15100</v>
          </cell>
        </row>
        <row r="12">
          <cell r="A12">
            <v>2</v>
          </cell>
          <cell r="B12" t="str">
            <v>Intria Bina S/B</v>
          </cell>
          <cell r="C12">
            <v>0</v>
          </cell>
          <cell r="D12">
            <v>597554</v>
          </cell>
          <cell r="E12">
            <v>104897</v>
          </cell>
          <cell r="F12">
            <v>0</v>
          </cell>
          <cell r="G12">
            <v>0</v>
          </cell>
          <cell r="H12">
            <v>0</v>
          </cell>
          <cell r="I12">
            <v>0</v>
          </cell>
          <cell r="J12">
            <v>822496</v>
          </cell>
        </row>
        <row r="13">
          <cell r="B13" t="str">
            <v>Management staff cost</v>
          </cell>
          <cell r="C13">
            <v>0</v>
          </cell>
          <cell r="D13">
            <v>6549</v>
          </cell>
          <cell r="E13">
            <v>80</v>
          </cell>
          <cell r="F13">
            <v>0</v>
          </cell>
          <cell r="G13">
            <v>0</v>
          </cell>
          <cell r="H13">
            <v>0</v>
          </cell>
          <cell r="I13">
            <v>0</v>
          </cell>
          <cell r="J13">
            <v>80</v>
          </cell>
        </row>
        <row r="14">
          <cell r="A14">
            <v>3</v>
          </cell>
          <cell r="B14" t="str">
            <v>Kitacon S/B</v>
          </cell>
          <cell r="C14">
            <v>0</v>
          </cell>
          <cell r="D14">
            <v>47166</v>
          </cell>
          <cell r="E14">
            <v>462803</v>
          </cell>
          <cell r="F14" t="str">
            <v>&lt;104&gt;</v>
          </cell>
          <cell r="G14">
            <v>14345</v>
          </cell>
          <cell r="H14">
            <v>0</v>
          </cell>
          <cell r="I14">
            <v>0</v>
          </cell>
          <cell r="J14">
            <v>59772</v>
          </cell>
        </row>
        <row r="15">
          <cell r="B15" t="str">
            <v>Rental - trucks</v>
          </cell>
          <cell r="D15">
            <v>651269</v>
          </cell>
          <cell r="E15">
            <v>868003</v>
          </cell>
          <cell r="F15">
            <v>0</v>
          </cell>
          <cell r="G15">
            <v>0</v>
          </cell>
          <cell r="H15">
            <v>0</v>
          </cell>
          <cell r="I15">
            <v>0</v>
          </cell>
          <cell r="J15">
            <v>882348</v>
          </cell>
        </row>
        <row r="16">
          <cell r="A16">
            <v>4</v>
          </cell>
          <cell r="B16" t="str">
            <v>Las Maha Corporation S/B</v>
          </cell>
          <cell r="C16">
            <v>0</v>
          </cell>
          <cell r="D16">
            <v>0</v>
          </cell>
          <cell r="E16">
            <v>335326</v>
          </cell>
        </row>
        <row r="17">
          <cell r="D17">
            <v>129569</v>
          </cell>
          <cell r="E17">
            <v>129569</v>
          </cell>
          <cell r="J17">
            <v>212883</v>
          </cell>
        </row>
        <row r="18">
          <cell r="A18">
            <v>5</v>
          </cell>
          <cell r="B18" t="str">
            <v>Mega Geoproducts and Services S/B</v>
          </cell>
          <cell r="C18">
            <v>0</v>
          </cell>
          <cell r="D18">
            <v>0</v>
          </cell>
          <cell r="E18">
            <v>222730</v>
          </cell>
        </row>
        <row r="19">
          <cell r="B19" t="str">
            <v>Office expenses</v>
          </cell>
          <cell r="C19">
            <v>0</v>
          </cell>
          <cell r="D19">
            <v>0</v>
          </cell>
          <cell r="E19">
            <v>212883</v>
          </cell>
          <cell r="F19">
            <v>0</v>
          </cell>
          <cell r="G19">
            <v>0</v>
          </cell>
          <cell r="H19">
            <v>0</v>
          </cell>
          <cell r="I19">
            <v>0</v>
          </cell>
          <cell r="J19">
            <v>212883</v>
          </cell>
        </row>
        <row r="20">
          <cell r="A20">
            <v>6</v>
          </cell>
          <cell r="B20" t="str">
            <v>Siong Construction</v>
          </cell>
          <cell r="C20">
            <v>0</v>
          </cell>
          <cell r="D20">
            <v>421035</v>
          </cell>
          <cell r="E20">
            <v>122131</v>
          </cell>
          <cell r="F20" t="str">
            <v>&lt;2&gt;</v>
          </cell>
          <cell r="G20">
            <v>0</v>
          </cell>
          <cell r="H20">
            <v>0</v>
          </cell>
          <cell r="I20">
            <v>0</v>
          </cell>
          <cell r="J20">
            <v>629883</v>
          </cell>
        </row>
        <row r="21">
          <cell r="B21" t="str">
            <v>Depreciation charges</v>
          </cell>
          <cell r="C21">
            <v>0</v>
          </cell>
          <cell r="D21">
            <v>107101</v>
          </cell>
          <cell r="E21">
            <v>100208</v>
          </cell>
          <cell r="F21" t="str">
            <v>&lt;1&gt;</v>
          </cell>
          <cell r="G21">
            <v>0</v>
          </cell>
          <cell r="H21">
            <v>0</v>
          </cell>
          <cell r="I21">
            <v>0</v>
          </cell>
          <cell r="J21">
            <v>100208</v>
          </cell>
        </row>
        <row r="22">
          <cell r="A22">
            <v>7</v>
          </cell>
          <cell r="B22" t="str">
            <v>Intria Bina S/B - RMC</v>
          </cell>
          <cell r="C22">
            <v>0</v>
          </cell>
          <cell r="D22">
            <v>34247</v>
          </cell>
          <cell r="E22">
            <v>729139</v>
          </cell>
          <cell r="F22">
            <v>0</v>
          </cell>
          <cell r="G22">
            <v>0</v>
          </cell>
          <cell r="H22">
            <v>0</v>
          </cell>
          <cell r="I22">
            <v>0</v>
          </cell>
          <cell r="J22">
            <v>0</v>
          </cell>
        </row>
        <row r="23">
          <cell r="D23">
            <v>562383</v>
          </cell>
          <cell r="E23">
            <v>942974</v>
          </cell>
          <cell r="F23">
            <v>0</v>
          </cell>
          <cell r="G23">
            <v>0</v>
          </cell>
          <cell r="H23">
            <v>0</v>
          </cell>
          <cell r="I23">
            <v>0</v>
          </cell>
          <cell r="J23">
            <v>942974</v>
          </cell>
        </row>
        <row r="24">
          <cell r="A24">
            <v>8</v>
          </cell>
          <cell r="B24" t="str">
            <v>Mascon S/B</v>
          </cell>
          <cell r="C24">
            <v>0</v>
          </cell>
          <cell r="D24">
            <v>0</v>
          </cell>
          <cell r="E24">
            <v>320569</v>
          </cell>
          <cell r="J24">
            <v>34247</v>
          </cell>
        </row>
        <row r="25">
          <cell r="B25" t="str">
            <v>TOTAL</v>
          </cell>
          <cell r="C25">
            <v>0</v>
          </cell>
          <cell r="D25">
            <v>1213652</v>
          </cell>
          <cell r="E25">
            <v>1810977</v>
          </cell>
          <cell r="F25">
            <v>0</v>
          </cell>
          <cell r="G25">
            <v>0</v>
          </cell>
          <cell r="H25">
            <v>0</v>
          </cell>
          <cell r="I25">
            <v>0</v>
          </cell>
          <cell r="J25">
            <v>1825322</v>
          </cell>
        </row>
        <row r="26">
          <cell r="A26">
            <v>9</v>
          </cell>
          <cell r="B26" t="str">
            <v>Pang Hock Construction S/B</v>
          </cell>
          <cell r="C26">
            <v>0</v>
          </cell>
          <cell r="D26">
            <v>0</v>
          </cell>
          <cell r="E26">
            <v>193272</v>
          </cell>
          <cell r="F26">
            <v>0</v>
          </cell>
          <cell r="G26">
            <v>0</v>
          </cell>
          <cell r="H26">
            <v>0</v>
          </cell>
          <cell r="I26">
            <v>0</v>
          </cell>
          <cell r="J26">
            <v>10</v>
          </cell>
        </row>
        <row r="27">
          <cell r="B27" t="str">
            <v>FINANCIAL &amp; OTHER EXPENSES</v>
          </cell>
        </row>
        <row r="28">
          <cell r="A28">
            <v>10</v>
          </cell>
          <cell r="B28" t="str">
            <v>Pembinaan Jaya Teknik S/B</v>
          </cell>
          <cell r="C28">
            <v>0</v>
          </cell>
          <cell r="D28">
            <v>0</v>
          </cell>
          <cell r="E28">
            <v>187414</v>
          </cell>
          <cell r="J28">
            <v>14484</v>
          </cell>
        </row>
        <row r="29">
          <cell r="B29" t="str">
            <v>Interest charges</v>
          </cell>
          <cell r="C29" t="str">
            <v>c</v>
          </cell>
          <cell r="D29">
            <v>199870</v>
          </cell>
          <cell r="E29">
            <v>199870</v>
          </cell>
          <cell r="J29">
            <v>199870</v>
          </cell>
        </row>
        <row r="30">
          <cell r="A30">
            <v>11</v>
          </cell>
          <cell r="B30" t="str">
            <v>Sengwa Jaya Enterprise S/B</v>
          </cell>
          <cell r="C30">
            <v>0</v>
          </cell>
          <cell r="D30">
            <v>129569</v>
          </cell>
          <cell r="E30">
            <v>471611</v>
          </cell>
          <cell r="F30">
            <v>0</v>
          </cell>
          <cell r="G30">
            <v>0</v>
          </cell>
          <cell r="H30">
            <v>0</v>
          </cell>
          <cell r="I30">
            <v>0</v>
          </cell>
          <cell r="J30">
            <v>81740</v>
          </cell>
        </row>
        <row r="31">
          <cell r="B31" t="str">
            <v>Provision of bad debts</v>
          </cell>
          <cell r="C31" t="str">
            <v>B</v>
          </cell>
          <cell r="D31">
            <v>940265</v>
          </cell>
          <cell r="E31">
            <v>10</v>
          </cell>
          <cell r="F31">
            <v>0</v>
          </cell>
          <cell r="G31">
            <v>0</v>
          </cell>
          <cell r="H31">
            <v>0</v>
          </cell>
          <cell r="I31">
            <v>0</v>
          </cell>
          <cell r="J31">
            <v>10</v>
          </cell>
        </row>
        <row r="32">
          <cell r="A32">
            <v>12</v>
          </cell>
          <cell r="B32" t="str">
            <v>Syarikat Pembinaan Seroji S/B</v>
          </cell>
          <cell r="C32">
            <v>0</v>
          </cell>
          <cell r="D32">
            <v>0</v>
          </cell>
          <cell r="E32">
            <v>164192</v>
          </cell>
          <cell r="J32">
            <v>0</v>
          </cell>
        </row>
        <row r="34">
          <cell r="A34">
            <v>13</v>
          </cell>
          <cell r="B34" t="str">
            <v>WCT Engineering Berhad</v>
          </cell>
          <cell r="C34">
            <v>0</v>
          </cell>
          <cell r="D34">
            <v>0</v>
          </cell>
          <cell r="E34">
            <v>1213287</v>
          </cell>
          <cell r="J34">
            <v>4527</v>
          </cell>
        </row>
        <row r="35">
          <cell r="B35" t="str">
            <v>Hire purchase interest</v>
          </cell>
          <cell r="D35">
            <v>0</v>
          </cell>
          <cell r="J35">
            <v>0</v>
          </cell>
        </row>
        <row r="36">
          <cell r="A36">
            <v>14</v>
          </cell>
          <cell r="B36" t="str">
            <v>WCT Construction S/B</v>
          </cell>
          <cell r="C36">
            <v>0</v>
          </cell>
          <cell r="D36">
            <v>4527</v>
          </cell>
          <cell r="E36">
            <v>439081</v>
          </cell>
          <cell r="F36">
            <v>0</v>
          </cell>
          <cell r="G36">
            <v>0</v>
          </cell>
          <cell r="H36">
            <v>0</v>
          </cell>
          <cell r="I36">
            <v>0</v>
          </cell>
          <cell r="J36">
            <v>0</v>
          </cell>
        </row>
        <row r="37">
          <cell r="B37" t="str">
            <v>Provision for bad debts written off</v>
          </cell>
          <cell r="C37">
            <v>0</v>
          </cell>
          <cell r="D37">
            <v>940265</v>
          </cell>
          <cell r="E37">
            <v>1240954</v>
          </cell>
          <cell r="F37">
            <v>0</v>
          </cell>
          <cell r="G37">
            <v>0</v>
          </cell>
          <cell r="H37">
            <v>0</v>
          </cell>
          <cell r="I37">
            <v>0</v>
          </cell>
          <cell r="J37">
            <v>1240954</v>
          </cell>
        </row>
        <row r="38">
          <cell r="A38">
            <v>15</v>
          </cell>
          <cell r="B38" t="str">
            <v>YWC Engineering &amp; Constructions S/B</v>
          </cell>
          <cell r="C38">
            <v>0</v>
          </cell>
          <cell r="D38">
            <v>944792</v>
          </cell>
          <cell r="E38">
            <v>142016</v>
          </cell>
          <cell r="F38">
            <v>0</v>
          </cell>
          <cell r="G38">
            <v>0</v>
          </cell>
          <cell r="H38">
            <v>0</v>
          </cell>
          <cell r="I38">
            <v>0</v>
          </cell>
          <cell r="J38">
            <v>1240954</v>
          </cell>
        </row>
        <row r="39">
          <cell r="E39">
            <v>10</v>
          </cell>
          <cell r="F39">
            <v>0</v>
          </cell>
          <cell r="G39">
            <v>0</v>
          </cell>
          <cell r="H39">
            <v>0</v>
          </cell>
          <cell r="I39">
            <v>0</v>
          </cell>
          <cell r="J39">
            <v>10</v>
          </cell>
        </row>
        <row r="40">
          <cell r="A40">
            <v>16</v>
          </cell>
          <cell r="B40" t="str">
            <v>Ken Grouting S/B</v>
          </cell>
          <cell r="C40">
            <v>0</v>
          </cell>
          <cell r="D40">
            <v>0</v>
          </cell>
          <cell r="E40">
            <v>103340</v>
          </cell>
          <cell r="J40">
            <v>1827735</v>
          </cell>
        </row>
        <row r="41">
          <cell r="B41" t="str">
            <v>INTEREST CHARGES</v>
          </cell>
        </row>
        <row r="42">
          <cell r="A42">
            <v>17</v>
          </cell>
          <cell r="B42" t="str">
            <v>Pembinaan Purcon S/B</v>
          </cell>
          <cell r="C42">
            <v>0</v>
          </cell>
          <cell r="D42">
            <v>0</v>
          </cell>
          <cell r="E42">
            <v>104091</v>
          </cell>
        </row>
        <row r="43">
          <cell r="B43" t="str">
            <v>Interest charges - KGB</v>
          </cell>
          <cell r="C43">
            <v>0</v>
          </cell>
          <cell r="D43">
            <v>550485</v>
          </cell>
          <cell r="E43">
            <v>625755</v>
          </cell>
          <cell r="F43">
            <v>0</v>
          </cell>
          <cell r="G43">
            <v>0</v>
          </cell>
          <cell r="H43">
            <v>0</v>
          </cell>
          <cell r="I43">
            <v>0</v>
          </cell>
          <cell r="J43">
            <v>625755</v>
          </cell>
        </row>
        <row r="44">
          <cell r="A44">
            <v>18</v>
          </cell>
          <cell r="B44" t="str">
            <v>Pembinaan Mitra Jaya S/B</v>
          </cell>
          <cell r="C44">
            <v>0</v>
          </cell>
          <cell r="D44">
            <v>11003</v>
          </cell>
          <cell r="E44">
            <v>311625</v>
          </cell>
          <cell r="F44">
            <v>0</v>
          </cell>
          <cell r="G44">
            <v>0</v>
          </cell>
          <cell r="H44">
            <v>0</v>
          </cell>
          <cell r="I44">
            <v>0</v>
          </cell>
          <cell r="J44">
            <v>11000</v>
          </cell>
        </row>
        <row r="45">
          <cell r="B45" t="str">
            <v>Interest charges - external &amp; other</v>
          </cell>
          <cell r="C45">
            <v>0</v>
          </cell>
          <cell r="D45">
            <v>199870</v>
          </cell>
          <cell r="E45">
            <v>186272</v>
          </cell>
          <cell r="F45">
            <v>0</v>
          </cell>
          <cell r="G45">
            <v>0</v>
          </cell>
          <cell r="H45">
            <v>0</v>
          </cell>
          <cell r="I45">
            <v>0</v>
          </cell>
          <cell r="J45">
            <v>186272</v>
          </cell>
        </row>
        <row r="46">
          <cell r="A46">
            <v>19</v>
          </cell>
          <cell r="B46" t="str">
            <v>Readybuilt (M) S/B</v>
          </cell>
          <cell r="C46">
            <v>0</v>
          </cell>
          <cell r="D46">
            <v>14484</v>
          </cell>
          <cell r="E46">
            <v>114282</v>
          </cell>
          <cell r="F46">
            <v>0</v>
          </cell>
          <cell r="G46">
            <v>0</v>
          </cell>
          <cell r="H46">
            <v>0</v>
          </cell>
          <cell r="I46">
            <v>0</v>
          </cell>
          <cell r="J46">
            <v>0</v>
          </cell>
        </row>
        <row r="47">
          <cell r="B47" t="str">
            <v>TOTAL</v>
          </cell>
          <cell r="C47">
            <v>0</v>
          </cell>
          <cell r="D47">
            <v>775842</v>
          </cell>
          <cell r="E47">
            <v>823027</v>
          </cell>
          <cell r="F47">
            <v>0</v>
          </cell>
          <cell r="G47">
            <v>0</v>
          </cell>
          <cell r="H47">
            <v>0</v>
          </cell>
          <cell r="I47">
            <v>0</v>
          </cell>
          <cell r="J47">
            <v>823027</v>
          </cell>
        </row>
        <row r="48">
          <cell r="B48" t="str">
            <v>Staff refreshment</v>
          </cell>
          <cell r="D48">
            <v>3286</v>
          </cell>
          <cell r="E48">
            <v>10</v>
          </cell>
          <cell r="F48">
            <v>0</v>
          </cell>
          <cell r="G48">
            <v>0</v>
          </cell>
          <cell r="H48">
            <v>0</v>
          </cell>
          <cell r="I48">
            <v>0</v>
          </cell>
          <cell r="J48">
            <v>10</v>
          </cell>
        </row>
        <row r="49">
          <cell r="B49" t="str">
            <v>Staff recruitment</v>
          </cell>
          <cell r="D49">
            <v>3199</v>
          </cell>
          <cell r="E49">
            <v>6381892</v>
          </cell>
          <cell r="J49">
            <v>3199</v>
          </cell>
        </row>
        <row r="50">
          <cell r="B50" t="str">
            <v>Postage &amp; telephone</v>
          </cell>
          <cell r="D50">
            <v>34156</v>
          </cell>
          <cell r="E50">
            <v>34156</v>
          </cell>
          <cell r="J50">
            <v>34156</v>
          </cell>
        </row>
        <row r="51">
          <cell r="B51" t="str">
            <v>Total debtors balance (net of debtors under litigation)</v>
          </cell>
          <cell r="C51">
            <v>0</v>
          </cell>
          <cell r="D51">
            <v>0</v>
          </cell>
          <cell r="E51">
            <v>8929209</v>
          </cell>
          <cell r="J51">
            <v>30705</v>
          </cell>
        </row>
        <row r="52">
          <cell r="B52" t="str">
            <v>Audit fees</v>
          </cell>
          <cell r="C52" t="str">
            <v>g</v>
          </cell>
          <cell r="D52">
            <v>12600</v>
          </cell>
          <cell r="E52">
            <v>12600</v>
          </cell>
          <cell r="J52">
            <v>12600</v>
          </cell>
        </row>
        <row r="53">
          <cell r="B53" t="str">
            <v>Coverage</v>
          </cell>
          <cell r="C53">
            <v>0</v>
          </cell>
          <cell r="D53">
            <v>0</v>
          </cell>
          <cell r="E53">
            <v>0.71472086721231409</v>
          </cell>
          <cell r="J53">
            <v>-63123</v>
          </cell>
        </row>
        <row r="54">
          <cell r="B54" t="str">
            <v>Sundry expenses</v>
          </cell>
          <cell r="D54">
            <v>2877</v>
          </cell>
          <cell r="E54">
            <v>2877</v>
          </cell>
          <cell r="J54">
            <v>2877</v>
          </cell>
        </row>
        <row r="55">
          <cell r="A55" t="str">
            <v>NOTE :</v>
          </cell>
          <cell r="B55" t="str">
            <v>Computer running expenses</v>
          </cell>
          <cell r="D55">
            <v>16765</v>
          </cell>
          <cell r="E55">
            <v>16765</v>
          </cell>
          <cell r="J55">
            <v>16765</v>
          </cell>
        </row>
        <row r="56">
          <cell r="A56" t="str">
            <v>Coverage is low as there are many debtors who are made up of relatively small balances.</v>
          </cell>
          <cell r="B56" t="str">
            <v>Professional fees</v>
          </cell>
          <cell r="D56">
            <v>16644</v>
          </cell>
          <cell r="E56">
            <v>16644</v>
          </cell>
          <cell r="J56">
            <v>16644</v>
          </cell>
        </row>
      </sheetData>
      <sheetData sheetId="23" refreshError="1"/>
      <sheetData sheetId="24" refreshError="1">
        <row r="1">
          <cell r="A1" t="str">
            <v>Integrated Brickworks S/B</v>
          </cell>
          <cell r="B1" t="str">
            <v>Integrated Brickworks S/B</v>
          </cell>
        </row>
        <row r="2">
          <cell r="A2" t="str">
            <v>A: 31 DECEMBER, 2000</v>
          </cell>
          <cell r="B2" t="str">
            <v>Statutory Audit @ 31 December 2001</v>
          </cell>
        </row>
        <row r="3">
          <cell r="A3" t="str">
            <v>NRV test - Based on largest quantity sold (per quantity ordered)</v>
          </cell>
          <cell r="B3" t="str">
            <v>Operating expenses</v>
          </cell>
        </row>
        <row r="5">
          <cell r="D5" t="str">
            <v>Quantity</v>
          </cell>
          <cell r="E5" t="str">
            <v>Cost per</v>
          </cell>
          <cell r="F5" t="str">
            <v>Sales Price</v>
          </cell>
          <cell r="G5" t="str">
            <v>Diff of</v>
          </cell>
          <cell r="H5" t="str">
            <v xml:space="preserve">Total </v>
          </cell>
        </row>
        <row r="6">
          <cell r="B6" t="str">
            <v>Code</v>
          </cell>
          <cell r="C6" t="str">
            <v>Descrpition</v>
          </cell>
          <cell r="D6" t="str">
            <v>Sold</v>
          </cell>
          <cell r="E6" t="str">
            <v>unit</v>
          </cell>
          <cell r="F6" t="str">
            <v>per unit</v>
          </cell>
          <cell r="G6" t="str">
            <v>Mark-up/unit</v>
          </cell>
          <cell r="H6" t="str">
            <v>mark-up</v>
          </cell>
          <cell r="I6" t="str">
            <v>Total shortage</v>
          </cell>
          <cell r="J6" t="str">
            <v>Notes</v>
          </cell>
        </row>
        <row r="7">
          <cell r="D7" t="str">
            <v>A</v>
          </cell>
          <cell r="E7" t="str">
            <v>B</v>
          </cell>
          <cell r="F7" t="str">
            <v>C</v>
          </cell>
          <cell r="G7" t="str">
            <v>D = C - B</v>
          </cell>
          <cell r="H7" t="str">
            <v>E = D x A</v>
          </cell>
          <cell r="I7" t="str">
            <v>Cr</v>
          </cell>
          <cell r="J7" t="str">
            <v>31/12/01</v>
          </cell>
        </row>
        <row r="9">
          <cell r="A9">
            <v>1</v>
          </cell>
          <cell r="B9" t="str">
            <v>10B.02</v>
          </cell>
          <cell r="C9" t="str">
            <v>Concrete Brick</v>
          </cell>
          <cell r="D9">
            <v>629280</v>
          </cell>
          <cell r="E9">
            <v>0.13800000000000001</v>
          </cell>
          <cell r="F9">
            <v>0.14000000000000001</v>
          </cell>
          <cell r="G9">
            <v>2.0000000000000018E-3</v>
          </cell>
          <cell r="H9">
            <v>1258.5600000000011</v>
          </cell>
          <cell r="I9">
            <v>0</v>
          </cell>
        </row>
        <row r="10">
          <cell r="B10" t="str">
            <v>Advertising &amp; promotion</v>
          </cell>
          <cell r="C10">
            <v>0</v>
          </cell>
          <cell r="D10">
            <v>99049</v>
          </cell>
          <cell r="E10">
            <v>99049</v>
          </cell>
          <cell r="F10">
            <v>0</v>
          </cell>
          <cell r="G10">
            <v>0</v>
          </cell>
          <cell r="H10">
            <v>0</v>
          </cell>
          <cell r="I10">
            <v>0</v>
          </cell>
          <cell r="J10">
            <v>99049</v>
          </cell>
        </row>
        <row r="11">
          <cell r="A11">
            <v>2</v>
          </cell>
          <cell r="B11" t="str">
            <v>12.01</v>
          </cell>
          <cell r="C11" t="str">
            <v>4.5" Full Block (Load Bearing)</v>
          </cell>
          <cell r="D11">
            <v>224878</v>
          </cell>
          <cell r="E11">
            <v>0.7601</v>
          </cell>
          <cell r="F11">
            <v>1.1000000000000001</v>
          </cell>
          <cell r="G11">
            <v>0.33990000000000009</v>
          </cell>
          <cell r="H11">
            <v>76436.032200000016</v>
          </cell>
          <cell r="I11">
            <v>0</v>
          </cell>
          <cell r="J11">
            <v>15100</v>
          </cell>
        </row>
        <row r="12">
          <cell r="B12" t="str">
            <v>Travelling expenses</v>
          </cell>
          <cell r="C12">
            <v>0</v>
          </cell>
          <cell r="D12">
            <v>16742</v>
          </cell>
          <cell r="E12">
            <v>16742</v>
          </cell>
          <cell r="F12">
            <v>0</v>
          </cell>
          <cell r="G12">
            <v>0</v>
          </cell>
          <cell r="H12">
            <v>0</v>
          </cell>
          <cell r="I12">
            <v>0</v>
          </cell>
          <cell r="J12">
            <v>16742</v>
          </cell>
        </row>
        <row r="13">
          <cell r="A13">
            <v>3</v>
          </cell>
          <cell r="B13" t="str">
            <v>15.01</v>
          </cell>
          <cell r="C13" t="str">
            <v>6" Full Block (Load Bearing)</v>
          </cell>
          <cell r="D13">
            <v>72247</v>
          </cell>
          <cell r="E13">
            <v>1.0954999999999999</v>
          </cell>
          <cell r="F13">
            <v>1.44</v>
          </cell>
          <cell r="G13">
            <v>0.34450000000000003</v>
          </cell>
          <cell r="H13">
            <v>24889.091500000002</v>
          </cell>
          <cell r="I13">
            <v>0</v>
          </cell>
          <cell r="J13">
            <v>0</v>
          </cell>
        </row>
        <row r="14">
          <cell r="B14" t="str">
            <v>Commission</v>
          </cell>
          <cell r="C14">
            <v>0</v>
          </cell>
          <cell r="D14">
            <v>-1322</v>
          </cell>
          <cell r="E14">
            <v>-1322</v>
          </cell>
          <cell r="F14">
            <v>0</v>
          </cell>
          <cell r="G14">
            <v>0</v>
          </cell>
          <cell r="H14">
            <v>0</v>
          </cell>
          <cell r="I14">
            <v>0</v>
          </cell>
          <cell r="J14">
            <v>-1322</v>
          </cell>
        </row>
        <row r="15">
          <cell r="A15">
            <v>4</v>
          </cell>
          <cell r="B15" t="str">
            <v>15.SS</v>
          </cell>
          <cell r="C15" t="str">
            <v>6" Split Straight Sandstone (PJ960)</v>
          </cell>
          <cell r="D15">
            <v>17186</v>
          </cell>
          <cell r="E15">
            <v>1.6183000000000001</v>
          </cell>
          <cell r="F15">
            <v>2.5</v>
          </cell>
          <cell r="G15">
            <v>0.88169999999999993</v>
          </cell>
          <cell r="H15">
            <v>15152.896199999999</v>
          </cell>
          <cell r="I15">
            <v>0</v>
          </cell>
          <cell r="J15">
            <v>0</v>
          </cell>
        </row>
        <row r="17">
          <cell r="A17">
            <v>5</v>
          </cell>
          <cell r="B17" t="str">
            <v>K2C.S</v>
          </cell>
          <cell r="C17" t="str">
            <v>ICU Corduroy Angle Sandstone (PJ960) Grad</v>
          </cell>
          <cell r="D17">
            <v>6505</v>
          </cell>
          <cell r="E17">
            <v>3.3496999999999999</v>
          </cell>
          <cell r="F17">
            <v>8.4</v>
          </cell>
          <cell r="G17">
            <v>5.0503</v>
          </cell>
          <cell r="H17">
            <v>32852.201500000003</v>
          </cell>
          <cell r="I17">
            <v>0</v>
          </cell>
          <cell r="J17">
            <v>129569</v>
          </cell>
        </row>
        <row r="19">
          <cell r="A19">
            <v>6</v>
          </cell>
          <cell r="B19" t="str">
            <v>15DSS</v>
          </cell>
          <cell r="C19" t="str">
            <v>6" Split Dbl Side Straight Sandstone (PJ960)</v>
          </cell>
          <cell r="D19">
            <v>38160</v>
          </cell>
          <cell r="E19">
            <v>1.6183000000000001</v>
          </cell>
          <cell r="F19">
            <v>2.5</v>
          </cell>
          <cell r="G19">
            <v>0.88169999999999993</v>
          </cell>
          <cell r="H19">
            <v>33645.671999999999</v>
          </cell>
          <cell r="I19">
            <v>0</v>
          </cell>
        </row>
        <row r="20">
          <cell r="B20" t="str">
            <v>Assessment &amp; Quit rent</v>
          </cell>
          <cell r="C20">
            <v>0</v>
          </cell>
          <cell r="D20">
            <v>11503</v>
          </cell>
          <cell r="E20">
            <v>11503</v>
          </cell>
          <cell r="F20">
            <v>0</v>
          </cell>
          <cell r="G20">
            <v>0</v>
          </cell>
          <cell r="H20">
            <v>0</v>
          </cell>
          <cell r="I20">
            <v>0</v>
          </cell>
          <cell r="J20">
            <v>11503</v>
          </cell>
        </row>
        <row r="21">
          <cell r="A21">
            <v>7</v>
          </cell>
          <cell r="B21" t="str">
            <v>15DST</v>
          </cell>
          <cell r="C21" t="str">
            <v>6" Split Dbl Straight Terracotta</v>
          </cell>
          <cell r="D21">
            <v>40080</v>
          </cell>
          <cell r="E21">
            <v>1.6183000000000001</v>
          </cell>
          <cell r="F21">
            <v>2.5</v>
          </cell>
          <cell r="G21">
            <v>0.88169999999999993</v>
          </cell>
          <cell r="H21">
            <v>35338.536</v>
          </cell>
          <cell r="I21">
            <v>0</v>
          </cell>
          <cell r="J21">
            <v>1844</v>
          </cell>
        </row>
        <row r="22">
          <cell r="B22" t="str">
            <v>Factory license</v>
          </cell>
          <cell r="C22" t="str">
            <v>b</v>
          </cell>
          <cell r="D22">
            <v>20900</v>
          </cell>
          <cell r="E22">
            <v>20900</v>
          </cell>
          <cell r="F22">
            <v>0</v>
          </cell>
          <cell r="G22">
            <v>0</v>
          </cell>
          <cell r="H22">
            <v>0</v>
          </cell>
          <cell r="I22">
            <v>0</v>
          </cell>
          <cell r="J22">
            <v>20900</v>
          </cell>
        </row>
        <row r="23">
          <cell r="A23">
            <v>8</v>
          </cell>
          <cell r="B23" t="str">
            <v>20.01</v>
          </cell>
          <cell r="C23" t="str">
            <v>8" full block (Load bearing)</v>
          </cell>
          <cell r="D23">
            <v>31359</v>
          </cell>
          <cell r="E23">
            <v>1.2583</v>
          </cell>
          <cell r="F23">
            <v>1.5</v>
          </cell>
          <cell r="G23">
            <v>0.24170000000000003</v>
          </cell>
          <cell r="H23">
            <v>7579.4703000000009</v>
          </cell>
          <cell r="I23">
            <v>0</v>
          </cell>
        </row>
        <row r="24">
          <cell r="D24">
            <v>34247</v>
          </cell>
          <cell r="E24">
            <v>34247</v>
          </cell>
          <cell r="F24">
            <v>0</v>
          </cell>
          <cell r="G24">
            <v>0</v>
          </cell>
          <cell r="H24">
            <v>0</v>
          </cell>
          <cell r="I24">
            <v>0</v>
          </cell>
          <cell r="J24">
            <v>34247</v>
          </cell>
        </row>
        <row r="25">
          <cell r="A25">
            <v>9</v>
          </cell>
          <cell r="B25" t="str">
            <v>K2R.N</v>
          </cell>
          <cell r="C25" t="str">
            <v>ICU Split Angle Natgrey/Grade B</v>
          </cell>
          <cell r="D25">
            <v>9072</v>
          </cell>
          <cell r="E25">
            <v>3.7565</v>
          </cell>
          <cell r="F25">
            <v>8.17</v>
          </cell>
          <cell r="G25">
            <v>4.4135</v>
          </cell>
          <cell r="H25">
            <v>40039.271999999997</v>
          </cell>
          <cell r="I25">
            <v>0</v>
          </cell>
        </row>
        <row r="27">
          <cell r="A27">
            <v>10</v>
          </cell>
          <cell r="B27" t="str">
            <v>15.01ST</v>
          </cell>
          <cell r="C27" t="str">
            <v>6" Split Straight Terracotta</v>
          </cell>
          <cell r="D27">
            <v>9680</v>
          </cell>
          <cell r="E27">
            <v>1.6183000000000001</v>
          </cell>
          <cell r="F27">
            <v>2.5</v>
          </cell>
          <cell r="G27">
            <v>0.88169999999999993</v>
          </cell>
          <cell r="H27">
            <v>8534.8559999999998</v>
          </cell>
          <cell r="I27">
            <v>0</v>
          </cell>
        </row>
        <row r="28">
          <cell r="B28" t="str">
            <v xml:space="preserve">Bank charges </v>
          </cell>
          <cell r="C28">
            <v>0</v>
          </cell>
          <cell r="D28">
            <v>14484</v>
          </cell>
          <cell r="E28">
            <v>14484</v>
          </cell>
          <cell r="F28">
            <v>0</v>
          </cell>
          <cell r="G28">
            <v>0</v>
          </cell>
          <cell r="H28">
            <v>0</v>
          </cell>
          <cell r="I28">
            <v>0</v>
          </cell>
          <cell r="J28">
            <v>14484</v>
          </cell>
        </row>
        <row r="29">
          <cell r="B29" t="str">
            <v>Interest charges</v>
          </cell>
          <cell r="C29" t="str">
            <v>c</v>
          </cell>
          <cell r="D29">
            <v>199870</v>
          </cell>
          <cell r="E29">
            <v>199870</v>
          </cell>
          <cell r="F29">
            <v>0</v>
          </cell>
          <cell r="G29">
            <v>0</v>
          </cell>
          <cell r="H29">
            <v>275726.58770000003</v>
          </cell>
          <cell r="I29">
            <v>0</v>
          </cell>
          <cell r="J29">
            <v>199870</v>
          </cell>
        </row>
        <row r="30">
          <cell r="B30" t="str">
            <v>Depreciation</v>
          </cell>
          <cell r="C30" t="str">
            <v>U</v>
          </cell>
          <cell r="D30">
            <v>107101</v>
          </cell>
          <cell r="E30">
            <v>107101</v>
          </cell>
          <cell r="F30">
            <v>0</v>
          </cell>
          <cell r="G30">
            <v>0</v>
          </cell>
          <cell r="H30">
            <v>0</v>
          </cell>
          <cell r="I30">
            <v>0</v>
          </cell>
          <cell r="J30">
            <v>107101</v>
          </cell>
        </row>
        <row r="31">
          <cell r="B31" t="str">
            <v>Scope:  10 largest stock values</v>
          </cell>
          <cell r="C31" t="str">
            <v>B</v>
          </cell>
          <cell r="D31">
            <v>940265</v>
          </cell>
          <cell r="E31">
            <v>940265</v>
          </cell>
          <cell r="F31">
            <v>0</v>
          </cell>
          <cell r="G31">
            <v>0</v>
          </cell>
          <cell r="H31">
            <v>0</v>
          </cell>
          <cell r="I31">
            <v>0</v>
          </cell>
          <cell r="J31">
            <v>940265</v>
          </cell>
        </row>
        <row r="32">
          <cell r="B32" t="str">
            <v>Forex loss</v>
          </cell>
          <cell r="C32" t="str">
            <v>n</v>
          </cell>
          <cell r="D32">
            <v>0</v>
          </cell>
          <cell r="E32">
            <v>0</v>
          </cell>
          <cell r="F32">
            <v>0</v>
          </cell>
          <cell r="G32">
            <v>0</v>
          </cell>
          <cell r="H32">
            <v>0</v>
          </cell>
          <cell r="I32">
            <v>0</v>
          </cell>
          <cell r="J32">
            <v>0</v>
          </cell>
        </row>
        <row r="34">
          <cell r="B34" t="str">
            <v>Note :</v>
          </cell>
          <cell r="C34" t="str">
            <v>As per the company management, there is no fixed price of each quantity stock. The price is negotiable based on quantity ordered</v>
          </cell>
          <cell r="D34">
            <v>4527</v>
          </cell>
          <cell r="E34">
            <v>4527</v>
          </cell>
          <cell r="F34">
            <v>0</v>
          </cell>
          <cell r="G34">
            <v>0</v>
          </cell>
          <cell r="H34">
            <v>0</v>
          </cell>
          <cell r="I34">
            <v>0</v>
          </cell>
          <cell r="J34">
            <v>4527</v>
          </cell>
        </row>
        <row r="35">
          <cell r="B35" t="str">
            <v>Hire purchase interest</v>
          </cell>
          <cell r="C35" t="str">
            <v>by the customers at time to time basis. Basically, the mark-up of each stocks at minimum level, ie not less than stock cost.</v>
          </cell>
          <cell r="D35">
            <v>0</v>
          </cell>
          <cell r="E35">
            <v>0</v>
          </cell>
          <cell r="F35">
            <v>0</v>
          </cell>
          <cell r="G35">
            <v>0</v>
          </cell>
          <cell r="H35">
            <v>0</v>
          </cell>
          <cell r="I35">
            <v>0</v>
          </cell>
          <cell r="J35">
            <v>0</v>
          </cell>
        </row>
        <row r="36">
          <cell r="B36" t="str">
            <v>Interest payable - KGB</v>
          </cell>
          <cell r="C36" t="str">
            <v>d</v>
          </cell>
          <cell r="D36">
            <v>550485</v>
          </cell>
          <cell r="E36">
            <v>550485</v>
          </cell>
          <cell r="F36">
            <v>0</v>
          </cell>
          <cell r="G36">
            <v>0</v>
          </cell>
          <cell r="H36">
            <v>0</v>
          </cell>
          <cell r="I36">
            <v>0</v>
          </cell>
          <cell r="J36">
            <v>550485</v>
          </cell>
        </row>
        <row r="37">
          <cell r="B37" t="str">
            <v>Interest payable - Right Class</v>
          </cell>
          <cell r="C37" t="str">
            <v>e</v>
          </cell>
          <cell r="D37">
            <v>11003</v>
          </cell>
          <cell r="E37">
            <v>11003</v>
          </cell>
          <cell r="F37">
            <v>0</v>
          </cell>
          <cell r="G37">
            <v>0</v>
          </cell>
          <cell r="H37">
            <v>0</v>
          </cell>
          <cell r="I37">
            <v>0</v>
          </cell>
          <cell r="J37">
            <v>11003</v>
          </cell>
        </row>
      </sheetData>
      <sheetData sheetId="25" refreshError="1">
        <row r="1">
          <cell r="A1" t="str">
            <v>Integrated Brickworks S/B</v>
          </cell>
          <cell r="B1" t="str">
            <v>Integrated Brickworks S/B</v>
          </cell>
        </row>
        <row r="2">
          <cell r="A2" t="str">
            <v>A: 31 DECEMBER, 2000</v>
          </cell>
          <cell r="B2" t="str">
            <v>Statutory Audit @ 31 December 2001</v>
          </cell>
        </row>
        <row r="3">
          <cell r="A3" t="str">
            <v>NRV test - Based on per quantity sold</v>
          </cell>
          <cell r="B3">
            <v>0</v>
          </cell>
          <cell r="C3">
            <v>0</v>
          </cell>
          <cell r="D3" t="str">
            <v>Cost and price per unit stated here as at 31 December, 2001.</v>
          </cell>
        </row>
        <row r="5">
          <cell r="A5" t="str">
            <v>MATERIALITY AND TOLERABLE SCOPE</v>
          </cell>
          <cell r="B5">
            <v>0</v>
          </cell>
          <cell r="C5">
            <v>0</v>
          </cell>
          <cell r="D5" t="str">
            <v>per total</v>
          </cell>
          <cell r="E5" t="str">
            <v xml:space="preserve">per </v>
          </cell>
          <cell r="F5" t="str">
            <v>Cost per</v>
          </cell>
          <cell r="G5" t="str">
            <v>Sales Price</v>
          </cell>
          <cell r="H5" t="str">
            <v>Diff of</v>
          </cell>
          <cell r="I5" t="str">
            <v xml:space="preserve">Total </v>
          </cell>
          <cell r="J5" t="str">
            <v>Total</v>
          </cell>
        </row>
        <row r="6">
          <cell r="B6" t="str">
            <v>Code</v>
          </cell>
          <cell r="C6" t="str">
            <v>Descrpition</v>
          </cell>
          <cell r="D6" t="str">
            <v>Quantity</v>
          </cell>
          <cell r="E6" t="str">
            <v>Quantity</v>
          </cell>
          <cell r="F6" t="str">
            <v>unit</v>
          </cell>
          <cell r="G6" t="str">
            <v>per unit</v>
          </cell>
          <cell r="H6" t="str">
            <v>Mark-up/unit</v>
          </cell>
          <cell r="I6" t="str">
            <v>mark-up</v>
          </cell>
          <cell r="J6" t="str">
            <v>shortage</v>
          </cell>
          <cell r="K6" t="str">
            <v>Notes</v>
          </cell>
        </row>
        <row r="7">
          <cell r="D7" t="str">
            <v>X</v>
          </cell>
          <cell r="E7" t="str">
            <v>A</v>
          </cell>
          <cell r="F7" t="str">
            <v>B</v>
          </cell>
          <cell r="G7" t="str">
            <v>C</v>
          </cell>
          <cell r="H7" t="str">
            <v>D = C - B</v>
          </cell>
          <cell r="I7" t="str">
            <v>E = D x A</v>
          </cell>
          <cell r="J7" t="str">
            <v>E * X</v>
          </cell>
        </row>
        <row r="8">
          <cell r="C8" t="str">
            <v>Brick</v>
          </cell>
          <cell r="D8" t="str">
            <v>Materiality</v>
          </cell>
        </row>
        <row r="9">
          <cell r="A9">
            <v>1</v>
          </cell>
          <cell r="B9" t="str">
            <v>10B.02</v>
          </cell>
          <cell r="C9" t="str">
            <v>Concrete Brick</v>
          </cell>
          <cell r="D9">
            <v>5376</v>
          </cell>
          <cell r="E9">
            <v>1</v>
          </cell>
          <cell r="F9">
            <v>0.1492</v>
          </cell>
          <cell r="G9">
            <v>0.15</v>
          </cell>
          <cell r="H9">
            <v>7.9999999999999516E-4</v>
          </cell>
          <cell r="I9">
            <v>7.9999999999999516E-4</v>
          </cell>
          <cell r="J9">
            <v>4.300799999999974</v>
          </cell>
        </row>
        <row r="10">
          <cell r="A10" t="str">
            <v>(use most appropriate benchmark)</v>
          </cell>
          <cell r="B10" t="str">
            <v>RM</v>
          </cell>
          <cell r="C10">
            <v>0</v>
          </cell>
          <cell r="D10" t="str">
            <v>RM</v>
          </cell>
          <cell r="E10" t="str">
            <v>RM</v>
          </cell>
          <cell r="F10">
            <v>0</v>
          </cell>
        </row>
        <row r="11">
          <cell r="A11">
            <v>2</v>
          </cell>
          <cell r="B11" t="str">
            <v>Miscellaneous income</v>
          </cell>
          <cell r="C11" t="str">
            <v>Pavers</v>
          </cell>
          <cell r="D11">
            <v>3670</v>
          </cell>
          <cell r="E11">
            <v>55527</v>
          </cell>
          <cell r="F11" t="str">
            <v>(a)</v>
          </cell>
          <cell r="G11">
            <v>0</v>
          </cell>
          <cell r="H11">
            <v>0</v>
          </cell>
          <cell r="I11">
            <v>0</v>
          </cell>
          <cell r="J11">
            <v>55527</v>
          </cell>
        </row>
        <row r="12">
          <cell r="A12">
            <v>2</v>
          </cell>
          <cell r="B12" t="str">
            <v>10B</v>
          </cell>
          <cell r="C12" t="str">
            <v>Isipave black</v>
          </cell>
          <cell r="D12">
            <v>0</v>
          </cell>
          <cell r="E12">
            <v>1</v>
          </cell>
          <cell r="F12">
            <v>0.41599999999999998</v>
          </cell>
          <cell r="G12">
            <v>0.42</v>
          </cell>
          <cell r="H12">
            <v>4.0000000000000036E-3</v>
          </cell>
          <cell r="I12">
            <v>4.0000000000000036E-3</v>
          </cell>
          <cell r="J12">
            <v>0</v>
          </cell>
        </row>
        <row r="13">
          <cell r="A13" t="str">
            <v>Total Revenue</v>
          </cell>
          <cell r="B13" t="str">
            <v>Interest income - KGB</v>
          </cell>
          <cell r="C13">
            <v>0</v>
          </cell>
          <cell r="D13" t="str">
            <v>(no stock)</v>
          </cell>
          <cell r="E13">
            <v>0</v>
          </cell>
          <cell r="F13">
            <v>0</v>
          </cell>
          <cell r="G13">
            <v>0</v>
          </cell>
          <cell r="H13">
            <v>0</v>
          </cell>
          <cell r="I13">
            <v>0</v>
          </cell>
          <cell r="J13">
            <v>0</v>
          </cell>
        </row>
        <row r="14">
          <cell r="A14" t="str">
            <v>Total Assets</v>
          </cell>
          <cell r="B14" t="str">
            <v>Commission</v>
          </cell>
          <cell r="C14" t="str">
            <v>4" Siries Block</v>
          </cell>
          <cell r="D14">
            <v>-1322</v>
          </cell>
          <cell r="E14">
            <v>0</v>
          </cell>
          <cell r="F14">
            <v>0</v>
          </cell>
        </row>
        <row r="15">
          <cell r="A15">
            <v>3</v>
          </cell>
          <cell r="B15">
            <v>10.01</v>
          </cell>
          <cell r="C15" t="str">
            <v>4" Full block (loading bearing)</v>
          </cell>
          <cell r="D15">
            <v>1950</v>
          </cell>
          <cell r="E15">
            <v>1</v>
          </cell>
          <cell r="F15">
            <v>0.75470000000000004</v>
          </cell>
          <cell r="G15">
            <v>0.8</v>
          </cell>
          <cell r="H15">
            <v>4.5300000000000007E-2</v>
          </cell>
          <cell r="I15">
            <v>4.5300000000000007E-2</v>
          </cell>
          <cell r="J15">
            <v>88.335000000000008</v>
          </cell>
        </row>
        <row r="16">
          <cell r="A16">
            <v>4</v>
          </cell>
          <cell r="B16">
            <v>10.02</v>
          </cell>
          <cell r="C16" t="str">
            <v>4" Half Block</v>
          </cell>
          <cell r="D16">
            <v>2100</v>
          </cell>
          <cell r="E16">
            <v>1</v>
          </cell>
          <cell r="F16">
            <v>0.37740000000000001</v>
          </cell>
          <cell r="G16">
            <v>0.45</v>
          </cell>
          <cell r="H16">
            <v>7.2599999999999998E-2</v>
          </cell>
          <cell r="I16">
            <v>7.2599999999999998E-2</v>
          </cell>
          <cell r="J16">
            <v>152.46</v>
          </cell>
        </row>
        <row r="17">
          <cell r="A17">
            <v>5</v>
          </cell>
          <cell r="B17" t="str">
            <v xml:space="preserve">Relocation expenses </v>
          </cell>
          <cell r="C17">
            <v>0</v>
          </cell>
          <cell r="D17">
            <v>0</v>
          </cell>
          <cell r="E17">
            <v>-14345</v>
          </cell>
          <cell r="F17">
            <v>0</v>
          </cell>
          <cell r="G17">
            <v>0</v>
          </cell>
          <cell r="H17" t="str">
            <v>&lt;104&gt;</v>
          </cell>
          <cell r="I17">
            <v>14345</v>
          </cell>
          <cell r="J17">
            <v>0</v>
          </cell>
        </row>
        <row r="18">
          <cell r="C18" t="str">
            <v>4.5" Siries Block</v>
          </cell>
        </row>
        <row r="19">
          <cell r="A19">
            <v>5</v>
          </cell>
          <cell r="B19">
            <v>12.01</v>
          </cell>
          <cell r="C19" t="str">
            <v>4.5" Full Block (loading bearing)</v>
          </cell>
          <cell r="D19">
            <v>7275</v>
          </cell>
          <cell r="E19">
            <v>1</v>
          </cell>
          <cell r="F19">
            <v>0.89780000000000004</v>
          </cell>
          <cell r="G19">
            <v>1.03</v>
          </cell>
          <cell r="H19">
            <v>0.13219999999999998</v>
          </cell>
          <cell r="I19">
            <v>0.13219999999999998</v>
          </cell>
          <cell r="J19">
            <v>961.75499999999988</v>
          </cell>
        </row>
        <row r="20">
          <cell r="A20">
            <v>6</v>
          </cell>
          <cell r="B20">
            <v>12.02</v>
          </cell>
          <cell r="C20" t="str">
            <v>4.5" Half Block</v>
          </cell>
          <cell r="D20">
            <v>1200</v>
          </cell>
          <cell r="E20">
            <v>1</v>
          </cell>
          <cell r="F20">
            <v>0.44890000000000002</v>
          </cell>
          <cell r="G20">
            <v>0.57499999999999996</v>
          </cell>
          <cell r="H20">
            <v>0.12609999999999993</v>
          </cell>
          <cell r="I20">
            <v>0.12609999999999993</v>
          </cell>
          <cell r="J20">
            <v>151.31999999999991</v>
          </cell>
        </row>
        <row r="21">
          <cell r="A21" t="str">
            <v>Expected no of PAJE</v>
          </cell>
          <cell r="B21" t="str">
            <v>Error (RM)</v>
          </cell>
          <cell r="C21" t="str">
            <v>Materiality</v>
          </cell>
          <cell r="D21" t="str">
            <v>Error %</v>
          </cell>
          <cell r="E21" t="str">
            <v>Tolerable Error</v>
          </cell>
          <cell r="F21">
            <v>2.5</v>
          </cell>
        </row>
        <row r="22">
          <cell r="A22" t="str">
            <v>(a) *</v>
          </cell>
          <cell r="B22" t="str">
            <v>(b) *</v>
          </cell>
          <cell r="C22" t="str">
            <v>4.5" Siries Polished Block</v>
          </cell>
          <cell r="D22" t="str">
            <v>(c)</v>
          </cell>
          <cell r="E22" t="str">
            <v>(c) * Pretax Materiality</v>
          </cell>
          <cell r="F22">
            <v>0</v>
          </cell>
        </row>
        <row r="23">
          <cell r="A23">
            <v>7</v>
          </cell>
          <cell r="B23">
            <v>15.02</v>
          </cell>
          <cell r="C23" t="str">
            <v>6" Half block</v>
          </cell>
          <cell r="D23">
            <v>48120</v>
          </cell>
          <cell r="E23">
            <v>1</v>
          </cell>
          <cell r="F23">
            <v>0.60219999999999996</v>
          </cell>
          <cell r="G23">
            <v>0.7</v>
          </cell>
          <cell r="H23">
            <v>9.7799999999999998E-2</v>
          </cell>
          <cell r="I23">
            <v>9.7799999999999998E-2</v>
          </cell>
          <cell r="J23">
            <v>4706.1359999999995</v>
          </cell>
        </row>
        <row r="24">
          <cell r="A24">
            <v>8</v>
          </cell>
          <cell r="B24">
            <v>15.05</v>
          </cell>
          <cell r="C24" t="str">
            <v>6" quarter block</v>
          </cell>
          <cell r="D24">
            <v>0</v>
          </cell>
          <cell r="E24">
            <v>1</v>
          </cell>
          <cell r="F24">
            <v>0.30109999999999998</v>
          </cell>
          <cell r="G24">
            <v>1.3</v>
          </cell>
          <cell r="H24">
            <v>0.99890000000000012</v>
          </cell>
          <cell r="I24">
            <v>0.99890000000000012</v>
          </cell>
          <cell r="J24">
            <v>0</v>
          </cell>
        </row>
        <row r="25">
          <cell r="A25" t="str">
            <v>3-5</v>
          </cell>
          <cell r="B25" t="str">
            <v>Interest income from external sources</v>
          </cell>
          <cell r="C25">
            <v>0</v>
          </cell>
          <cell r="D25" t="str">
            <v>(no stocks)</v>
          </cell>
          <cell r="E25">
            <v>36522</v>
          </cell>
          <cell r="F25" t="str">
            <v>(x)</v>
          </cell>
        </row>
        <row r="26">
          <cell r="B26" t="str">
            <v>Sundry income from internal sources</v>
          </cell>
          <cell r="C26" t="str">
            <v>Fluted Block</v>
          </cell>
          <cell r="D26">
            <v>0</v>
          </cell>
          <cell r="E26">
            <v>19005</v>
          </cell>
          <cell r="F26" t="str">
            <v>(y)</v>
          </cell>
        </row>
        <row r="27">
          <cell r="A27">
            <v>9</v>
          </cell>
          <cell r="B27" t="str">
            <v>15F.01</v>
          </cell>
          <cell r="C27" t="str">
            <v xml:space="preserve">6" fluted full block </v>
          </cell>
          <cell r="D27">
            <v>52</v>
          </cell>
          <cell r="E27">
            <v>1</v>
          </cell>
          <cell r="F27">
            <v>1.2043999999999999</v>
          </cell>
          <cell r="G27">
            <v>1.3</v>
          </cell>
          <cell r="H27">
            <v>9.5600000000000129E-2</v>
          </cell>
          <cell r="I27">
            <v>9.5600000000000129E-2</v>
          </cell>
          <cell r="J27">
            <v>4.9712000000000067</v>
          </cell>
        </row>
        <row r="28">
          <cell r="A28">
            <v>10</v>
          </cell>
          <cell r="B28" t="str">
            <v>20F.01</v>
          </cell>
          <cell r="C28" t="str">
            <v>8" fluted full block</v>
          </cell>
          <cell r="D28">
            <v>19070</v>
          </cell>
          <cell r="E28">
            <v>1</v>
          </cell>
          <cell r="F28">
            <v>1.5410999999999999</v>
          </cell>
          <cell r="G28">
            <v>1.9</v>
          </cell>
          <cell r="H28">
            <v>0.3589</v>
          </cell>
          <cell r="I28">
            <v>0.3589</v>
          </cell>
          <cell r="J28">
            <v>6844.223</v>
          </cell>
        </row>
        <row r="29">
          <cell r="B29" t="str">
            <v>Note : (x) - The interest income from external sources is derived from other than intergrated related company or KGB group</v>
          </cell>
          <cell r="C29" t="str">
            <v>c</v>
          </cell>
          <cell r="D29" t="str">
            <v>say</v>
          </cell>
          <cell r="E29">
            <v>42000</v>
          </cell>
          <cell r="F29">
            <v>0</v>
          </cell>
        </row>
        <row r="30">
          <cell r="B30" t="str">
            <v>Note : (y) - The interest income from internal sources is derived from sales to staff, inter related company or KGB group</v>
          </cell>
          <cell r="C30" t="str">
            <v>8.0" Siries Block</v>
          </cell>
          <cell r="D30">
            <v>107101</v>
          </cell>
          <cell r="E30">
            <v>107101</v>
          </cell>
          <cell r="F30">
            <v>0</v>
          </cell>
        </row>
        <row r="31">
          <cell r="A31">
            <v>11</v>
          </cell>
          <cell r="B31">
            <v>20.010000000000002</v>
          </cell>
          <cell r="C31" t="str">
            <v>8.0" Full Block (loading bearing)</v>
          </cell>
          <cell r="D31">
            <v>85018</v>
          </cell>
          <cell r="E31">
            <v>1</v>
          </cell>
          <cell r="F31">
            <v>1.29</v>
          </cell>
          <cell r="G31">
            <v>1.94</v>
          </cell>
          <cell r="H31">
            <v>0.64999999999999991</v>
          </cell>
          <cell r="I31">
            <v>0.64999999999999991</v>
          </cell>
          <cell r="J31">
            <v>55261.69999999999</v>
          </cell>
        </row>
        <row r="32">
          <cell r="A32">
            <v>12</v>
          </cell>
          <cell r="B32">
            <v>20.02</v>
          </cell>
          <cell r="C32" t="str">
            <v>8.0" Half Block</v>
          </cell>
          <cell r="D32">
            <v>22222</v>
          </cell>
          <cell r="E32">
            <v>1</v>
          </cell>
          <cell r="F32">
            <v>0.77059999999999995</v>
          </cell>
          <cell r="G32">
            <v>0.9</v>
          </cell>
          <cell r="H32">
            <v>0.12940000000000007</v>
          </cell>
          <cell r="I32">
            <v>0.12940000000000007</v>
          </cell>
          <cell r="J32">
            <v>2875.5268000000015</v>
          </cell>
        </row>
        <row r="33">
          <cell r="A33">
            <v>13</v>
          </cell>
          <cell r="B33">
            <v>20.14</v>
          </cell>
          <cell r="C33" t="str">
            <v>8.0" linted bond beam block</v>
          </cell>
          <cell r="D33">
            <v>1275</v>
          </cell>
          <cell r="E33">
            <v>1</v>
          </cell>
          <cell r="F33">
            <v>1.5410999999999999</v>
          </cell>
          <cell r="G33">
            <v>2.2999999999999998</v>
          </cell>
          <cell r="H33">
            <v>0.75889999999999991</v>
          </cell>
          <cell r="I33">
            <v>0.75889999999999991</v>
          </cell>
          <cell r="J33">
            <v>967.59749999999985</v>
          </cell>
        </row>
        <row r="34">
          <cell r="A34" t="str">
            <v>PAJE scope listing at 10% of materiality</v>
          </cell>
          <cell r="B34" t="str">
            <v>Note :</v>
          </cell>
          <cell r="C34" t="str">
            <v>As per the company management, there is no fixed price of each quantity stock. The price is negotiable based on quantity ordered</v>
          </cell>
          <cell r="D34">
            <v>4527</v>
          </cell>
          <cell r="E34">
            <v>4230</v>
          </cell>
          <cell r="F34">
            <v>0</v>
          </cell>
        </row>
        <row r="35">
          <cell r="B35" t="str">
            <v>Hire purchase interest</v>
          </cell>
          <cell r="C35" t="str">
            <v>8.0" Split block siries</v>
          </cell>
          <cell r="D35">
            <v>0</v>
          </cell>
          <cell r="E35">
            <v>0</v>
          </cell>
          <cell r="F35">
            <v>0</v>
          </cell>
        </row>
        <row r="36">
          <cell r="A36">
            <v>14</v>
          </cell>
          <cell r="B36" t="str">
            <v>20R.N</v>
          </cell>
          <cell r="C36" t="str">
            <v xml:space="preserve">8" split angle block </v>
          </cell>
          <cell r="D36">
            <v>5620</v>
          </cell>
          <cell r="E36">
            <v>1</v>
          </cell>
          <cell r="F36">
            <v>1.7182999999999999</v>
          </cell>
          <cell r="G36">
            <v>5</v>
          </cell>
          <cell r="H36">
            <v>3.2816999999999998</v>
          </cell>
          <cell r="I36">
            <v>3.2816999999999998</v>
          </cell>
          <cell r="J36">
            <v>18443.153999999999</v>
          </cell>
        </row>
        <row r="37">
          <cell r="A37">
            <v>15</v>
          </cell>
          <cell r="B37" t="str">
            <v>20R.S</v>
          </cell>
          <cell r="C37" t="str">
            <v xml:space="preserve">8" split angle standstone pjs960 block </v>
          </cell>
          <cell r="D37">
            <v>92</v>
          </cell>
          <cell r="E37">
            <v>1</v>
          </cell>
          <cell r="F37">
            <v>1.7182999999999999</v>
          </cell>
          <cell r="G37">
            <v>3</v>
          </cell>
          <cell r="H37">
            <v>1.2817000000000001</v>
          </cell>
          <cell r="I37">
            <v>1.2817000000000001</v>
          </cell>
          <cell r="J37">
            <v>117.91640000000001</v>
          </cell>
        </row>
        <row r="38">
          <cell r="A38">
            <v>16</v>
          </cell>
          <cell r="B38" t="str">
            <v>20S.S</v>
          </cell>
          <cell r="C38" t="str">
            <v xml:space="preserve">8" split straight standstone pjs960 block </v>
          </cell>
          <cell r="D38">
            <v>0</v>
          </cell>
          <cell r="E38">
            <v>1</v>
          </cell>
          <cell r="F38">
            <v>1.7182999999999999</v>
          </cell>
          <cell r="G38">
            <v>4</v>
          </cell>
          <cell r="H38">
            <v>2.2816999999999998</v>
          </cell>
          <cell r="I38">
            <v>2.2816999999999998</v>
          </cell>
          <cell r="J38">
            <v>0</v>
          </cell>
        </row>
        <row r="39">
          <cell r="A39" t="str">
            <v>PRJE LISTING SCOPE</v>
          </cell>
          <cell r="D39" t="str">
            <v>(no stocks)</v>
          </cell>
        </row>
        <row r="40">
          <cell r="C40" t="str">
            <v>Compac keystone siries</v>
          </cell>
        </row>
        <row r="41">
          <cell r="A41">
            <v>17</v>
          </cell>
          <cell r="B41" t="str">
            <v>K2R.S</v>
          </cell>
          <cell r="C41" t="str">
            <v>ICU Split angle stanstone pj960</v>
          </cell>
          <cell r="D41">
            <v>756</v>
          </cell>
          <cell r="E41">
            <v>1</v>
          </cell>
          <cell r="F41">
            <v>4.1935000000000002</v>
          </cell>
          <cell r="G41">
            <v>5</v>
          </cell>
          <cell r="H41">
            <v>0.80649999999999977</v>
          </cell>
          <cell r="I41">
            <v>0.80649999999999977</v>
          </cell>
          <cell r="J41">
            <v>609.71399999999983</v>
          </cell>
        </row>
        <row r="42">
          <cell r="A42">
            <v>18</v>
          </cell>
          <cell r="B42" t="str">
            <v>K2R.B</v>
          </cell>
          <cell r="C42" t="str">
            <v>ICU Split angle black</v>
          </cell>
          <cell r="D42">
            <v>441</v>
          </cell>
          <cell r="E42">
            <v>1</v>
          </cell>
          <cell r="F42">
            <v>4.1935000000000002</v>
          </cell>
          <cell r="G42">
            <v>5</v>
          </cell>
          <cell r="H42">
            <v>0.80649999999999977</v>
          </cell>
          <cell r="I42">
            <v>0.80649999999999977</v>
          </cell>
          <cell r="J42">
            <v>355.66649999999993</v>
          </cell>
        </row>
        <row r="43">
          <cell r="C43" t="str">
            <v>RM</v>
          </cell>
          <cell r="D43">
            <v>0</v>
          </cell>
          <cell r="E43" t="str">
            <v>RM</v>
          </cell>
        </row>
        <row r="44">
          <cell r="J44">
            <v>91544.776199999993</v>
          </cell>
        </row>
        <row r="45">
          <cell r="A45" t="str">
            <v>PRJE  Scope</v>
          </cell>
          <cell r="B45">
            <v>0</v>
          </cell>
          <cell r="C45">
            <v>36143318</v>
          </cell>
          <cell r="D45">
            <v>0.01</v>
          </cell>
          <cell r="E45">
            <v>361433.18</v>
          </cell>
        </row>
        <row r="47">
          <cell r="D47" t="str">
            <v>say</v>
          </cell>
          <cell r="E47">
            <v>361000</v>
          </cell>
        </row>
      </sheetData>
      <sheetData sheetId="26" refreshError="1">
        <row r="1">
          <cell r="A1" t="str">
            <v>Integrated Brickworks S/B</v>
          </cell>
          <cell r="B1" t="str">
            <v>Integrated Brickworks S/B</v>
          </cell>
        </row>
        <row r="2">
          <cell r="A2" t="str">
            <v>A: 31 DECEMBER, 2000</v>
          </cell>
          <cell r="B2" t="str">
            <v>Statutory Audit @ 31 December 2001</v>
          </cell>
        </row>
        <row r="3">
          <cell r="A3" t="str">
            <v>NRV test - Based on per quantity sold</v>
          </cell>
          <cell r="B3">
            <v>0</v>
          </cell>
          <cell r="C3">
            <v>0</v>
          </cell>
          <cell r="D3" t="str">
            <v>Cost and price per unit stated here as at 31 December, 2001.</v>
          </cell>
        </row>
        <row r="4">
          <cell r="A4" t="str">
            <v>Working Balance Sheet - Assets &amp; Liability</v>
          </cell>
        </row>
        <row r="5">
          <cell r="A5" t="str">
            <v>SCOPE : &gt; RM50,000</v>
          </cell>
          <cell r="B5">
            <v>0</v>
          </cell>
          <cell r="C5" t="str">
            <v>Coverage : &gt; 50%</v>
          </cell>
          <cell r="D5" t="str">
            <v>Quantity</v>
          </cell>
          <cell r="E5" t="str">
            <v>Cost per</v>
          </cell>
          <cell r="F5" t="str">
            <v>Sales Price</v>
          </cell>
          <cell r="G5" t="str">
            <v>Sales Price</v>
          </cell>
          <cell r="H5" t="str">
            <v>Diff of</v>
          </cell>
          <cell r="I5" t="str">
            <v xml:space="preserve">Total </v>
          </cell>
          <cell r="J5" t="str">
            <v>Total</v>
          </cell>
        </row>
        <row r="6">
          <cell r="B6" t="str">
            <v>Code</v>
          </cell>
          <cell r="C6" t="str">
            <v>Descrpition</v>
          </cell>
          <cell r="D6" t="str">
            <v>Sold</v>
          </cell>
          <cell r="E6" t="str">
            <v>unit</v>
          </cell>
          <cell r="F6" t="str">
            <v>per unit</v>
          </cell>
          <cell r="G6" t="str">
            <v>per unit</v>
          </cell>
          <cell r="H6" t="str">
            <v>Mark-up/unit</v>
          </cell>
          <cell r="I6" t="str">
            <v>Adjusted</v>
          </cell>
          <cell r="J6" t="str">
            <v>shortage</v>
          </cell>
          <cell r="K6" t="str">
            <v>Total</v>
          </cell>
        </row>
        <row r="7">
          <cell r="C7" t="str">
            <v>31/12/00</v>
          </cell>
          <cell r="D7" t="str">
            <v>per total</v>
          </cell>
          <cell r="E7" t="str">
            <v xml:space="preserve">per </v>
          </cell>
          <cell r="F7" t="str">
            <v>Cost per</v>
          </cell>
          <cell r="G7" t="str">
            <v>Sales Price</v>
          </cell>
          <cell r="H7" t="str">
            <v>Diff of</v>
          </cell>
          <cell r="I7" t="str">
            <v xml:space="preserve">Total </v>
          </cell>
          <cell r="J7" t="str">
            <v>Total</v>
          </cell>
          <cell r="K7" t="str">
            <v>Surplus/</v>
          </cell>
        </row>
        <row r="8">
          <cell r="B8" t="str">
            <v>Code</v>
          </cell>
          <cell r="C8" t="str">
            <v>Descrpition</v>
          </cell>
          <cell r="D8" t="str">
            <v>Quantity</v>
          </cell>
          <cell r="E8" t="str">
            <v>Quantity</v>
          </cell>
          <cell r="F8" t="str">
            <v>unit</v>
          </cell>
          <cell r="G8" t="str">
            <v>per unit</v>
          </cell>
          <cell r="H8" t="str">
            <v>Mark-up/unit</v>
          </cell>
          <cell r="I8" t="str">
            <v>mark-up</v>
          </cell>
          <cell r="J8" t="str">
            <v>cost</v>
          </cell>
          <cell r="K8" t="str">
            <v>(shortage)</v>
          </cell>
          <cell r="L8" t="str">
            <v>Notes</v>
          </cell>
        </row>
        <row r="9">
          <cell r="A9" t="str">
            <v>Materiality  Benchmark</v>
          </cell>
          <cell r="B9" t="str">
            <v>Amount</v>
          </cell>
          <cell r="C9" t="str">
            <v>Percentage</v>
          </cell>
          <cell r="D9" t="str">
            <v>X</v>
          </cell>
          <cell r="E9" t="str">
            <v>A</v>
          </cell>
          <cell r="F9" t="str">
            <v>B</v>
          </cell>
          <cell r="G9" t="str">
            <v>C</v>
          </cell>
          <cell r="H9" t="str">
            <v>D = C - B</v>
          </cell>
          <cell r="I9" t="str">
            <v>E = D x A</v>
          </cell>
          <cell r="J9" t="str">
            <v>F = B x X</v>
          </cell>
          <cell r="K9" t="str">
            <v>E * X</v>
          </cell>
        </row>
        <row r="10">
          <cell r="A10" t="str">
            <v>(use most appropriate benchmark)</v>
          </cell>
          <cell r="B10" t="str">
            <v>RM</v>
          </cell>
          <cell r="C10">
            <v>27435556</v>
          </cell>
          <cell r="D10" t="str">
            <v>RM</v>
          </cell>
          <cell r="E10" t="str">
            <v>RM</v>
          </cell>
          <cell r="F10">
            <v>23350</v>
          </cell>
          <cell r="G10" t="str">
            <v>&lt;202&gt;</v>
          </cell>
          <cell r="H10">
            <v>5450</v>
          </cell>
          <cell r="I10">
            <v>25874112</v>
          </cell>
        </row>
        <row r="11">
          <cell r="A11">
            <v>2</v>
          </cell>
          <cell r="B11" t="str">
            <v>12.01</v>
          </cell>
          <cell r="C11" t="str">
            <v>4" Siries Block</v>
          </cell>
          <cell r="D11">
            <v>224878</v>
          </cell>
          <cell r="E11">
            <v>0.7601</v>
          </cell>
          <cell r="F11">
            <v>1.1000000000000001</v>
          </cell>
          <cell r="G11" t="str">
            <v>&lt;207&gt;</v>
          </cell>
          <cell r="H11">
            <v>2864</v>
          </cell>
          <cell r="I11">
            <v>0</v>
          </cell>
          <cell r="J11">
            <v>55527</v>
          </cell>
        </row>
        <row r="12">
          <cell r="A12">
            <v>1</v>
          </cell>
          <cell r="B12">
            <v>10.01</v>
          </cell>
          <cell r="C12" t="str">
            <v>4" Full block (loading bearing)</v>
          </cell>
          <cell r="D12">
            <v>115545</v>
          </cell>
          <cell r="E12">
            <v>1</v>
          </cell>
          <cell r="F12">
            <v>0.75470000000000004</v>
          </cell>
          <cell r="G12">
            <v>0.8</v>
          </cell>
          <cell r="H12">
            <v>4.5300000000000007E-2</v>
          </cell>
          <cell r="I12">
            <v>4.5300000000000007E-2</v>
          </cell>
          <cell r="J12">
            <v>87201.811500000011</v>
          </cell>
          <cell r="K12">
            <v>5234.1885000000011</v>
          </cell>
        </row>
        <row r="13">
          <cell r="A13">
            <v>2</v>
          </cell>
          <cell r="B13">
            <v>10.02</v>
          </cell>
          <cell r="C13" t="str">
            <v>4" Half Block</v>
          </cell>
          <cell r="D13">
            <v>96029</v>
          </cell>
          <cell r="E13">
            <v>1</v>
          </cell>
          <cell r="F13">
            <v>0.37740000000000001</v>
          </cell>
          <cell r="G13">
            <v>0.45</v>
          </cell>
          <cell r="H13">
            <v>7.2599999999999998E-2</v>
          </cell>
          <cell r="I13">
            <v>7.2599999999999998E-2</v>
          </cell>
          <cell r="J13">
            <v>36241.344600000004</v>
          </cell>
          <cell r="K13">
            <v>6971.7053999999998</v>
          </cell>
        </row>
        <row r="14">
          <cell r="A14">
            <v>3</v>
          </cell>
          <cell r="B14" t="str">
            <v>10C.01</v>
          </cell>
          <cell r="C14" t="str">
            <v>4" Cellular full block</v>
          </cell>
          <cell r="D14">
            <v>58950</v>
          </cell>
          <cell r="E14">
            <v>1</v>
          </cell>
          <cell r="F14">
            <v>0.73770000000000002</v>
          </cell>
          <cell r="G14">
            <v>0.8</v>
          </cell>
          <cell r="H14">
            <v>6.2300000000000022E-2</v>
          </cell>
          <cell r="I14">
            <v>6.2300000000000022E-2</v>
          </cell>
          <cell r="J14">
            <v>43487.415000000001</v>
          </cell>
          <cell r="K14">
            <v>3672.5850000000014</v>
          </cell>
        </row>
        <row r="15">
          <cell r="A15" t="str">
            <v>Net Assets</v>
          </cell>
          <cell r="B15" t="str">
            <v>15.SS</v>
          </cell>
          <cell r="C15" t="str">
            <v>1-2%</v>
          </cell>
          <cell r="D15">
            <v>17186</v>
          </cell>
          <cell r="E15">
            <v>1.6183000000000001</v>
          </cell>
          <cell r="F15">
            <v>2.5</v>
          </cell>
          <cell r="G15">
            <v>0.8</v>
          </cell>
          <cell r="H15">
            <v>4.5300000000000007E-2</v>
          </cell>
          <cell r="I15">
            <v>4.5300000000000007E-2</v>
          </cell>
          <cell r="J15">
            <v>88.335000000000008</v>
          </cell>
        </row>
        <row r="16">
          <cell r="A16" t="str">
            <v>Normalised Profit After Tax</v>
          </cell>
          <cell r="B16">
            <v>10.02</v>
          </cell>
          <cell r="C16" t="str">
            <v>4.5" Siries Block</v>
          </cell>
          <cell r="D16">
            <v>2100</v>
          </cell>
          <cell r="E16">
            <v>1</v>
          </cell>
          <cell r="F16">
            <v>0.37740000000000001</v>
          </cell>
          <cell r="G16">
            <v>0.45</v>
          </cell>
          <cell r="H16">
            <v>7.2599999999999998E-2</v>
          </cell>
          <cell r="I16">
            <v>7.2599999999999998E-2</v>
          </cell>
          <cell r="J16">
            <v>152.46</v>
          </cell>
        </row>
        <row r="17">
          <cell r="A17">
            <v>4</v>
          </cell>
          <cell r="B17">
            <v>12.01</v>
          </cell>
          <cell r="C17" t="str">
            <v>4.5" Full Block (in fill)</v>
          </cell>
          <cell r="D17">
            <v>76263</v>
          </cell>
          <cell r="E17">
            <v>1</v>
          </cell>
          <cell r="F17">
            <v>0.93710000000000004</v>
          </cell>
          <cell r="G17">
            <v>1.03</v>
          </cell>
          <cell r="H17">
            <v>9.2899999999999983E-2</v>
          </cell>
          <cell r="I17">
            <v>9.2899999999999983E-2</v>
          </cell>
          <cell r="J17">
            <v>71466.0573</v>
          </cell>
          <cell r="K17">
            <v>7084.832699999999</v>
          </cell>
        </row>
        <row r="18">
          <cell r="A18">
            <v>5</v>
          </cell>
          <cell r="B18">
            <v>12.02</v>
          </cell>
          <cell r="C18" t="str">
            <v>4.5" Half Block</v>
          </cell>
          <cell r="D18">
            <v>35779</v>
          </cell>
          <cell r="E18">
            <v>1</v>
          </cell>
          <cell r="F18">
            <v>0.44890000000000002</v>
          </cell>
          <cell r="G18">
            <v>0.57499999999999996</v>
          </cell>
          <cell r="H18">
            <v>0.12609999999999993</v>
          </cell>
          <cell r="I18">
            <v>0.12609999999999993</v>
          </cell>
          <cell r="J18">
            <v>16061.1931</v>
          </cell>
          <cell r="K18">
            <v>4511.7318999999979</v>
          </cell>
        </row>
        <row r="19">
          <cell r="A19">
            <v>6</v>
          </cell>
          <cell r="B19" t="str">
            <v>15DSS</v>
          </cell>
          <cell r="C19" t="str">
            <v>% Expected</v>
          </cell>
          <cell r="D19">
            <v>38160</v>
          </cell>
          <cell r="E19">
            <v>1.6183000000000001</v>
          </cell>
          <cell r="F19">
            <v>2.5</v>
          </cell>
          <cell r="G19">
            <v>1.03</v>
          </cell>
          <cell r="H19">
            <v>0.13219999999999998</v>
          </cell>
          <cell r="I19">
            <v>7634153</v>
          </cell>
          <cell r="J19">
            <v>961.75499999999988</v>
          </cell>
        </row>
        <row r="20">
          <cell r="A20">
            <v>6</v>
          </cell>
          <cell r="B20" t="str">
            <v>Expected</v>
          </cell>
          <cell r="C20" t="str">
            <v>6" Siries Block</v>
          </cell>
          <cell r="D20" t="str">
            <v>Tolerable</v>
          </cell>
          <cell r="E20">
            <v>11503</v>
          </cell>
          <cell r="F20">
            <v>0.44890000000000002</v>
          </cell>
          <cell r="G20">
            <v>0.57499999999999996</v>
          </cell>
          <cell r="H20">
            <v>0.12609999999999993</v>
          </cell>
          <cell r="I20">
            <v>0.12609999999999993</v>
          </cell>
          <cell r="J20">
            <v>151.31999999999991</v>
          </cell>
        </row>
        <row r="21">
          <cell r="A21">
            <v>6</v>
          </cell>
          <cell r="B21">
            <v>15.02</v>
          </cell>
          <cell r="C21" t="str">
            <v>6" Full set unsplit sandstone PJ960</v>
          </cell>
          <cell r="D21">
            <v>94667</v>
          </cell>
          <cell r="E21">
            <v>1</v>
          </cell>
          <cell r="F21">
            <v>1.6183000000000001</v>
          </cell>
          <cell r="G21">
            <v>1.7</v>
          </cell>
          <cell r="H21">
            <v>8.1699999999999884E-2</v>
          </cell>
          <cell r="I21">
            <v>8.1699999999999884E-2</v>
          </cell>
          <cell r="J21">
            <v>153199.6061</v>
          </cell>
          <cell r="K21">
            <v>7734.2938999999888</v>
          </cell>
        </row>
        <row r="22">
          <cell r="A22">
            <v>7</v>
          </cell>
          <cell r="B22">
            <v>15.05</v>
          </cell>
          <cell r="C22" t="str">
            <v>6" Full set unsplit Terracotta</v>
          </cell>
          <cell r="D22">
            <v>40772</v>
          </cell>
          <cell r="E22">
            <v>1</v>
          </cell>
          <cell r="F22">
            <v>1.6183000000000001</v>
          </cell>
          <cell r="G22">
            <v>1.7</v>
          </cell>
          <cell r="H22">
            <v>8.1699999999999884E-2</v>
          </cell>
          <cell r="I22">
            <v>8.1699999999999884E-2</v>
          </cell>
          <cell r="J22">
            <v>65981.327600000004</v>
          </cell>
          <cell r="K22">
            <v>3331.0723999999955</v>
          </cell>
        </row>
        <row r="23">
          <cell r="A23">
            <v>8</v>
          </cell>
          <cell r="B23" t="str">
            <v>20.01</v>
          </cell>
          <cell r="C23" t="str">
            <v>8" full block (Load bearing)</v>
          </cell>
          <cell r="D23">
            <v>31359</v>
          </cell>
          <cell r="E23">
            <v>1.2583</v>
          </cell>
          <cell r="F23">
            <v>1.5</v>
          </cell>
          <cell r="G23">
            <v>0.7</v>
          </cell>
          <cell r="H23">
            <v>9.7799999999999998E-2</v>
          </cell>
          <cell r="I23">
            <v>9.7799999999999998E-2</v>
          </cell>
          <cell r="J23">
            <v>4706.1359999999995</v>
          </cell>
        </row>
        <row r="24">
          <cell r="A24" t="str">
            <v>0-2</v>
          </cell>
          <cell r="B24">
            <v>70500</v>
          </cell>
          <cell r="C24" t="str">
            <v>8.0" Siries Block</v>
          </cell>
          <cell r="D24">
            <v>0.6</v>
          </cell>
          <cell r="E24">
            <v>42300</v>
          </cell>
          <cell r="F24">
            <v>304036</v>
          </cell>
          <cell r="G24">
            <v>1.3</v>
          </cell>
          <cell r="H24">
            <v>0.99890000000000012</v>
          </cell>
          <cell r="I24">
            <v>236370</v>
          </cell>
          <cell r="J24">
            <v>0</v>
          </cell>
        </row>
        <row r="25">
          <cell r="A25">
            <v>8</v>
          </cell>
          <cell r="B25">
            <v>20.010000000000002</v>
          </cell>
          <cell r="C25" t="str">
            <v>8.0" Full Block (loading bearing)</v>
          </cell>
          <cell r="D25">
            <v>86498</v>
          </cell>
          <cell r="E25">
            <v>1</v>
          </cell>
          <cell r="F25">
            <v>1.29</v>
          </cell>
          <cell r="G25">
            <v>1.94</v>
          </cell>
          <cell r="H25">
            <v>0.64999999999999991</v>
          </cell>
          <cell r="I25">
            <v>0.64999999999999991</v>
          </cell>
          <cell r="J25">
            <v>111582.42</v>
          </cell>
          <cell r="K25">
            <v>56223.69999999999</v>
          </cell>
        </row>
        <row r="26">
          <cell r="A26">
            <v>9</v>
          </cell>
          <cell r="B26">
            <v>20.02</v>
          </cell>
          <cell r="C26" t="str">
            <v>8.0" Half Block</v>
          </cell>
          <cell r="D26">
            <v>22222</v>
          </cell>
          <cell r="E26">
            <v>1</v>
          </cell>
          <cell r="F26">
            <v>0.77059999999999995</v>
          </cell>
          <cell r="G26">
            <v>0.9</v>
          </cell>
          <cell r="H26">
            <v>0.12940000000000007</v>
          </cell>
          <cell r="I26">
            <v>0.12940000000000007</v>
          </cell>
          <cell r="J26">
            <v>17124.2732</v>
          </cell>
          <cell r="K26">
            <v>2875.5268000000015</v>
          </cell>
        </row>
        <row r="27">
          <cell r="A27" t="str">
            <v>6 or more</v>
          </cell>
          <cell r="B27">
            <v>0</v>
          </cell>
          <cell r="C27" t="str">
            <v>&lt;40%</v>
          </cell>
          <cell r="D27">
            <v>0.25</v>
          </cell>
          <cell r="E27">
            <v>0</v>
          </cell>
          <cell r="F27">
            <v>2.5</v>
          </cell>
          <cell r="G27">
            <v>1.3</v>
          </cell>
          <cell r="H27">
            <v>9.5600000000000129E-2</v>
          </cell>
          <cell r="I27">
            <v>9.5600000000000129E-2</v>
          </cell>
          <cell r="J27">
            <v>4.9712000000000067</v>
          </cell>
        </row>
        <row r="28">
          <cell r="A28">
            <v>10</v>
          </cell>
          <cell r="B28">
            <v>0</v>
          </cell>
          <cell r="C28" t="str">
            <v>8.0" Split block siries</v>
          </cell>
          <cell r="D28">
            <v>0.15</v>
          </cell>
          <cell r="E28">
            <v>0</v>
          </cell>
          <cell r="F28">
            <v>1.5410999999999999</v>
          </cell>
          <cell r="G28">
            <v>1.9</v>
          </cell>
          <cell r="H28">
            <v>0.3589</v>
          </cell>
          <cell r="I28">
            <v>0.3589</v>
          </cell>
          <cell r="J28">
            <v>6844.223</v>
          </cell>
        </row>
        <row r="29">
          <cell r="A29">
            <v>10</v>
          </cell>
          <cell r="B29" t="str">
            <v>20R.N</v>
          </cell>
          <cell r="C29" t="str">
            <v xml:space="preserve">8" split angle block </v>
          </cell>
          <cell r="D29">
            <v>5620</v>
          </cell>
          <cell r="E29">
            <v>1</v>
          </cell>
          <cell r="F29">
            <v>1.7182999999999999</v>
          </cell>
          <cell r="G29">
            <v>5</v>
          </cell>
          <cell r="H29">
            <v>3.2816999999999998</v>
          </cell>
          <cell r="I29">
            <v>3.2816999999999998</v>
          </cell>
          <cell r="J29">
            <v>9656.8459999999995</v>
          </cell>
          <cell r="K29">
            <v>18443.153999999999</v>
          </cell>
        </row>
        <row r="30">
          <cell r="A30">
            <v>11</v>
          </cell>
          <cell r="B30" t="str">
            <v>20R.S</v>
          </cell>
          <cell r="C30" t="str">
            <v xml:space="preserve">8" split angle standstone pjs960 block </v>
          </cell>
          <cell r="D30">
            <v>92</v>
          </cell>
          <cell r="E30">
            <v>1</v>
          </cell>
          <cell r="F30">
            <v>1.7182999999999999</v>
          </cell>
          <cell r="G30">
            <v>3</v>
          </cell>
          <cell r="H30">
            <v>1.2817000000000001</v>
          </cell>
          <cell r="I30">
            <v>1.2817000000000001</v>
          </cell>
          <cell r="J30">
            <v>158.08359999999999</v>
          </cell>
          <cell r="K30">
            <v>117.91640000000001</v>
          </cell>
        </row>
        <row r="31">
          <cell r="A31" t="str">
            <v xml:space="preserve">*  Generally, the expected No of PAJE/ Expected Error is based on the prior year’s experience, however there is a need to </v>
          </cell>
          <cell r="B31" t="str">
            <v>Scope:  10 largest stock values</v>
          </cell>
          <cell r="C31" t="str">
            <v>B</v>
          </cell>
          <cell r="D31">
            <v>940265</v>
          </cell>
          <cell r="E31">
            <v>940265</v>
          </cell>
          <cell r="F31">
            <v>1.29</v>
          </cell>
          <cell r="G31">
            <v>1.94</v>
          </cell>
          <cell r="H31">
            <v>0.64999999999999991</v>
          </cell>
          <cell r="I31">
            <v>0.64999999999999991</v>
          </cell>
          <cell r="J31">
            <v>55261.69999999999</v>
          </cell>
        </row>
        <row r="32">
          <cell r="A32" t="str">
            <v xml:space="preserve">   review these scopes based on current year’s operations and performance.</v>
          </cell>
          <cell r="B32" t="str">
            <v>Forex loss</v>
          </cell>
          <cell r="C32" t="str">
            <v>Compac keystone siries</v>
          </cell>
          <cell r="D32">
            <v>0</v>
          </cell>
          <cell r="E32">
            <v>0</v>
          </cell>
          <cell r="F32">
            <v>0.77059999999999995</v>
          </cell>
          <cell r="G32">
            <v>0.9</v>
          </cell>
          <cell r="H32">
            <v>0.12940000000000007</v>
          </cell>
          <cell r="I32">
            <v>0.12940000000000007</v>
          </cell>
          <cell r="J32">
            <v>2875.5268000000015</v>
          </cell>
        </row>
        <row r="33">
          <cell r="A33">
            <v>12</v>
          </cell>
          <cell r="B33" t="str">
            <v>K2R.S</v>
          </cell>
          <cell r="C33" t="str">
            <v>ICU Split angle Natgrey Grade A</v>
          </cell>
          <cell r="D33">
            <v>17305</v>
          </cell>
          <cell r="E33">
            <v>1</v>
          </cell>
          <cell r="F33">
            <v>4.1935000000000002</v>
          </cell>
          <cell r="G33">
            <v>5</v>
          </cell>
          <cell r="H33">
            <v>0.80649999999999977</v>
          </cell>
          <cell r="I33">
            <v>0.80649999999999977</v>
          </cell>
          <cell r="J33">
            <v>72568.517500000002</v>
          </cell>
          <cell r="K33">
            <v>13956.482499999996</v>
          </cell>
        </row>
        <row r="34">
          <cell r="A34">
            <v>13</v>
          </cell>
          <cell r="B34" t="str">
            <v>K2R.B</v>
          </cell>
          <cell r="C34" t="str">
            <v>ICU Split angle black</v>
          </cell>
          <cell r="D34">
            <v>441</v>
          </cell>
          <cell r="E34">
            <v>1</v>
          </cell>
          <cell r="F34">
            <v>4.1935000000000002</v>
          </cell>
          <cell r="G34">
            <v>5</v>
          </cell>
          <cell r="H34">
            <v>0.80649999999999977</v>
          </cell>
          <cell r="I34">
            <v>0.80649999999999977</v>
          </cell>
          <cell r="J34">
            <v>1849.3335000000002</v>
          </cell>
          <cell r="K34">
            <v>355.66649999999993</v>
          </cell>
        </row>
        <row r="35">
          <cell r="A35" t="str">
            <v>Trade payable / creditors</v>
          </cell>
          <cell r="B35" t="str">
            <v>Hire purchase interest</v>
          </cell>
          <cell r="C35" t="str">
            <v>Say PAJE &gt; RM5,000.</v>
          </cell>
          <cell r="D35">
            <v>0</v>
          </cell>
          <cell r="E35">
            <v>0</v>
          </cell>
          <cell r="F35">
            <v>0</v>
          </cell>
          <cell r="G35" t="str">
            <v>&lt;102&gt;</v>
          </cell>
          <cell r="H35">
            <v>304036</v>
          </cell>
          <cell r="I35">
            <v>5177636</v>
          </cell>
        </row>
        <row r="36">
          <cell r="A36">
            <v>14</v>
          </cell>
          <cell r="B36" t="str">
            <v>Interest payable - KGB</v>
          </cell>
          <cell r="C36" t="str">
            <v>Raw Materials</v>
          </cell>
          <cell r="D36">
            <v>550485</v>
          </cell>
          <cell r="E36">
            <v>550485</v>
          </cell>
          <cell r="F36">
            <v>1.7182999999999999</v>
          </cell>
          <cell r="G36">
            <v>5</v>
          </cell>
          <cell r="H36">
            <v>3.2816999999999998</v>
          </cell>
          <cell r="I36">
            <v>3.2816999999999998</v>
          </cell>
          <cell r="J36">
            <v>18443.153999999999</v>
          </cell>
        </row>
        <row r="37">
          <cell r="A37">
            <v>14</v>
          </cell>
          <cell r="B37" t="str">
            <v>TM-Cement</v>
          </cell>
          <cell r="C37" t="str">
            <v>Cement P3 - Silo 2 tanah Merah</v>
          </cell>
          <cell r="D37">
            <v>140.72999999999999</v>
          </cell>
          <cell r="E37">
            <v>1</v>
          </cell>
          <cell r="F37">
            <v>140.72999999999999</v>
          </cell>
          <cell r="G37">
            <v>188</v>
          </cell>
          <cell r="H37">
            <v>47.27000000000001</v>
          </cell>
          <cell r="I37">
            <v>47.27000000000001</v>
          </cell>
          <cell r="J37">
            <v>19804.932899999996</v>
          </cell>
          <cell r="K37">
            <v>6652.3071000000009</v>
          </cell>
        </row>
        <row r="38">
          <cell r="A38">
            <v>15</v>
          </cell>
          <cell r="B38" t="str">
            <v>Pigment</v>
          </cell>
          <cell r="C38" t="str">
            <v>Elmulsion KR2-200Lit/Drum</v>
          </cell>
          <cell r="D38">
            <v>400</v>
          </cell>
          <cell r="E38">
            <v>1</v>
          </cell>
          <cell r="F38">
            <v>40</v>
          </cell>
          <cell r="G38">
            <v>45.47</v>
          </cell>
          <cell r="H38">
            <v>5.4699999999999989</v>
          </cell>
          <cell r="I38">
            <v>5.4699999999999989</v>
          </cell>
          <cell r="J38">
            <v>16000</v>
          </cell>
          <cell r="K38">
            <v>2187.9999999999995</v>
          </cell>
        </row>
        <row r="39">
          <cell r="A39">
            <v>16</v>
          </cell>
          <cell r="B39" t="str">
            <v>Tim-Pallet</v>
          </cell>
          <cell r="C39" t="str">
            <v>TPI Sz 46x39x4.5 - Bt. Cave</v>
          </cell>
          <cell r="D39">
            <v>1097</v>
          </cell>
          <cell r="E39">
            <v>1</v>
          </cell>
          <cell r="F39">
            <v>11</v>
          </cell>
          <cell r="G39">
            <v>15</v>
          </cell>
          <cell r="H39">
            <v>4</v>
          </cell>
          <cell r="I39">
            <v>4</v>
          </cell>
          <cell r="J39">
            <v>12067</v>
          </cell>
          <cell r="K39">
            <v>4388</v>
          </cell>
        </row>
        <row r="40">
          <cell r="A40">
            <v>17</v>
          </cell>
          <cell r="B40" t="str">
            <v>Tim-Pallet</v>
          </cell>
          <cell r="C40" t="str">
            <v>TPI Sz 46x39x4.5 - Tnh Merah</v>
          </cell>
          <cell r="D40">
            <v>11990</v>
          </cell>
          <cell r="E40">
            <v>1</v>
          </cell>
          <cell r="F40">
            <v>11</v>
          </cell>
          <cell r="G40">
            <v>15</v>
          </cell>
          <cell r="H40">
            <v>4</v>
          </cell>
          <cell r="I40">
            <v>4</v>
          </cell>
          <cell r="J40">
            <v>131890</v>
          </cell>
          <cell r="K40">
            <v>47960</v>
          </cell>
        </row>
        <row r="41">
          <cell r="A41">
            <v>18</v>
          </cell>
          <cell r="B41" t="str">
            <v>Lubricant</v>
          </cell>
          <cell r="C41" t="str">
            <v>Diesel-Skid Tank 2 - P# 2</v>
          </cell>
          <cell r="D41">
            <v>10500</v>
          </cell>
          <cell r="E41">
            <v>1</v>
          </cell>
          <cell r="F41">
            <v>0.57999999999999996</v>
          </cell>
          <cell r="G41">
            <v>0.75</v>
          </cell>
          <cell r="H41">
            <v>0.17000000000000004</v>
          </cell>
          <cell r="I41">
            <v>0.17000000000000004</v>
          </cell>
          <cell r="J41">
            <v>6090</v>
          </cell>
          <cell r="K41">
            <v>1785.0000000000005</v>
          </cell>
        </row>
        <row r="42">
          <cell r="A42">
            <v>18</v>
          </cell>
          <cell r="B42" t="str">
            <v>K2R.B</v>
          </cell>
          <cell r="C42" t="str">
            <v>TOTAL ASSETS</v>
          </cell>
          <cell r="D42" t="str">
            <v>%</v>
          </cell>
          <cell r="E42" t="str">
            <v>PRJE SCOPE</v>
          </cell>
          <cell r="F42">
            <v>4.1935000000000002</v>
          </cell>
          <cell r="G42">
            <v>5</v>
          </cell>
          <cell r="H42">
            <v>0.80649999999999977</v>
          </cell>
          <cell r="I42">
            <v>1156384</v>
          </cell>
          <cell r="J42">
            <v>355.66649999999993</v>
          </cell>
        </row>
        <row r="43">
          <cell r="C43" t="str">
            <v>RM</v>
          </cell>
          <cell r="D43">
            <v>20580015</v>
          </cell>
          <cell r="E43" t="str">
            <v>RM</v>
          </cell>
          <cell r="F43">
            <v>0</v>
          </cell>
          <cell r="G43">
            <v>0</v>
          </cell>
          <cell r="H43">
            <v>0</v>
          </cell>
          <cell r="I43">
            <v>20751009</v>
          </cell>
          <cell r="J43">
            <v>872430.16190000006</v>
          </cell>
          <cell r="K43">
            <v>193486.16309999998</v>
          </cell>
        </row>
        <row r="44">
          <cell r="J44">
            <v>91544.776199999993</v>
          </cell>
        </row>
        <row r="45">
          <cell r="A45" t="str">
            <v>PRJE  Scope</v>
          </cell>
          <cell r="B45">
            <v>0</v>
          </cell>
          <cell r="C45">
            <v>36143318</v>
          </cell>
          <cell r="D45" t="str">
            <v>Total cost as per Stocks list - finish goods</v>
          </cell>
          <cell r="E45">
            <v>0</v>
          </cell>
          <cell r="F45">
            <v>0</v>
          </cell>
          <cell r="G45" t="str">
            <v>C</v>
          </cell>
          <cell r="H45">
            <v>1637172</v>
          </cell>
          <cell r="I45">
            <v>205310</v>
          </cell>
        </row>
        <row r="46">
          <cell r="D46" t="str">
            <v>As per NRV test - per here</v>
          </cell>
          <cell r="E46">
            <v>0</v>
          </cell>
          <cell r="F46">
            <v>0</v>
          </cell>
          <cell r="G46">
            <v>0</v>
          </cell>
          <cell r="H46">
            <v>872430.16190000006</v>
          </cell>
          <cell r="I46" t="str">
            <v>Coverage =</v>
          </cell>
          <cell r="J46">
            <v>0.532888518677329</v>
          </cell>
        </row>
      </sheetData>
      <sheetData sheetId="27" refreshError="1">
        <row r="1">
          <cell r="B1" t="str">
            <v>Integrated Brickworks S/B</v>
          </cell>
        </row>
        <row r="2">
          <cell r="B2" t="str">
            <v>A: 31 DECEMBER, 2001</v>
          </cell>
        </row>
        <row r="3">
          <cell r="B3" t="str">
            <v>Other debtors</v>
          </cell>
          <cell r="D3" t="str">
            <v>Cost and price per unit stated here as at 31 December, 2001.</v>
          </cell>
        </row>
        <row r="5">
          <cell r="C5" t="str">
            <v>w/p ref</v>
          </cell>
          <cell r="D5" t="str">
            <v>Adjusted</v>
          </cell>
          <cell r="E5" t="str">
            <v>Unadjusted</v>
          </cell>
          <cell r="F5">
            <v>0</v>
          </cell>
          <cell r="G5" t="str">
            <v>Adjustments</v>
          </cell>
          <cell r="H5">
            <v>0</v>
          </cell>
          <cell r="I5">
            <v>0</v>
          </cell>
          <cell r="J5" t="str">
            <v>Adjusted</v>
          </cell>
        </row>
        <row r="6">
          <cell r="B6" t="str">
            <v>w/p ref</v>
          </cell>
          <cell r="C6" t="str">
            <v>Adjusted</v>
          </cell>
          <cell r="D6" t="str">
            <v>31/12/00</v>
          </cell>
          <cell r="E6" t="str">
            <v>31/12/01</v>
          </cell>
          <cell r="F6">
            <v>0</v>
          </cell>
          <cell r="G6" t="str">
            <v>Dr</v>
          </cell>
          <cell r="H6">
            <v>0</v>
          </cell>
          <cell r="I6" t="str">
            <v>Cr</v>
          </cell>
          <cell r="J6" t="str">
            <v>31/12/01</v>
          </cell>
        </row>
        <row r="7">
          <cell r="C7" t="str">
            <v>31/12/00</v>
          </cell>
          <cell r="D7" t="str">
            <v>31/12/01</v>
          </cell>
          <cell r="E7" t="str">
            <v>A</v>
          </cell>
          <cell r="F7" t="str">
            <v>Dr</v>
          </cell>
          <cell r="G7" t="str">
            <v>C</v>
          </cell>
          <cell r="H7" t="str">
            <v>Cr</v>
          </cell>
          <cell r="I7" t="str">
            <v>31/12/01</v>
          </cell>
          <cell r="J7" t="str">
            <v>E * X</v>
          </cell>
        </row>
        <row r="8">
          <cell r="B8" t="str">
            <v>Other debtors</v>
          </cell>
          <cell r="C8" t="str">
            <v>L -1</v>
          </cell>
          <cell r="D8">
            <v>60305</v>
          </cell>
          <cell r="E8">
            <v>65722</v>
          </cell>
          <cell r="F8" t="str">
            <v>(a)</v>
          </cell>
          <cell r="G8">
            <v>0</v>
          </cell>
          <cell r="H8">
            <v>0</v>
          </cell>
          <cell r="I8">
            <v>0</v>
          </cell>
          <cell r="J8">
            <v>192510</v>
          </cell>
        </row>
        <row r="9">
          <cell r="B9" t="str">
            <v>10B.02</v>
          </cell>
          <cell r="C9" t="str">
            <v>Concrete Brick</v>
          </cell>
          <cell r="D9">
            <v>5376</v>
          </cell>
          <cell r="E9">
            <v>1</v>
          </cell>
          <cell r="F9" t="str">
            <v>&lt;201&gt;</v>
          </cell>
          <cell r="G9">
            <v>126788</v>
          </cell>
          <cell r="H9">
            <v>7.9999999999999516E-4</v>
          </cell>
          <cell r="I9">
            <v>7.9999999999999516E-4</v>
          </cell>
          <cell r="J9">
            <v>4.300799999999974</v>
          </cell>
        </row>
        <row r="10">
          <cell r="B10" t="str">
            <v>U</v>
          </cell>
          <cell r="C10">
            <v>27435556</v>
          </cell>
          <cell r="D10">
            <v>25694958</v>
          </cell>
          <cell r="E10" t="str">
            <v>&lt;203&gt;</v>
          </cell>
          <cell r="F10">
            <v>23350</v>
          </cell>
          <cell r="G10" t="str">
            <v>&lt;202&gt;</v>
          </cell>
          <cell r="H10">
            <v>5450</v>
          </cell>
          <cell r="I10">
            <v>25874112</v>
          </cell>
        </row>
        <row r="11">
          <cell r="B11" t="str">
            <v>Prepayment</v>
          </cell>
          <cell r="C11" t="str">
            <v>L -2</v>
          </cell>
          <cell r="D11">
            <v>26240</v>
          </cell>
          <cell r="E11">
            <v>48836</v>
          </cell>
          <cell r="F11">
            <v>0</v>
          </cell>
          <cell r="G11">
            <v>0</v>
          </cell>
          <cell r="H11">
            <v>0</v>
          </cell>
          <cell r="I11">
            <v>0</v>
          </cell>
          <cell r="J11">
            <v>48836</v>
          </cell>
        </row>
        <row r="12">
          <cell r="B12" t="str">
            <v>10B</v>
          </cell>
          <cell r="C12" t="str">
            <v>Isipave black</v>
          </cell>
          <cell r="D12">
            <v>0</v>
          </cell>
          <cell r="E12" t="str">
            <v>&lt;205&gt;</v>
          </cell>
          <cell r="F12">
            <v>74743</v>
          </cell>
          <cell r="G12" t="str">
            <v>&lt;208&gt;</v>
          </cell>
          <cell r="H12">
            <v>259</v>
          </cell>
          <cell r="I12">
            <v>4.0000000000000036E-3</v>
          </cell>
          <cell r="J12">
            <v>0</v>
          </cell>
        </row>
        <row r="13">
          <cell r="B13" t="str">
            <v>Interest income - KGB</v>
          </cell>
          <cell r="D13" t="str">
            <v>(no stock)</v>
          </cell>
          <cell r="E13" t="str">
            <v>&lt;206&gt;</v>
          </cell>
          <cell r="F13">
            <v>14104</v>
          </cell>
          <cell r="G13" t="str">
            <v>&lt;209&gt;</v>
          </cell>
          <cell r="H13">
            <v>2821</v>
          </cell>
          <cell r="J13">
            <v>0</v>
          </cell>
        </row>
        <row r="14">
          <cell r="B14" t="str">
            <v>Sundry deposits</v>
          </cell>
          <cell r="C14" t="str">
            <v>L -3</v>
          </cell>
          <cell r="D14">
            <v>23257</v>
          </cell>
          <cell r="E14">
            <v>24858</v>
          </cell>
          <cell r="F14">
            <v>0</v>
          </cell>
          <cell r="G14">
            <v>0</v>
          </cell>
          <cell r="H14">
            <v>0</v>
          </cell>
          <cell r="I14">
            <v>0</v>
          </cell>
          <cell r="J14">
            <v>24858</v>
          </cell>
        </row>
        <row r="15">
          <cell r="B15">
            <v>10.01</v>
          </cell>
          <cell r="C15" t="str">
            <v>4" Full block (loading bearing)</v>
          </cell>
          <cell r="D15">
            <v>1950</v>
          </cell>
          <cell r="E15">
            <v>1</v>
          </cell>
          <cell r="F15">
            <v>0.75470000000000004</v>
          </cell>
          <cell r="G15">
            <v>0.8</v>
          </cell>
          <cell r="H15">
            <v>4.5300000000000007E-2</v>
          </cell>
          <cell r="I15">
            <v>4.5300000000000007E-2</v>
          </cell>
          <cell r="J15">
            <v>88.335000000000008</v>
          </cell>
        </row>
        <row r="16">
          <cell r="B16">
            <v>10.02</v>
          </cell>
          <cell r="C16" t="str">
            <v>4" Half Block</v>
          </cell>
          <cell r="D16">
            <v>2100</v>
          </cell>
          <cell r="E16">
            <v>1</v>
          </cell>
          <cell r="F16">
            <v>0.37740000000000001</v>
          </cell>
          <cell r="G16">
            <v>0.45</v>
          </cell>
          <cell r="H16">
            <v>7.2599999999999998E-2</v>
          </cell>
          <cell r="I16">
            <v>7.2599999999999998E-2</v>
          </cell>
          <cell r="J16">
            <v>152.46</v>
          </cell>
        </row>
        <row r="17">
          <cell r="B17" t="str">
            <v>C</v>
          </cell>
          <cell r="C17">
            <v>2414853</v>
          </cell>
          <cell r="D17">
            <v>109802</v>
          </cell>
          <cell r="E17">
            <v>139416</v>
          </cell>
          <cell r="F17">
            <v>0</v>
          </cell>
          <cell r="G17">
            <v>0</v>
          </cell>
          <cell r="H17">
            <v>0</v>
          </cell>
          <cell r="I17">
            <v>0</v>
          </cell>
          <cell r="J17">
            <v>266204</v>
          </cell>
        </row>
        <row r="18">
          <cell r="C18" t="str">
            <v>4.5" Siries Block</v>
          </cell>
          <cell r="E18" t="str">
            <v>F - 1 / 2</v>
          </cell>
          <cell r="F18">
            <v>0</v>
          </cell>
          <cell r="G18">
            <v>0</v>
          </cell>
          <cell r="H18">
            <v>0</v>
          </cell>
          <cell r="I18">
            <v>0</v>
          </cell>
          <cell r="J18" t="str">
            <v>F - 1 / 2</v>
          </cell>
        </row>
        <row r="19">
          <cell r="B19" t="str">
            <v>B</v>
          </cell>
          <cell r="C19">
            <v>13947777</v>
          </cell>
          <cell r="D19">
            <v>7634153</v>
          </cell>
          <cell r="E19">
            <v>1</v>
          </cell>
          <cell r="F19">
            <v>0.89780000000000004</v>
          </cell>
          <cell r="G19">
            <v>1.03</v>
          </cell>
          <cell r="H19">
            <v>0.13219999999999998</v>
          </cell>
          <cell r="I19">
            <v>7634153</v>
          </cell>
          <cell r="J19">
            <v>961.75499999999988</v>
          </cell>
        </row>
        <row r="20">
          <cell r="B20" t="str">
            <v>Note : (a) - The amount consist of;</v>
          </cell>
          <cell r="C20" t="str">
            <v>4.5" Half Block</v>
          </cell>
          <cell r="D20">
            <v>1200</v>
          </cell>
          <cell r="E20">
            <v>1</v>
          </cell>
          <cell r="F20">
            <v>0.44890000000000002</v>
          </cell>
          <cell r="G20">
            <v>0.57499999999999996</v>
          </cell>
          <cell r="H20">
            <v>0.12609999999999993</v>
          </cell>
          <cell r="I20">
            <v>0.12609999999999993</v>
          </cell>
          <cell r="J20">
            <v>151.31999999999991</v>
          </cell>
        </row>
        <row r="21">
          <cell r="B21" t="str">
            <v>L</v>
          </cell>
          <cell r="C21" t="str">
            <v>Other debtors</v>
          </cell>
          <cell r="D21">
            <v>0</v>
          </cell>
          <cell r="E21">
            <v>65700</v>
          </cell>
          <cell r="F21" t="str">
            <v>L -1</v>
          </cell>
          <cell r="I21">
            <v>266204</v>
          </cell>
        </row>
        <row r="22">
          <cell r="C22" t="str">
            <v>Staff advances</v>
          </cell>
          <cell r="D22">
            <v>0</v>
          </cell>
          <cell r="E22">
            <v>22</v>
          </cell>
        </row>
        <row r="23">
          <cell r="B23">
            <v>15.02</v>
          </cell>
          <cell r="C23" t="str">
            <v>6" Half block</v>
          </cell>
          <cell r="D23">
            <v>48120</v>
          </cell>
          <cell r="E23">
            <v>65722</v>
          </cell>
          <cell r="F23" t="str">
            <v>(a)</v>
          </cell>
          <cell r="G23">
            <v>0.7</v>
          </cell>
          <cell r="H23">
            <v>9.7799999999999998E-2</v>
          </cell>
          <cell r="I23">
            <v>9.7799999999999998E-2</v>
          </cell>
          <cell r="J23">
            <v>4706.1359999999995</v>
          </cell>
        </row>
        <row r="24">
          <cell r="B24" t="str">
            <v>A</v>
          </cell>
          <cell r="C24">
            <v>714204</v>
          </cell>
          <cell r="D24">
            <v>-67666</v>
          </cell>
          <cell r="E24" t="str">
            <v>&lt;102&gt;</v>
          </cell>
          <cell r="F24">
            <v>304036</v>
          </cell>
          <cell r="G24">
            <v>1.3</v>
          </cell>
          <cell r="H24">
            <v>0.99890000000000012</v>
          </cell>
          <cell r="I24">
            <v>236370</v>
          </cell>
          <cell r="J24">
            <v>0</v>
          </cell>
        </row>
      </sheetData>
      <sheetData sheetId="28" refreshError="1"/>
      <sheetData sheetId="29" refreshError="1">
        <row r="1">
          <cell r="A1" t="str">
            <v>INTEGRATED BRICKWORKS SDN BHD</v>
          </cell>
        </row>
        <row r="2">
          <cell r="A2" t="str">
            <v>A: 31 DECEMBER, 2001</v>
          </cell>
        </row>
        <row r="4">
          <cell r="A4" t="str">
            <v>Depreciation Rationalisation</v>
          </cell>
          <cell r="B4">
            <v>0</v>
          </cell>
          <cell r="C4">
            <v>0</v>
          </cell>
          <cell r="D4">
            <v>0</v>
          </cell>
          <cell r="E4">
            <v>0</v>
          </cell>
          <cell r="F4">
            <v>0</v>
          </cell>
          <cell r="G4" t="str">
            <v>Fully dep</v>
          </cell>
        </row>
        <row r="5">
          <cell r="C5" t="str">
            <v>Dep.</v>
          </cell>
          <cell r="D5" t="str">
            <v>Opening</v>
          </cell>
          <cell r="E5" t="str">
            <v xml:space="preserve">Closing </v>
          </cell>
          <cell r="F5" t="str">
            <v xml:space="preserve">Average </v>
          </cell>
          <cell r="G5" t="str">
            <v>assets</v>
          </cell>
        </row>
        <row r="6">
          <cell r="B6" t="str">
            <v>Cross</v>
          </cell>
          <cell r="C6" t="str">
            <v>rate %</v>
          </cell>
          <cell r="D6" t="str">
            <v>Cost</v>
          </cell>
          <cell r="E6" t="str">
            <v>Cost</v>
          </cell>
          <cell r="F6" t="str">
            <v>Cost</v>
          </cell>
          <cell r="G6" t="str">
            <v>@ 31.12.01</v>
          </cell>
          <cell r="H6" t="str">
            <v>Net cost</v>
          </cell>
          <cell r="I6" t="str">
            <v>Depn</v>
          </cell>
        </row>
        <row r="7">
          <cell r="B7" t="str">
            <v>Ref</v>
          </cell>
          <cell r="C7" t="str">
            <v>(I)</v>
          </cell>
          <cell r="D7" t="str">
            <v>(II)</v>
          </cell>
          <cell r="E7" t="str">
            <v>(III)</v>
          </cell>
          <cell r="F7" t="str">
            <v>(IV) = [(II) + (III)]/2</v>
          </cell>
          <cell r="G7" t="str">
            <v>(V)</v>
          </cell>
          <cell r="H7" t="str">
            <v xml:space="preserve"> (VI) = (IV) - (V)</v>
          </cell>
          <cell r="I7" t="str">
            <v>(VI) x (I)</v>
          </cell>
        </row>
        <row r="8">
          <cell r="A8" t="str">
            <v>Freehold land</v>
          </cell>
        </row>
        <row r="9">
          <cell r="A9" t="str">
            <v>Land - freehold</v>
          </cell>
          <cell r="B9" t="str">
            <v>U - 5</v>
          </cell>
          <cell r="C9">
            <v>0</v>
          </cell>
          <cell r="D9">
            <v>83000</v>
          </cell>
          <cell r="E9">
            <v>0</v>
          </cell>
          <cell r="F9">
            <v>41500</v>
          </cell>
          <cell r="G9">
            <v>0</v>
          </cell>
          <cell r="H9">
            <v>41500</v>
          </cell>
          <cell r="I9">
            <v>0</v>
          </cell>
        </row>
        <row r="11">
          <cell r="A11" t="str">
            <v>Long term leasehold land -1993</v>
          </cell>
          <cell r="B11" t="str">
            <v>U - 6</v>
          </cell>
          <cell r="C11" t="str">
            <v>82 yrs</v>
          </cell>
          <cell r="D11">
            <v>5850000</v>
          </cell>
          <cell r="E11">
            <v>5850000</v>
          </cell>
          <cell r="F11">
            <v>5850000</v>
          </cell>
          <cell r="G11">
            <v>0</v>
          </cell>
          <cell r="H11">
            <v>5850000</v>
          </cell>
          <cell r="I11">
            <v>71341.463414634141</v>
          </cell>
        </row>
        <row r="14">
          <cell r="A14" t="str">
            <v>Buildings valuation :</v>
          </cell>
          <cell r="B14">
            <v>0</v>
          </cell>
          <cell r="C14" t="str">
            <v>2 - 3</v>
          </cell>
          <cell r="D14">
            <v>1665738</v>
          </cell>
          <cell r="E14">
            <v>1612300</v>
          </cell>
          <cell r="F14">
            <v>1639019</v>
          </cell>
          <cell r="G14">
            <v>0</v>
          </cell>
          <cell r="H14">
            <v>1639019</v>
          </cell>
          <cell r="I14">
            <v>32780.379999999997</v>
          </cell>
        </row>
        <row r="16">
          <cell r="A16" t="str">
            <v>Renovation</v>
          </cell>
          <cell r="B16" t="str">
            <v>U - 7</v>
          </cell>
          <cell r="C16">
            <v>20</v>
          </cell>
          <cell r="D16">
            <v>114450</v>
          </cell>
          <cell r="E16">
            <v>114448</v>
          </cell>
          <cell r="F16">
            <v>114449</v>
          </cell>
          <cell r="G16">
            <v>93024</v>
          </cell>
          <cell r="H16">
            <v>21425</v>
          </cell>
          <cell r="I16">
            <v>4285</v>
          </cell>
        </row>
        <row r="18">
          <cell r="A18" t="str">
            <v>Plant, machinery, equipment and</v>
          </cell>
        </row>
        <row r="19">
          <cell r="A19" t="str">
            <v xml:space="preserve">    electrical installations</v>
          </cell>
          <cell r="B19">
            <v>0</v>
          </cell>
          <cell r="C19" t="str">
            <v>6.7 - 20</v>
          </cell>
        </row>
        <row r="21">
          <cell r="A21" t="str">
            <v>Batching Plant</v>
          </cell>
          <cell r="B21" t="str">
            <v>U - 8</v>
          </cell>
          <cell r="C21">
            <v>10</v>
          </cell>
          <cell r="D21">
            <v>553583</v>
          </cell>
          <cell r="E21">
            <v>492583</v>
          </cell>
          <cell r="F21">
            <v>523083</v>
          </cell>
          <cell r="G21">
            <v>0</v>
          </cell>
          <cell r="H21">
            <v>523083</v>
          </cell>
          <cell r="I21">
            <v>52308.3</v>
          </cell>
        </row>
        <row r="23">
          <cell r="A23" t="str">
            <v>Electrical installation - factory</v>
          </cell>
          <cell r="B23" t="str">
            <v>U - 9</v>
          </cell>
          <cell r="C23">
            <v>20</v>
          </cell>
          <cell r="D23">
            <v>303046</v>
          </cell>
          <cell r="E23">
            <v>303046</v>
          </cell>
          <cell r="F23">
            <v>303046</v>
          </cell>
          <cell r="G23">
            <v>175954</v>
          </cell>
          <cell r="H23">
            <v>127092</v>
          </cell>
          <cell r="I23">
            <v>25418.400000000001</v>
          </cell>
        </row>
        <row r="25">
          <cell r="A25" t="str">
            <v>1st Plant &amp; machinery</v>
          </cell>
          <cell r="B25" t="str">
            <v>U - 10</v>
          </cell>
          <cell r="C25">
            <v>10</v>
          </cell>
          <cell r="D25">
            <v>1589709</v>
          </cell>
          <cell r="E25">
            <v>1589709</v>
          </cell>
          <cell r="F25">
            <v>1589709</v>
          </cell>
          <cell r="G25">
            <v>1180979</v>
          </cell>
          <cell r="H25">
            <v>408730</v>
          </cell>
          <cell r="I25">
            <v>40873</v>
          </cell>
        </row>
        <row r="27">
          <cell r="A27" t="str">
            <v>Factory equipment</v>
          </cell>
          <cell r="B27" t="str">
            <v>U - 11</v>
          </cell>
          <cell r="C27">
            <v>10</v>
          </cell>
          <cell r="D27">
            <v>213350</v>
          </cell>
          <cell r="E27">
            <v>213350</v>
          </cell>
          <cell r="F27">
            <v>213350</v>
          </cell>
          <cell r="G27">
            <v>6296</v>
          </cell>
          <cell r="H27">
            <v>207054</v>
          </cell>
          <cell r="I27">
            <v>20705.400000000001</v>
          </cell>
        </row>
        <row r="29">
          <cell r="A29" t="str">
            <v>Transport equipment</v>
          </cell>
          <cell r="B29" t="str">
            <v>U - 12</v>
          </cell>
          <cell r="C29">
            <v>20</v>
          </cell>
          <cell r="D29">
            <v>329660</v>
          </cell>
          <cell r="E29">
            <v>329660</v>
          </cell>
          <cell r="F29">
            <v>329660</v>
          </cell>
          <cell r="G29">
            <v>0</v>
          </cell>
          <cell r="H29">
            <v>329660</v>
          </cell>
          <cell r="I29">
            <v>65932</v>
          </cell>
        </row>
        <row r="31">
          <cell r="A31" t="str">
            <v>Forklift</v>
          </cell>
          <cell r="B31" t="str">
            <v>U - 13</v>
          </cell>
          <cell r="C31">
            <v>20</v>
          </cell>
          <cell r="D31">
            <v>339920</v>
          </cell>
          <cell r="E31">
            <v>339920</v>
          </cell>
          <cell r="F31">
            <v>339920</v>
          </cell>
          <cell r="G31">
            <v>303919</v>
          </cell>
          <cell r="H31">
            <v>36001</v>
          </cell>
          <cell r="I31">
            <v>7200.2</v>
          </cell>
        </row>
        <row r="33">
          <cell r="A33" t="str">
            <v>Block plant</v>
          </cell>
          <cell r="B33" t="str">
            <v>U - 14</v>
          </cell>
          <cell r="C33">
            <v>10</v>
          </cell>
          <cell r="D33">
            <v>327083</v>
          </cell>
          <cell r="E33">
            <v>327083</v>
          </cell>
          <cell r="F33">
            <v>327083</v>
          </cell>
          <cell r="G33">
            <v>327083</v>
          </cell>
          <cell r="H33">
            <v>0</v>
          </cell>
          <cell r="I33">
            <v>0</v>
          </cell>
        </row>
        <row r="35">
          <cell r="A35" t="str">
            <v>Second Plant</v>
          </cell>
          <cell r="B35" t="str">
            <v>U - 15</v>
          </cell>
          <cell r="C35" t="str">
            <v>6.66</v>
          </cell>
          <cell r="D35">
            <v>5775401</v>
          </cell>
          <cell r="E35">
            <v>6481085</v>
          </cell>
          <cell r="F35">
            <v>6128243</v>
          </cell>
          <cell r="G35">
            <v>0</v>
          </cell>
          <cell r="H35">
            <v>6128243</v>
          </cell>
          <cell r="I35">
            <v>408140.98380000005</v>
          </cell>
        </row>
        <row r="37">
          <cell r="A37" t="str">
            <v>Mould</v>
          </cell>
          <cell r="B37" t="str">
            <v>U - 16</v>
          </cell>
          <cell r="C37">
            <v>10</v>
          </cell>
          <cell r="D37">
            <v>723781</v>
          </cell>
          <cell r="E37">
            <v>723781</v>
          </cell>
          <cell r="F37">
            <v>723781</v>
          </cell>
          <cell r="G37">
            <v>0</v>
          </cell>
          <cell r="H37">
            <v>723781</v>
          </cell>
          <cell r="I37">
            <v>72378.100000000006</v>
          </cell>
        </row>
        <row r="39">
          <cell r="A39" t="str">
            <v xml:space="preserve">Furniture, fittings &amp; office </v>
          </cell>
        </row>
        <row r="40">
          <cell r="A40" t="str">
            <v xml:space="preserve">    equipment</v>
          </cell>
          <cell r="B40" t="str">
            <v>U - 17</v>
          </cell>
          <cell r="C40">
            <v>20</v>
          </cell>
          <cell r="D40">
            <v>436826</v>
          </cell>
          <cell r="E40">
            <v>431760</v>
          </cell>
          <cell r="F40">
            <v>434293</v>
          </cell>
          <cell r="G40">
            <v>367288</v>
          </cell>
          <cell r="H40">
            <v>67005</v>
          </cell>
          <cell r="I40">
            <v>13401</v>
          </cell>
        </row>
        <row r="42">
          <cell r="A42" t="str">
            <v>Motor vehicles</v>
          </cell>
          <cell r="B42" t="str">
            <v>U - 18</v>
          </cell>
          <cell r="C42">
            <v>25</v>
          </cell>
          <cell r="D42">
            <v>217270</v>
          </cell>
          <cell r="E42">
            <v>217270</v>
          </cell>
          <cell r="F42">
            <v>217270</v>
          </cell>
          <cell r="G42">
            <v>217268</v>
          </cell>
          <cell r="H42">
            <v>2</v>
          </cell>
          <cell r="I42">
            <v>0.5</v>
          </cell>
        </row>
        <row r="44">
          <cell r="A44" t="str">
            <v>Computer installations</v>
          </cell>
          <cell r="B44" t="str">
            <v>U - 19</v>
          </cell>
          <cell r="C44">
            <v>33.299999999999997</v>
          </cell>
          <cell r="D44">
            <v>192170</v>
          </cell>
          <cell r="E44">
            <v>202475</v>
          </cell>
          <cell r="F44">
            <v>197322.5</v>
          </cell>
          <cell r="G44">
            <v>143917</v>
          </cell>
          <cell r="H44">
            <v>53405.5</v>
          </cell>
          <cell r="I44">
            <v>17784.031499999997</v>
          </cell>
        </row>
        <row r="46">
          <cell r="A46" t="str">
            <v>Factory - Tanah Merah</v>
          </cell>
        </row>
        <row r="47">
          <cell r="A47" t="str">
            <v>Plant 3 - Besser</v>
          </cell>
          <cell r="B47" t="str">
            <v>U - 20</v>
          </cell>
          <cell r="C47">
            <v>6.66</v>
          </cell>
          <cell r="D47">
            <v>9407964</v>
          </cell>
          <cell r="E47">
            <v>9407964</v>
          </cell>
          <cell r="F47">
            <v>9407964</v>
          </cell>
          <cell r="G47">
            <v>0</v>
          </cell>
          <cell r="H47">
            <v>9407964</v>
          </cell>
          <cell r="I47">
            <v>626570.40240000002</v>
          </cell>
        </row>
        <row r="49">
          <cell r="A49" t="str">
            <v>Plant 3 - Building</v>
          </cell>
          <cell r="B49" t="str">
            <v>U - 21</v>
          </cell>
          <cell r="C49">
            <v>2</v>
          </cell>
          <cell r="D49">
            <v>7008308</v>
          </cell>
          <cell r="E49">
            <v>6355305</v>
          </cell>
          <cell r="F49">
            <v>6681806.5</v>
          </cell>
          <cell r="G49">
            <v>0</v>
          </cell>
          <cell r="H49">
            <v>6681806.5</v>
          </cell>
          <cell r="I49">
            <v>133636.13</v>
          </cell>
        </row>
        <row r="51">
          <cell r="A51" t="str">
            <v>Factory equipment</v>
          </cell>
          <cell r="B51" t="str">
            <v>U - 22</v>
          </cell>
          <cell r="C51">
            <v>6.66</v>
          </cell>
          <cell r="D51">
            <v>384448</v>
          </cell>
          <cell r="E51">
            <v>384448</v>
          </cell>
          <cell r="F51">
            <v>384448</v>
          </cell>
          <cell r="G51">
            <v>0</v>
          </cell>
          <cell r="H51">
            <v>384448</v>
          </cell>
          <cell r="I51">
            <v>25604.236800000002</v>
          </cell>
        </row>
        <row r="53">
          <cell r="A53" t="str">
            <v>Forklift</v>
          </cell>
          <cell r="B53" t="str">
            <v>U - 23</v>
          </cell>
          <cell r="C53">
            <v>20</v>
          </cell>
          <cell r="D53">
            <v>177180</v>
          </cell>
          <cell r="E53">
            <v>177180</v>
          </cell>
          <cell r="F53">
            <v>177180</v>
          </cell>
          <cell r="G53">
            <v>0</v>
          </cell>
          <cell r="H53">
            <v>177180</v>
          </cell>
          <cell r="I53">
            <v>35436</v>
          </cell>
        </row>
        <row r="55">
          <cell r="A55" t="str">
            <v>Unreconciled difference</v>
          </cell>
          <cell r="B55">
            <v>0</v>
          </cell>
          <cell r="C55">
            <v>0</v>
          </cell>
          <cell r="D55">
            <v>0</v>
          </cell>
          <cell r="E55">
            <v>2</v>
          </cell>
        </row>
        <row r="56">
          <cell r="D56">
            <v>35692887</v>
          </cell>
          <cell r="E56">
            <v>35553369</v>
          </cell>
        </row>
        <row r="57">
          <cell r="D57" t="str">
            <v xml:space="preserve">                      U</v>
          </cell>
          <cell r="E57">
            <v>0</v>
          </cell>
          <cell r="F57">
            <v>0</v>
          </cell>
          <cell r="G57" t="str">
            <v>Total rationalised depreciation</v>
          </cell>
          <cell r="H57">
            <v>0</v>
          </cell>
          <cell r="I57">
            <v>1653795.5279146344</v>
          </cell>
        </row>
        <row r="58">
          <cell r="G58" t="str">
            <v>Per U</v>
          </cell>
          <cell r="H58">
            <v>0</v>
          </cell>
          <cell r="I58">
            <v>1629513</v>
          </cell>
        </row>
        <row r="59">
          <cell r="G59" t="str">
            <v>Difference</v>
          </cell>
          <cell r="H59">
            <v>0</v>
          </cell>
          <cell r="I59">
            <v>24282.52791463444</v>
          </cell>
          <cell r="J59" t="str">
            <v>(A)</v>
          </cell>
        </row>
        <row r="60">
          <cell r="A60" t="str">
            <v>Note : (A)</v>
          </cell>
        </row>
        <row r="61">
          <cell r="A61" t="str">
            <v>The different of the depreciation is caused by the timing of the assets addition during the year.</v>
          </cell>
        </row>
        <row r="62">
          <cell r="A62" t="str">
            <v>The company used their rate based on the age of assets acquired, while AA used a stright line method to calculate</v>
          </cell>
        </row>
        <row r="63">
          <cell r="A63" t="str">
            <v>Thus, no adjustment is raised by AA &amp; Co. on the difference</v>
          </cell>
        </row>
        <row r="65">
          <cell r="C65" t="str">
            <v>DR</v>
          </cell>
          <cell r="D65" t="str">
            <v>Depreciation charges - P n L</v>
          </cell>
          <cell r="E65">
            <v>0</v>
          </cell>
          <cell r="F65">
            <v>0</v>
          </cell>
          <cell r="G65" t="str">
            <v>ref - 30</v>
          </cell>
        </row>
        <row r="66">
          <cell r="C66" t="str">
            <v>CR</v>
          </cell>
          <cell r="D66" t="str">
            <v>Accumulated depreciation - B/S</v>
          </cell>
          <cell r="E66">
            <v>0</v>
          </cell>
          <cell r="F66">
            <v>0</v>
          </cell>
          <cell r="G66" t="str">
            <v>ref - U</v>
          </cell>
        </row>
        <row r="69">
          <cell r="A69" t="str">
            <v>Based on work done, we are in opinion that the fixed assets depreciation rates and charges are fairly stated.</v>
          </cell>
        </row>
      </sheetData>
      <sheetData sheetId="30" refreshError="1">
        <row r="1">
          <cell r="B1" t="str">
            <v>Integrated Brickworks S/B</v>
          </cell>
        </row>
        <row r="2">
          <cell r="B2" t="str">
            <v>A: 31 December 2001</v>
          </cell>
        </row>
        <row r="3">
          <cell r="B3" t="str">
            <v>Short term borrowings</v>
          </cell>
          <cell r="C3" t="str">
            <v xml:space="preserve">CLIENT  </v>
          </cell>
          <cell r="D3" t="str">
            <v>Intergrated Brickworks Sdn Bhd</v>
          </cell>
          <cell r="I3" t="str">
            <v>LISTING SCOPES:</v>
          </cell>
          <cell r="J3" t="str">
            <v xml:space="preserve">PAJEs  </v>
          </cell>
          <cell r="K3">
            <v>6000</v>
          </cell>
        </row>
        <row r="5">
          <cell r="C5" t="str">
            <v xml:space="preserve">AUDIT DATE  </v>
          </cell>
          <cell r="D5" t="str">
            <v>31.12.2001</v>
          </cell>
          <cell r="E5" t="str">
            <v>&lt;-------------------------Current Year----------------------&gt;</v>
          </cell>
          <cell r="F5" t="str">
            <v xml:space="preserve">MATERIALITY JUDGMENT  </v>
          </cell>
          <cell r="G5">
            <v>29200</v>
          </cell>
          <cell r="J5" t="str">
            <v xml:space="preserve">PRJEs  </v>
          </cell>
          <cell r="K5">
            <v>360000</v>
          </cell>
        </row>
        <row r="6">
          <cell r="C6" t="str">
            <v>w/p ref</v>
          </cell>
          <cell r="D6" t="str">
            <v>Adjusted</v>
          </cell>
          <cell r="E6" t="str">
            <v>Unadjusted</v>
          </cell>
          <cell r="F6">
            <v>0</v>
          </cell>
          <cell r="G6" t="str">
            <v>Adjustments</v>
          </cell>
          <cell r="H6">
            <v>0</v>
          </cell>
          <cell r="I6">
            <v>0</v>
          </cell>
          <cell r="J6" t="str">
            <v>Adjusted</v>
          </cell>
        </row>
        <row r="7">
          <cell r="D7" t="str">
            <v>31/12/00</v>
          </cell>
          <cell r="E7" t="str">
            <v>31/12/01</v>
          </cell>
          <cell r="F7">
            <v>0</v>
          </cell>
          <cell r="G7" t="str">
            <v>Dr</v>
          </cell>
          <cell r="H7">
            <v>0</v>
          </cell>
          <cell r="I7" t="str">
            <v>Cr</v>
          </cell>
          <cell r="J7" t="str">
            <v>31/12/01</v>
          </cell>
        </row>
        <row r="8">
          <cell r="F8" t="str">
            <v>Disposition</v>
          </cell>
        </row>
        <row r="9">
          <cell r="B9" t="str">
            <v>Cross</v>
          </cell>
          <cell r="C9" t="str">
            <v>Account, Description,</v>
          </cell>
          <cell r="D9" t="str">
            <v>Amount</v>
          </cell>
          <cell r="F9" t="str">
            <v>per Discussion</v>
          </cell>
          <cell r="G9" t="str">
            <v>ASSETS</v>
          </cell>
          <cell r="I9" t="str">
            <v>LIABILITIES</v>
          </cell>
          <cell r="K9" t="str">
            <v>INCOME</v>
          </cell>
        </row>
        <row r="10">
          <cell r="B10" t="str">
            <v>Bankers acceptance (BA)</v>
          </cell>
          <cell r="C10">
            <v>0</v>
          </cell>
          <cell r="D10">
            <v>1953000</v>
          </cell>
          <cell r="E10">
            <v>1923000</v>
          </cell>
          <cell r="F10">
            <v>0</v>
          </cell>
          <cell r="G10">
            <v>0</v>
          </cell>
          <cell r="H10">
            <v>0</v>
          </cell>
          <cell r="I10">
            <v>0</v>
          </cell>
          <cell r="J10">
            <v>1923000</v>
          </cell>
          <cell r="K10" t="str">
            <v>¥</v>
          </cell>
        </row>
        <row r="13">
          <cell r="B13" t="str">
            <v>B</v>
          </cell>
          <cell r="C13" t="str">
            <v>DR  Trade Receivable</v>
          </cell>
          <cell r="D13">
            <v>1953000</v>
          </cell>
          <cell r="E13">
            <v>1923000</v>
          </cell>
          <cell r="F13">
            <v>0</v>
          </cell>
          <cell r="G13">
            <v>0</v>
          </cell>
          <cell r="H13">
            <v>0</v>
          </cell>
          <cell r="I13">
            <v>0</v>
          </cell>
          <cell r="J13">
            <v>1923000</v>
          </cell>
        </row>
        <row r="14">
          <cell r="B14" t="str">
            <v>A</v>
          </cell>
          <cell r="C14" t="str">
            <v>CR   Cash and bank balance</v>
          </cell>
          <cell r="E14">
            <v>0</v>
          </cell>
          <cell r="F14" t="str">
            <v>Maizura Mohamad Yob</v>
          </cell>
        </row>
        <row r="15">
          <cell r="D15">
            <v>0</v>
          </cell>
          <cell r="E15">
            <v>0</v>
          </cell>
          <cell r="F15">
            <v>0</v>
          </cell>
          <cell r="G15">
            <v>0</v>
          </cell>
          <cell r="H15">
            <v>0</v>
          </cell>
          <cell r="I15">
            <v>0</v>
          </cell>
          <cell r="J15">
            <v>0</v>
          </cell>
        </row>
        <row r="16">
          <cell r="C16" t="str">
            <v xml:space="preserve">(Being reclassification of bank balance to show a better presentation for year ended Dec, 2001) </v>
          </cell>
        </row>
        <row r="17">
          <cell r="B17" t="str">
            <v>This facility is used to finance purchase of raw material (RM87,000) and sale of concrete and masonry (RM1,866,000)</v>
          </cell>
        </row>
        <row r="18">
          <cell r="B18" t="str">
            <v>We have agreed the amount from bank advice from MBB.</v>
          </cell>
        </row>
        <row r="19">
          <cell r="B19" t="str">
            <v>A</v>
          </cell>
          <cell r="C19" t="str">
            <v>DR  Cash and bank balance</v>
          </cell>
          <cell r="D19">
            <v>304036</v>
          </cell>
          <cell r="F19" t="str">
            <v>-------------------------------</v>
          </cell>
        </row>
        <row r="20">
          <cell r="A20" t="str">
            <v>Disclosure</v>
          </cell>
          <cell r="B20" t="str">
            <v>BB</v>
          </cell>
          <cell r="C20" t="str">
            <v>CR   Trade payable</v>
          </cell>
          <cell r="E20">
            <v>-304036</v>
          </cell>
          <cell r="F20" t="str">
            <v>Maizura Mohamad Yob</v>
          </cell>
        </row>
        <row r="21">
          <cell r="B21" t="str">
            <v>BA interest ranges from 3. 25% to 4.25% (2000: 3.25% - 4.10% )</v>
          </cell>
        </row>
        <row r="22">
          <cell r="C22" t="str">
            <v xml:space="preserve">(Being reclassification of trade payable to bank balance to show a better presentation for year ended Dec, 2001) </v>
          </cell>
        </row>
      </sheetData>
      <sheetData sheetId="31" refreshError="1"/>
      <sheetData sheetId="32" refreshError="1">
        <row r="1">
          <cell r="A1" t="str">
            <v xml:space="preserve">Trade creditors confirmation </v>
          </cell>
          <cell r="B1" t="str">
            <v>SUMMARY OF PROPOSED ENTRIES</v>
          </cell>
        </row>
        <row r="2">
          <cell r="A2" t="str">
            <v>31/12/2001</v>
          </cell>
          <cell r="B2" t="str">
            <v>A: 31 December 2001</v>
          </cell>
        </row>
        <row r="3">
          <cell r="A3" t="str">
            <v>Basis: Most active suppliers</v>
          </cell>
          <cell r="B3" t="str">
            <v>Short term borrowings</v>
          </cell>
          <cell r="C3" t="str">
            <v xml:space="preserve">CLIENT  </v>
          </cell>
          <cell r="D3" t="str">
            <v>Intergrated Brickworks Sdn Bhd</v>
          </cell>
          <cell r="E3">
            <v>0</v>
          </cell>
          <cell r="F3">
            <v>0</v>
          </cell>
          <cell r="G3">
            <v>0</v>
          </cell>
          <cell r="H3">
            <v>0</v>
          </cell>
          <cell r="I3" t="str">
            <v>LISTING SCOPES:</v>
          </cell>
        </row>
        <row r="4">
          <cell r="H4" t="str">
            <v>As per client -</v>
          </cell>
        </row>
        <row r="5">
          <cell r="A5" t="str">
            <v>Scope : &gt; RM50K , Coverage : &gt; 75%</v>
          </cell>
          <cell r="B5">
            <v>0</v>
          </cell>
          <cell r="C5">
            <v>0</v>
          </cell>
          <cell r="D5">
            <v>0</v>
          </cell>
          <cell r="E5" t="str">
            <v>As per</v>
          </cell>
          <cell r="F5" t="str">
            <v>As per</v>
          </cell>
          <cell r="G5">
            <v>0</v>
          </cell>
          <cell r="H5" t="str">
            <v>Subsequent</v>
          </cell>
          <cell r="I5">
            <v>0</v>
          </cell>
        </row>
        <row r="6">
          <cell r="A6" t="str">
            <v>Supplier</v>
          </cell>
          <cell r="B6">
            <v>0</v>
          </cell>
          <cell r="C6">
            <v>0</v>
          </cell>
          <cell r="D6" t="str">
            <v>Per GL</v>
          </cell>
          <cell r="E6" t="str">
            <v>Statement</v>
          </cell>
          <cell r="F6" t="str">
            <v>Confirmation</v>
          </cell>
          <cell r="G6" t="str">
            <v>Difference</v>
          </cell>
          <cell r="H6" t="str">
            <v>payment upto 19/1</v>
          </cell>
          <cell r="I6" t="str">
            <v>WP Ref</v>
          </cell>
        </row>
        <row r="7">
          <cell r="D7" t="str">
            <v>31/12/00</v>
          </cell>
          <cell r="E7" t="str">
            <v>31/12/01</v>
          </cell>
          <cell r="F7">
            <v>0</v>
          </cell>
          <cell r="G7" t="str">
            <v>Potential Effects of Passed Entries -- Debit (Credit)</v>
          </cell>
          <cell r="H7">
            <v>0</v>
          </cell>
          <cell r="I7" t="str">
            <v>Cr</v>
          </cell>
        </row>
        <row r="8">
          <cell r="A8" t="str">
            <v>Akita Auto Repairs</v>
          </cell>
          <cell r="B8">
            <v>0</v>
          </cell>
          <cell r="C8">
            <v>0</v>
          </cell>
          <cell r="D8">
            <v>55284</v>
          </cell>
          <cell r="E8">
            <v>0</v>
          </cell>
          <cell r="F8">
            <v>0</v>
          </cell>
          <cell r="G8">
            <v>0</v>
          </cell>
          <cell r="H8">
            <v>151</v>
          </cell>
          <cell r="I8">
            <v>0</v>
          </cell>
        </row>
        <row r="9">
          <cell r="B9" t="str">
            <v>Cross</v>
          </cell>
          <cell r="C9" t="str">
            <v>Account, Description,</v>
          </cell>
          <cell r="D9" t="str">
            <v>Amount</v>
          </cell>
          <cell r="E9">
            <v>0</v>
          </cell>
          <cell r="F9" t="str">
            <v>per Discussion</v>
          </cell>
          <cell r="G9" t="str">
            <v>ASSETS</v>
          </cell>
          <cell r="H9">
            <v>0</v>
          </cell>
          <cell r="I9" t="str">
            <v>LIABILITIES</v>
          </cell>
        </row>
        <row r="10">
          <cell r="A10" t="str">
            <v>All Build SB</v>
          </cell>
          <cell r="B10">
            <v>0</v>
          </cell>
          <cell r="C10">
            <v>0</v>
          </cell>
          <cell r="D10">
            <v>120058</v>
          </cell>
          <cell r="E10">
            <v>0</v>
          </cell>
          <cell r="F10">
            <v>0</v>
          </cell>
          <cell r="G10">
            <v>0</v>
          </cell>
          <cell r="H10">
            <v>16778</v>
          </cell>
          <cell r="I10" t="str">
            <v>Current</v>
          </cell>
        </row>
        <row r="12">
          <cell r="A12" t="str">
            <v>ABS Engineering &amp; Trading SB</v>
          </cell>
          <cell r="B12">
            <v>0</v>
          </cell>
          <cell r="C12">
            <v>0</v>
          </cell>
          <cell r="D12">
            <v>14000</v>
          </cell>
          <cell r="E12">
            <v>0</v>
          </cell>
          <cell r="F12">
            <v>0</v>
          </cell>
          <cell r="G12">
            <v>0</v>
          </cell>
          <cell r="H12">
            <v>0</v>
          </cell>
        </row>
        <row r="13">
          <cell r="B13" t="str">
            <v>B</v>
          </cell>
          <cell r="C13" t="str">
            <v>DR  Trade Receivable</v>
          </cell>
          <cell r="D13">
            <v>0</v>
          </cell>
          <cell r="E13">
            <v>1923000</v>
          </cell>
          <cell r="F13" t="str">
            <v>-------------------------------</v>
          </cell>
          <cell r="G13">
            <v>0</v>
          </cell>
          <cell r="H13">
            <v>0</v>
          </cell>
          <cell r="I13">
            <v>0</v>
          </cell>
        </row>
        <row r="14">
          <cell r="A14" t="str">
            <v>Better Powers (M) SB</v>
          </cell>
          <cell r="B14">
            <v>0</v>
          </cell>
          <cell r="C14">
            <v>0</v>
          </cell>
          <cell r="D14">
            <v>18326</v>
          </cell>
          <cell r="E14">
            <v>0</v>
          </cell>
          <cell r="F14">
            <v>0</v>
          </cell>
          <cell r="G14">
            <v>0</v>
          </cell>
          <cell r="H14">
            <v>6060</v>
          </cell>
        </row>
        <row r="15">
          <cell r="D15">
            <v>0</v>
          </cell>
          <cell r="E15">
            <v>0</v>
          </cell>
          <cell r="F15">
            <v>0</v>
          </cell>
          <cell r="G15">
            <v>0</v>
          </cell>
          <cell r="H15">
            <v>0</v>
          </cell>
          <cell r="I15">
            <v>0</v>
          </cell>
        </row>
        <row r="16">
          <cell r="A16" t="str">
            <v>Bayer (Malaysia) SB</v>
          </cell>
          <cell r="B16">
            <v>0</v>
          </cell>
          <cell r="C16">
            <v>0</v>
          </cell>
          <cell r="D16">
            <v>45600</v>
          </cell>
          <cell r="E16">
            <v>0</v>
          </cell>
          <cell r="F16">
            <v>0</v>
          </cell>
          <cell r="G16">
            <v>0</v>
          </cell>
          <cell r="H16">
            <v>14000</v>
          </cell>
        </row>
        <row r="17">
          <cell r="B17" t="str">
            <v>This facility is used to finance purchase of raw material (RM87,000) and sale of concrete and masonry (RM1,866,000)</v>
          </cell>
        </row>
        <row r="18">
          <cell r="A18" t="str">
            <v>CondoLink SB</v>
          </cell>
          <cell r="B18">
            <v>0</v>
          </cell>
          <cell r="C18">
            <v>0</v>
          </cell>
          <cell r="D18">
            <v>303814</v>
          </cell>
          <cell r="E18">
            <v>0</v>
          </cell>
          <cell r="F18">
            <v>0</v>
          </cell>
          <cell r="G18">
            <v>0</v>
          </cell>
          <cell r="H18">
            <v>0</v>
          </cell>
        </row>
        <row r="19">
          <cell r="B19" t="str">
            <v>A</v>
          </cell>
          <cell r="C19" t="str">
            <v>DR  Cash and bank balance</v>
          </cell>
          <cell r="D19">
            <v>304036</v>
          </cell>
          <cell r="E19">
            <v>0</v>
          </cell>
          <cell r="F19" t="str">
            <v>-------------------------------</v>
          </cell>
        </row>
        <row r="20">
          <cell r="A20" t="str">
            <v>CTY Weighting &amp; Automation SB</v>
          </cell>
          <cell r="B20">
            <v>0</v>
          </cell>
          <cell r="C20">
            <v>0</v>
          </cell>
          <cell r="D20">
            <v>5000</v>
          </cell>
          <cell r="E20">
            <v>0</v>
          </cell>
          <cell r="F20">
            <v>0</v>
          </cell>
          <cell r="G20">
            <v>0</v>
          </cell>
          <cell r="H20">
            <v>0</v>
          </cell>
        </row>
        <row r="21">
          <cell r="B21" t="str">
            <v>BA interest ranges from 3. 25% to 4.25% (2000: 3.25% - 4.10% )</v>
          </cell>
        </row>
        <row r="22">
          <cell r="A22" t="str">
            <v>Elite Eccess SB</v>
          </cell>
          <cell r="B22">
            <v>0</v>
          </cell>
          <cell r="C22">
            <v>0</v>
          </cell>
          <cell r="D22">
            <v>0</v>
          </cell>
          <cell r="E22">
            <v>0</v>
          </cell>
          <cell r="F22">
            <v>0</v>
          </cell>
          <cell r="G22">
            <v>0</v>
          </cell>
          <cell r="H22">
            <v>0</v>
          </cell>
        </row>
        <row r="24">
          <cell r="A24" t="str">
            <v>EverLite Electrical SB</v>
          </cell>
          <cell r="B24">
            <v>0</v>
          </cell>
          <cell r="C24">
            <v>0</v>
          </cell>
          <cell r="D24">
            <v>6844</v>
          </cell>
          <cell r="E24">
            <v>0</v>
          </cell>
          <cell r="F24">
            <v>0</v>
          </cell>
          <cell r="G24">
            <v>0</v>
          </cell>
          <cell r="H24">
            <v>0</v>
          </cell>
        </row>
        <row r="25">
          <cell r="B25" t="str">
            <v>A</v>
          </cell>
          <cell r="C25" t="str">
            <v>DR  Cash and bank balance</v>
          </cell>
          <cell r="D25">
            <v>0</v>
          </cell>
          <cell r="E25">
            <v>0</v>
          </cell>
          <cell r="F25" t="str">
            <v>-------------------------------</v>
          </cell>
        </row>
        <row r="26">
          <cell r="A26" t="str">
            <v>GD Express (SA) SB</v>
          </cell>
          <cell r="B26">
            <v>0</v>
          </cell>
          <cell r="C26">
            <v>0</v>
          </cell>
          <cell r="D26">
            <v>155</v>
          </cell>
          <cell r="E26">
            <v>0</v>
          </cell>
          <cell r="F26">
            <v>0</v>
          </cell>
          <cell r="G26">
            <v>0</v>
          </cell>
          <cell r="H26">
            <v>0</v>
          </cell>
        </row>
        <row r="28">
          <cell r="A28" t="str">
            <v>GEF Technologies SB</v>
          </cell>
          <cell r="B28">
            <v>0</v>
          </cell>
          <cell r="C28">
            <v>0</v>
          </cell>
          <cell r="D28">
            <v>0</v>
          </cell>
          <cell r="E28">
            <v>0</v>
          </cell>
          <cell r="F28">
            <v>0</v>
          </cell>
          <cell r="G28">
            <v>0</v>
          </cell>
          <cell r="H28">
            <v>0</v>
          </cell>
        </row>
        <row r="30">
          <cell r="A30" t="str">
            <v>Hicom United Leasing SB</v>
          </cell>
          <cell r="B30">
            <v>0</v>
          </cell>
          <cell r="C30">
            <v>0</v>
          </cell>
          <cell r="D30">
            <v>45000</v>
          </cell>
          <cell r="E30">
            <v>0</v>
          </cell>
          <cell r="F30">
            <v>0</v>
          </cell>
          <cell r="G30">
            <v>0</v>
          </cell>
          <cell r="H30">
            <v>8600</v>
          </cell>
        </row>
        <row r="32">
          <cell r="A32" t="str">
            <v>IngerSoll Jati Malaysia SB</v>
          </cell>
          <cell r="B32">
            <v>0</v>
          </cell>
          <cell r="C32">
            <v>0</v>
          </cell>
          <cell r="D32">
            <v>0</v>
          </cell>
          <cell r="E32">
            <v>0</v>
          </cell>
          <cell r="F32">
            <v>0</v>
          </cell>
          <cell r="G32">
            <v>0</v>
          </cell>
          <cell r="H32">
            <v>0</v>
          </cell>
        </row>
        <row r="34">
          <cell r="A34" t="str">
            <v>KuasaMAte Trading SB</v>
          </cell>
          <cell r="B34">
            <v>0</v>
          </cell>
          <cell r="C34">
            <v>0</v>
          </cell>
          <cell r="D34">
            <v>0</v>
          </cell>
          <cell r="E34">
            <v>0</v>
          </cell>
          <cell r="F34">
            <v>0</v>
          </cell>
          <cell r="G34">
            <v>0</v>
          </cell>
          <cell r="H34">
            <v>0</v>
          </cell>
        </row>
        <row r="35">
          <cell r="B35" t="str">
            <v xml:space="preserve">    and Pre-tax Income.</v>
          </cell>
        </row>
        <row r="36">
          <cell r="A36" t="str">
            <v>Kian Soon Timber &amp; Wooden SB</v>
          </cell>
          <cell r="B36">
            <v>0</v>
          </cell>
          <cell r="C36">
            <v>0</v>
          </cell>
          <cell r="D36">
            <v>128218</v>
          </cell>
          <cell r="E36">
            <v>0</v>
          </cell>
          <cell r="F36">
            <v>0</v>
          </cell>
          <cell r="G36">
            <v>0</v>
          </cell>
          <cell r="H36">
            <v>27538</v>
          </cell>
        </row>
        <row r="38">
          <cell r="A38" t="str">
            <v>Lui Kin Tat Air Conditioning</v>
          </cell>
          <cell r="B38">
            <v>0</v>
          </cell>
          <cell r="C38">
            <v>0</v>
          </cell>
          <cell r="D38">
            <v>10300</v>
          </cell>
          <cell r="E38">
            <v>0</v>
          </cell>
          <cell r="F38">
            <v>0</v>
          </cell>
          <cell r="G38">
            <v>0</v>
          </cell>
          <cell r="H38">
            <v>1135</v>
          </cell>
        </row>
        <row r="40">
          <cell r="A40" t="str">
            <v>Lim Boon Vien</v>
          </cell>
          <cell r="B40">
            <v>0</v>
          </cell>
          <cell r="C40">
            <v>0</v>
          </cell>
          <cell r="D40">
            <v>386443</v>
          </cell>
          <cell r="E40">
            <v>0</v>
          </cell>
          <cell r="F40">
            <v>0</v>
          </cell>
          <cell r="G40">
            <v>0</v>
          </cell>
          <cell r="H40">
            <v>23075</v>
          </cell>
          <cell r="I40">
            <v>0</v>
          </cell>
        </row>
        <row r="41">
          <cell r="B41">
            <v>1</v>
          </cell>
          <cell r="C41" t="str">
            <v>Considerating quantitative factors as well as qualitative factors (outlined in Part IV), the effect of unrecorded</v>
          </cell>
          <cell r="D41">
            <v>0</v>
          </cell>
          <cell r="E41">
            <v>0</v>
          </cell>
          <cell r="F41">
            <v>0</v>
          </cell>
          <cell r="G41">
            <v>0</v>
          </cell>
          <cell r="H41">
            <v>0</v>
          </cell>
          <cell r="I41">
            <v>0</v>
          </cell>
        </row>
        <row r="42">
          <cell r="A42" t="str">
            <v>MAN Hydraulic &amp; Roller SB</v>
          </cell>
          <cell r="B42">
            <v>0</v>
          </cell>
          <cell r="C42">
            <v>0</v>
          </cell>
          <cell r="D42">
            <v>16530</v>
          </cell>
          <cell r="E42">
            <v>0</v>
          </cell>
          <cell r="F42">
            <v>0</v>
          </cell>
          <cell r="G42">
            <v>0</v>
          </cell>
          <cell r="H42">
            <v>0</v>
          </cell>
        </row>
        <row r="43">
          <cell r="C43" t="str">
            <v>financial ststements taken as a whole and therefore does not require modification of our auditors' report.</v>
          </cell>
        </row>
        <row r="44">
          <cell r="A44" t="str">
            <v>MMFG Composite SB</v>
          </cell>
          <cell r="B44">
            <v>0</v>
          </cell>
          <cell r="C44">
            <v>0</v>
          </cell>
          <cell r="D44">
            <v>35000</v>
          </cell>
          <cell r="E44">
            <v>0</v>
          </cell>
          <cell r="F44">
            <v>0</v>
          </cell>
          <cell r="G44">
            <v>0</v>
          </cell>
          <cell r="H44">
            <v>0</v>
          </cell>
        </row>
        <row r="45">
          <cell r="B45">
            <v>2</v>
          </cell>
          <cell r="C45" t="str">
            <v xml:space="preserve">The proposed adjustments and reclassifications, whether or not recorded, are not the result of a significant </v>
          </cell>
          <cell r="D45">
            <v>0</v>
          </cell>
          <cell r="E45">
            <v>0</v>
          </cell>
          <cell r="F45">
            <v>0</v>
          </cell>
          <cell r="G45">
            <v>0</v>
          </cell>
          <cell r="H45">
            <v>0</v>
          </cell>
          <cell r="I45">
            <v>0</v>
          </cell>
        </row>
        <row r="46">
          <cell r="A46" t="str">
            <v>Minolta Marketing SB</v>
          </cell>
          <cell r="B46">
            <v>0</v>
          </cell>
          <cell r="C46">
            <v>0</v>
          </cell>
          <cell r="D46">
            <v>454</v>
          </cell>
          <cell r="E46">
            <v>0</v>
          </cell>
          <cell r="F46">
            <v>0</v>
          </cell>
          <cell r="G46">
            <v>0</v>
          </cell>
          <cell r="H46">
            <v>113</v>
          </cell>
        </row>
        <row r="48">
          <cell r="A48" t="str">
            <v>Poh Cheng Iron Works</v>
          </cell>
          <cell r="B48">
            <v>0</v>
          </cell>
          <cell r="C48">
            <v>0</v>
          </cell>
          <cell r="D48">
            <v>5175</v>
          </cell>
          <cell r="E48">
            <v>0</v>
          </cell>
          <cell r="F48">
            <v>0</v>
          </cell>
          <cell r="G48">
            <v>0</v>
          </cell>
          <cell r="H48">
            <v>0</v>
          </cell>
          <cell r="I48">
            <v>0</v>
          </cell>
        </row>
        <row r="49">
          <cell r="C49" t="str">
            <v>or illegal acts.</v>
          </cell>
        </row>
        <row r="50">
          <cell r="A50" t="str">
            <v>Perunding arcacara SB</v>
          </cell>
          <cell r="B50">
            <v>0</v>
          </cell>
          <cell r="C50">
            <v>0</v>
          </cell>
          <cell r="D50">
            <v>15199</v>
          </cell>
          <cell r="E50">
            <v>0</v>
          </cell>
          <cell r="F50">
            <v>0</v>
          </cell>
          <cell r="G50">
            <v>0</v>
          </cell>
          <cell r="H50">
            <v>0</v>
          </cell>
        </row>
        <row r="51">
          <cell r="B51">
            <v>4</v>
          </cell>
          <cell r="C51" t="str">
            <v>The size and nature of the proposed adjustments and reclassifications, whether or not recorded, do not require</v>
          </cell>
          <cell r="D51">
            <v>0</v>
          </cell>
          <cell r="E51">
            <v>0</v>
          </cell>
          <cell r="F51">
            <v>0</v>
          </cell>
          <cell r="G51">
            <v>0</v>
          </cell>
          <cell r="H51">
            <v>0</v>
          </cell>
          <cell r="I51">
            <v>0</v>
          </cell>
        </row>
        <row r="52">
          <cell r="A52" t="str">
            <v>Pangkalen Concrete SB</v>
          </cell>
          <cell r="B52">
            <v>0</v>
          </cell>
          <cell r="C52">
            <v>0</v>
          </cell>
          <cell r="D52">
            <v>972043</v>
          </cell>
          <cell r="E52">
            <v>0</v>
          </cell>
          <cell r="F52">
            <v>0</v>
          </cell>
          <cell r="G52">
            <v>0</v>
          </cell>
          <cell r="H52">
            <v>0</v>
          </cell>
        </row>
        <row r="54">
          <cell r="A54" t="str">
            <v>RMC Concrete SB</v>
          </cell>
          <cell r="B54">
            <v>0</v>
          </cell>
          <cell r="C54">
            <v>0</v>
          </cell>
          <cell r="D54">
            <v>1523541</v>
          </cell>
          <cell r="E54">
            <v>0</v>
          </cell>
          <cell r="F54">
            <v>0</v>
          </cell>
          <cell r="G54">
            <v>0</v>
          </cell>
          <cell r="H54">
            <v>0</v>
          </cell>
        </row>
        <row r="55">
          <cell r="C55" t="str">
            <v>Opinion modified</v>
          </cell>
        </row>
        <row r="56">
          <cell r="A56" t="str">
            <v>Simen Utama SB</v>
          </cell>
          <cell r="B56">
            <v>0</v>
          </cell>
          <cell r="C56">
            <v>0</v>
          </cell>
          <cell r="D56">
            <v>102392</v>
          </cell>
          <cell r="E56">
            <v>0</v>
          </cell>
          <cell r="F56">
            <v>0</v>
          </cell>
          <cell r="G56">
            <v>0</v>
          </cell>
          <cell r="H56">
            <v>0</v>
          </cell>
        </row>
        <row r="57">
          <cell r="C57" t="str">
            <v>Fraud risk / client retention reassessed (see AP-125, Fraud Risk Practice Aid)</v>
          </cell>
        </row>
        <row r="58">
          <cell r="A58" t="str">
            <v>Tanah Merah Quarry SB</v>
          </cell>
          <cell r="B58">
            <v>0</v>
          </cell>
          <cell r="C58">
            <v>0</v>
          </cell>
          <cell r="D58">
            <v>209802</v>
          </cell>
          <cell r="E58">
            <v>0</v>
          </cell>
          <cell r="F58">
            <v>0</v>
          </cell>
          <cell r="G58">
            <v>0</v>
          </cell>
          <cell r="H58">
            <v>0</v>
          </cell>
        </row>
        <row r="59">
          <cell r="B59" t="str">
            <v>Comments:</v>
          </cell>
        </row>
        <row r="60">
          <cell r="A60" t="str">
            <v>X-Track Parts Supply Trading</v>
          </cell>
          <cell r="B60">
            <v>0</v>
          </cell>
          <cell r="C60">
            <v>0</v>
          </cell>
          <cell r="D60">
            <v>13083</v>
          </cell>
          <cell r="E60">
            <v>0</v>
          </cell>
          <cell r="F60">
            <v>0</v>
          </cell>
          <cell r="G60">
            <v>0</v>
          </cell>
          <cell r="H60">
            <v>0</v>
          </cell>
        </row>
        <row r="61">
          <cell r="B61" t="str">
            <v xml:space="preserve">The total amount of passed adjustment is below materiality scope. </v>
          </cell>
        </row>
        <row r="62">
          <cell r="A62" t="str">
            <v>Yan Wen Kim</v>
          </cell>
          <cell r="B62">
            <v>0</v>
          </cell>
          <cell r="C62">
            <v>0</v>
          </cell>
          <cell r="D62">
            <v>426239</v>
          </cell>
          <cell r="E62">
            <v>0</v>
          </cell>
          <cell r="F62">
            <v>0</v>
          </cell>
          <cell r="G62">
            <v>0</v>
          </cell>
          <cell r="H62">
            <v>0</v>
          </cell>
        </row>
      </sheetData>
      <sheetData sheetId="33" refreshError="1">
        <row r="1">
          <cell r="A1" t="str">
            <v>Integrated Brickworks S/B</v>
          </cell>
          <cell r="B1" t="str">
            <v>SUMMARY OF PROPOSED ENTRIES</v>
          </cell>
        </row>
        <row r="2">
          <cell r="A2" t="str">
            <v>A: 31 December 2001</v>
          </cell>
          <cell r="B2" t="str">
            <v>A: 31 December 2001</v>
          </cell>
        </row>
        <row r="3">
          <cell r="A3" t="str">
            <v>Other Creditors</v>
          </cell>
          <cell r="B3" t="str">
            <v>Short term borrowings</v>
          </cell>
          <cell r="C3" t="str">
            <v xml:space="preserve">CLIENT  </v>
          </cell>
          <cell r="D3" t="str">
            <v>Intergrated Brickworks Sdn Bhd</v>
          </cell>
          <cell r="I3" t="str">
            <v>LISTING SCOPES:</v>
          </cell>
          <cell r="J3" t="str">
            <v xml:space="preserve">PAJEs  </v>
          </cell>
        </row>
        <row r="5">
          <cell r="C5" t="str">
            <v xml:space="preserve">AUDIT DATE  </v>
          </cell>
          <cell r="D5" t="str">
            <v>&lt;-------------------------Current Year----------------------&gt;</v>
          </cell>
          <cell r="E5" t="str">
            <v>&lt;-------------------------Current Year----------------------&gt;</v>
          </cell>
          <cell r="F5" t="str">
            <v xml:space="preserve">MATERIALITY JUDGMENT  </v>
          </cell>
          <cell r="G5">
            <v>29200</v>
          </cell>
          <cell r="J5" t="str">
            <v xml:space="preserve">PRJEs  </v>
          </cell>
        </row>
        <row r="6">
          <cell r="B6" t="str">
            <v>w/p ref</v>
          </cell>
          <cell r="C6" t="str">
            <v>Adjusted</v>
          </cell>
          <cell r="D6" t="str">
            <v>Unadjusted</v>
          </cell>
          <cell r="E6">
            <v>0</v>
          </cell>
          <cell r="F6" t="str">
            <v>Adjustments</v>
          </cell>
          <cell r="G6">
            <v>0</v>
          </cell>
          <cell r="H6">
            <v>0</v>
          </cell>
          <cell r="I6" t="str">
            <v>Adjusted</v>
          </cell>
          <cell r="J6" t="str">
            <v>Adjusted</v>
          </cell>
        </row>
        <row r="7">
          <cell r="C7" t="str">
            <v>31/12/00</v>
          </cell>
          <cell r="D7" t="str">
            <v>31/12/01</v>
          </cell>
          <cell r="E7">
            <v>0</v>
          </cell>
          <cell r="F7" t="str">
            <v>Dr</v>
          </cell>
          <cell r="G7">
            <v>0</v>
          </cell>
          <cell r="H7" t="str">
            <v>Cr</v>
          </cell>
          <cell r="I7" t="str">
            <v>31/12/01</v>
          </cell>
          <cell r="J7" t="str">
            <v>31/12/01</v>
          </cell>
        </row>
        <row r="8">
          <cell r="F8" t="str">
            <v>Disposition</v>
          </cell>
        </row>
        <row r="9">
          <cell r="A9" t="str">
            <v>Accruals &amp; provisions</v>
          </cell>
          <cell r="B9" t="str">
            <v>CC-1</v>
          </cell>
          <cell r="C9">
            <v>188401</v>
          </cell>
          <cell r="D9">
            <v>1888018</v>
          </cell>
          <cell r="E9" t="str">
            <v>(b)</v>
          </cell>
          <cell r="F9">
            <v>0</v>
          </cell>
          <cell r="G9">
            <v>0</v>
          </cell>
          <cell r="H9">
            <v>0</v>
          </cell>
          <cell r="I9">
            <v>2059012</v>
          </cell>
        </row>
        <row r="10">
          <cell r="B10" t="str">
            <v>Ref</v>
          </cell>
          <cell r="C10" t="str">
            <v>Cause, W/P Ref.</v>
          </cell>
          <cell r="D10" t="str">
            <v>Debit</v>
          </cell>
          <cell r="E10" t="str">
            <v>&lt;202&gt;</v>
          </cell>
          <cell r="F10">
            <v>5450</v>
          </cell>
          <cell r="G10" t="str">
            <v>&lt;203&gt;</v>
          </cell>
          <cell r="H10">
            <v>23350</v>
          </cell>
          <cell r="I10" t="str">
            <v>Current</v>
          </cell>
          <cell r="J10" t="str">
            <v>LT</v>
          </cell>
        </row>
        <row r="11">
          <cell r="G11" t="str">
            <v>&lt;204&gt;</v>
          </cell>
          <cell r="H11">
            <v>78351</v>
          </cell>
        </row>
        <row r="12">
          <cell r="G12" t="str">
            <v>&lt;205&gt;</v>
          </cell>
          <cell r="H12">
            <v>74743</v>
          </cell>
        </row>
        <row r="13">
          <cell r="B13" t="str">
            <v>B</v>
          </cell>
          <cell r="C13" t="str">
            <v>DR  Trade Receivable</v>
          </cell>
          <cell r="D13">
            <v>0</v>
          </cell>
          <cell r="E13">
            <v>1923000</v>
          </cell>
          <cell r="F13" t="str">
            <v>-------------------------------</v>
          </cell>
          <cell r="J13">
            <v>1923000</v>
          </cell>
        </row>
        <row r="14">
          <cell r="B14" t="str">
            <v>A</v>
          </cell>
          <cell r="C14" t="str">
            <v>CR   Cash and bank balance</v>
          </cell>
          <cell r="E14">
            <v>0</v>
          </cell>
          <cell r="F14" t="str">
            <v>Maizura Mohamad Yob</v>
          </cell>
        </row>
        <row r="15">
          <cell r="A15" t="str">
            <v>Other creditors</v>
          </cell>
          <cell r="B15" t="str">
            <v>CC-2</v>
          </cell>
          <cell r="C15">
            <v>568844</v>
          </cell>
          <cell r="D15">
            <v>1711790</v>
          </cell>
          <cell r="E15" t="str">
            <v>(a)</v>
          </cell>
          <cell r="F15">
            <v>0</v>
          </cell>
          <cell r="G15" t="str">
            <v>&lt;103&gt;</v>
          </cell>
          <cell r="H15">
            <v>0</v>
          </cell>
          <cell r="I15">
            <v>1711790</v>
          </cell>
          <cell r="J15">
            <v>0</v>
          </cell>
        </row>
        <row r="16">
          <cell r="C16" t="str">
            <v xml:space="preserve">(Being reclassification of bank balance to show a better presentation for year ended Dec, 2001) </v>
          </cell>
        </row>
        <row r="17">
          <cell r="B17" t="str">
            <v>This facility is used to finance purchase of raw material (RM87,000) and sale of concrete and masonry (RM1,866,000)</v>
          </cell>
        </row>
        <row r="18">
          <cell r="B18" t="str">
            <v>We have agreed the amount from bank advice from MBB.</v>
          </cell>
          <cell r="C18">
            <v>757245</v>
          </cell>
          <cell r="D18">
            <v>3599808</v>
          </cell>
          <cell r="E18">
            <v>0</v>
          </cell>
          <cell r="F18">
            <v>0</v>
          </cell>
          <cell r="G18">
            <v>0</v>
          </cell>
          <cell r="H18">
            <v>0</v>
          </cell>
          <cell r="I18">
            <v>3770802</v>
          </cell>
        </row>
        <row r="19">
          <cell r="B19" t="str">
            <v>A</v>
          </cell>
          <cell r="C19" t="str">
            <v>DR  Cash and bank balance</v>
          </cell>
          <cell r="D19">
            <v>304036</v>
          </cell>
          <cell r="F19" t="str">
            <v>-------------------------------</v>
          </cell>
        </row>
        <row r="20">
          <cell r="B20" t="str">
            <v>BB</v>
          </cell>
          <cell r="C20">
            <v>0</v>
          </cell>
          <cell r="D20">
            <v>0</v>
          </cell>
          <cell r="E20">
            <v>0</v>
          </cell>
          <cell r="F20">
            <v>0</v>
          </cell>
          <cell r="G20">
            <v>0</v>
          </cell>
          <cell r="H20">
            <v>0</v>
          </cell>
          <cell r="I20">
            <v>0</v>
          </cell>
        </row>
        <row r="21">
          <cell r="B21" t="str">
            <v>BA interest ranges from 3. 25% to 4.25% (2000: 3.25% - 4.10% )</v>
          </cell>
        </row>
        <row r="22">
          <cell r="C22" t="str">
            <v xml:space="preserve">(Being reclassification of trade payable to bank balance to show a better presentation for year ended Dec, 2001) </v>
          </cell>
        </row>
        <row r="23">
          <cell r="A23" t="str">
            <v>Note : (b)</v>
          </cell>
          <cell r="B23" t="str">
            <v>The amount significantly increased by  902% to 1,889,106 for the year due to the company</v>
          </cell>
        </row>
        <row r="24">
          <cell r="B24" t="str">
            <v>had made reclassification of accrual amount into the other creditors accounts.</v>
          </cell>
        </row>
        <row r="25">
          <cell r="B25" t="str">
            <v>In previous year, the accrual amount was shown in the trade creditors accounts.</v>
          </cell>
          <cell r="C25" t="str">
            <v>DR  Cash and bank balance</v>
          </cell>
          <cell r="D25">
            <v>0</v>
          </cell>
          <cell r="F25" t="str">
            <v>-------------------------------</v>
          </cell>
        </row>
        <row r="26">
          <cell r="B26" t="str">
            <v>BB</v>
          </cell>
          <cell r="C26" t="str">
            <v>CR   Other payable</v>
          </cell>
          <cell r="E26">
            <v>0</v>
          </cell>
          <cell r="F26" t="str">
            <v>Maizura Mohamad Yob</v>
          </cell>
        </row>
        <row r="27">
          <cell r="A27" t="str">
            <v>&lt;NOTES&gt;</v>
          </cell>
        </row>
        <row r="28">
          <cell r="C28" t="str">
            <v xml:space="preserve">(Being reclassification of other payable to bank balance to show a better presentation for year ended Dec, 2001) </v>
          </cell>
        </row>
        <row r="29">
          <cell r="A29" t="str">
            <v>Recaption:</v>
          </cell>
        </row>
        <row r="30">
          <cell r="A30" t="str">
            <v>Balance as per GL</v>
          </cell>
          <cell r="B30">
            <v>0</v>
          </cell>
          <cell r="C30">
            <v>0</v>
          </cell>
          <cell r="D30">
            <v>1711790</v>
          </cell>
        </row>
        <row r="31">
          <cell r="A31" t="str">
            <v>Interest in HP in suspense</v>
          </cell>
          <cell r="B31">
            <v>0</v>
          </cell>
          <cell r="C31">
            <v>0</v>
          </cell>
          <cell r="D31">
            <v>-1344</v>
          </cell>
          <cell r="E31" t="str">
            <v>Immaterial</v>
          </cell>
        </row>
        <row r="32">
          <cell r="A32" t="str">
            <v>Other creditors</v>
          </cell>
          <cell r="B32">
            <v>0</v>
          </cell>
          <cell r="C32">
            <v>0</v>
          </cell>
          <cell r="D32">
            <v>346</v>
          </cell>
          <cell r="E32" t="str">
            <v>Immaterial</v>
          </cell>
        </row>
        <row r="33">
          <cell r="D33">
            <v>1710792</v>
          </cell>
          <cell r="E33" t="str">
            <v>(a)</v>
          </cell>
        </row>
        <row r="34">
          <cell r="B34" t="str">
            <v>Note 1 -- If relevant, add columns for major income statement items, such as Revenue, Gross Margin, Operating Income, Non-operating Income</v>
          </cell>
        </row>
        <row r="35">
          <cell r="B35" t="str">
            <v xml:space="preserve">    and Pre-tax Income.</v>
          </cell>
        </row>
        <row r="36">
          <cell r="A36" t="str">
            <v>&lt;SEARCH FOR UNRECORDED LIABILITIES&gt;</v>
          </cell>
          <cell r="B36">
            <v>0</v>
          </cell>
          <cell r="C36">
            <v>0</v>
          </cell>
          <cell r="D36" t="str">
            <v>Scope : &gt; RM20,000.</v>
          </cell>
        </row>
        <row r="38">
          <cell r="A38" t="str">
            <v>We have performed a search for unrecorded liabilities using unpaid invoices and subsequent payment</v>
          </cell>
          <cell r="B38" t="str">
            <v>EVALUATION OF PROPOSED ENTRIES</v>
          </cell>
        </row>
        <row r="39">
          <cell r="A39" t="str">
            <v>files with the basis of &gt;RM20,000. (Materiality : &gt; 29,000) .No exceptions noted.</v>
          </cell>
        </row>
        <row r="40">
          <cell r="A40" t="str">
            <v>Based on the management, all liabilities occurred for 2001 successfully taken-up in the accounts.</v>
          </cell>
          <cell r="B40" t="str">
            <v>In our opinion:</v>
          </cell>
        </row>
        <row r="41">
          <cell r="B41">
            <v>1</v>
          </cell>
          <cell r="C41" t="str">
            <v>Considerating quantitative factors as well as qualitative factors (outlined in Part IV), the effect of unrecorded</v>
          </cell>
        </row>
      </sheetData>
      <sheetData sheetId="34" refreshError="1">
        <row r="1">
          <cell r="A1" t="str">
            <v>Integrated Brickworks S/B</v>
          </cell>
        </row>
        <row r="2">
          <cell r="A2" t="str">
            <v>A: 31 December 2001</v>
          </cell>
          <cell r="B2" t="str">
            <v>Financial Statement Analysis Schedule</v>
          </cell>
        </row>
        <row r="3">
          <cell r="A3" t="str">
            <v>Taxation</v>
          </cell>
        </row>
        <row r="4">
          <cell r="B4" t="str">
            <v>Financial Statement Captions and, when necessary, Account Groups</v>
          </cell>
          <cell r="I4" t="str">
            <v>Analtical Review / BPR Hypotheses</v>
          </cell>
          <cell r="K4" t="str">
            <v>Financial Statement Analysis</v>
          </cell>
        </row>
        <row r="5">
          <cell r="B5" t="str">
            <v>TOLERABLE ERROR = RM20,500 AND PAJE = RM6,000 PRJE = RM261K</v>
          </cell>
          <cell r="D5" t="str">
            <v>&lt;-------------------------Current Year----------------------&gt;</v>
          </cell>
          <cell r="E5" t="str">
            <v>&lt;-------------------------Current Year----------------------&gt;</v>
          </cell>
          <cell r="H5" t="str">
            <v>Risk Reduction Through RCDs</v>
          </cell>
          <cell r="I5" t="str">
            <v>Refer Attachment -</v>
          </cell>
          <cell r="K5" t="str">
            <v>Attachment / Workdone in Section</v>
          </cell>
        </row>
        <row r="6">
          <cell r="B6" t="str">
            <v>w/p ref</v>
          </cell>
          <cell r="C6" t="str">
            <v>Adjusted</v>
          </cell>
          <cell r="D6" t="str">
            <v>Unadjusted</v>
          </cell>
          <cell r="E6">
            <v>0</v>
          </cell>
          <cell r="F6">
            <v>0</v>
          </cell>
          <cell r="G6" t="str">
            <v>Adjustments</v>
          </cell>
          <cell r="H6">
            <v>0</v>
          </cell>
          <cell r="I6">
            <v>0</v>
          </cell>
          <cell r="J6" t="str">
            <v>Adjusted</v>
          </cell>
        </row>
        <row r="7">
          <cell r="B7" t="str">
            <v>Captions/Account names</v>
          </cell>
          <cell r="C7" t="str">
            <v>31/12/00</v>
          </cell>
          <cell r="D7" t="str">
            <v>31/12/01</v>
          </cell>
          <cell r="E7">
            <v>0</v>
          </cell>
          <cell r="F7">
            <v>0</v>
          </cell>
          <cell r="G7" t="str">
            <v>Dr</v>
          </cell>
          <cell r="H7">
            <v>0</v>
          </cell>
          <cell r="I7" t="str">
            <v>Cr</v>
          </cell>
          <cell r="J7" t="str">
            <v>31/12/01</v>
          </cell>
          <cell r="K7" t="str">
            <v>Cross reference to which Section Workdone</v>
          </cell>
        </row>
        <row r="8">
          <cell r="D8" t="str">
            <v>RM</v>
          </cell>
          <cell r="F8" t="str">
            <v>RM</v>
          </cell>
        </row>
        <row r="9">
          <cell r="A9" t="str">
            <v>Accruals &amp; provisions</v>
          </cell>
          <cell r="B9" t="str">
            <v>CC-1</v>
          </cell>
          <cell r="C9">
            <v>188401</v>
          </cell>
          <cell r="D9">
            <v>1888018</v>
          </cell>
          <cell r="E9" t="str">
            <v>(b)</v>
          </cell>
          <cell r="I9">
            <v>2059012</v>
          </cell>
        </row>
        <row r="10">
          <cell r="A10" t="str">
            <v>Provision for taxation</v>
          </cell>
          <cell r="B10" t="str">
            <v>FF</v>
          </cell>
          <cell r="C10">
            <v>205310</v>
          </cell>
          <cell r="D10">
            <v>205310</v>
          </cell>
          <cell r="E10">
            <v>0</v>
          </cell>
          <cell r="F10">
            <v>0</v>
          </cell>
          <cell r="G10">
            <v>0</v>
          </cell>
          <cell r="H10">
            <v>0</v>
          </cell>
          <cell r="I10">
            <v>0</v>
          </cell>
          <cell r="J10">
            <v>205310</v>
          </cell>
        </row>
        <row r="11">
          <cell r="B11" t="str">
            <v>Leasehold and Freehold land                     - At valuation</v>
          </cell>
          <cell r="C11" t="str">
            <v>F - 1 / 2</v>
          </cell>
          <cell r="D11">
            <v>0</v>
          </cell>
          <cell r="E11">
            <v>0</v>
          </cell>
          <cell r="F11">
            <v>0</v>
          </cell>
          <cell r="G11">
            <v>0</v>
          </cell>
          <cell r="H11">
            <v>0</v>
          </cell>
          <cell r="I11">
            <v>0</v>
          </cell>
          <cell r="J11" t="str">
            <v>F - 1 / 2</v>
          </cell>
          <cell r="K11" t="str">
            <v>Pls refer to U section for fixed assets treatment, depreciation rationalisation and</v>
          </cell>
        </row>
        <row r="12">
          <cell r="B12" t="str">
            <v>Less : Acc. Depreciation</v>
          </cell>
          <cell r="C12" t="str">
            <v>U</v>
          </cell>
          <cell r="D12">
            <v>-153947</v>
          </cell>
          <cell r="F12">
            <v>-230921</v>
          </cell>
          <cell r="G12" t="str">
            <v>&lt;205&gt;</v>
          </cell>
          <cell r="H12">
            <v>74743</v>
          </cell>
          <cell r="K12" t="str">
            <v>insurance coverage</v>
          </cell>
        </row>
        <row r="14">
          <cell r="B14" t="str">
            <v>Building - At valuation</v>
          </cell>
          <cell r="C14" t="str">
            <v>U</v>
          </cell>
          <cell r="D14">
            <v>1665738</v>
          </cell>
          <cell r="F14">
            <v>1612300</v>
          </cell>
        </row>
        <row r="15">
          <cell r="A15" t="str">
            <v>Tax expense - P n L</v>
          </cell>
          <cell r="B15" t="str">
            <v>FF-1</v>
          </cell>
          <cell r="C15">
            <v>0</v>
          </cell>
          <cell r="D15">
            <v>0</v>
          </cell>
          <cell r="E15">
            <v>0</v>
          </cell>
          <cell r="F15">
            <v>0</v>
          </cell>
          <cell r="G15">
            <v>0</v>
          </cell>
          <cell r="H15">
            <v>0</v>
          </cell>
          <cell r="I15">
            <v>0</v>
          </cell>
          <cell r="J15">
            <v>0</v>
          </cell>
        </row>
        <row r="17">
          <cell r="B17" t="str">
            <v>Renovatiom</v>
          </cell>
          <cell r="C17">
            <v>0</v>
          </cell>
          <cell r="D17">
            <v>0</v>
          </cell>
          <cell r="E17">
            <v>0</v>
          </cell>
          <cell r="F17">
            <v>0</v>
          </cell>
          <cell r="G17">
            <v>0</v>
          </cell>
          <cell r="H17">
            <v>0</v>
          </cell>
          <cell r="I17">
            <v>0</v>
          </cell>
          <cell r="J17">
            <v>0</v>
          </cell>
        </row>
        <row r="18">
          <cell r="B18" t="str">
            <v>Less : Acc. Depreciation</v>
          </cell>
          <cell r="C18" t="str">
            <v>U</v>
          </cell>
          <cell r="D18">
            <v>-108407</v>
          </cell>
          <cell r="F18">
            <v>-112686</v>
          </cell>
          <cell r="I18">
            <v>3770802</v>
          </cell>
        </row>
        <row r="20">
          <cell r="A20" t="str">
            <v>Deferred Taxation</v>
          </cell>
          <cell r="B20">
            <v>0</v>
          </cell>
          <cell r="C20">
            <v>0</v>
          </cell>
          <cell r="D20">
            <v>0</v>
          </cell>
          <cell r="E20">
            <v>0</v>
          </cell>
          <cell r="F20">
            <v>0</v>
          </cell>
          <cell r="G20">
            <v>0</v>
          </cell>
          <cell r="H20">
            <v>0</v>
          </cell>
          <cell r="I20">
            <v>0</v>
          </cell>
          <cell r="J20">
            <v>0</v>
          </cell>
        </row>
        <row r="21">
          <cell r="B21" t="str">
            <v>Less : Acc. Depreciation</v>
          </cell>
          <cell r="C21" t="str">
            <v>U</v>
          </cell>
          <cell r="D21">
            <v>-6282990</v>
          </cell>
          <cell r="F21">
            <v>-6908071</v>
          </cell>
        </row>
        <row r="22">
          <cell r="A22" t="str">
            <v>There is no provision for current year as the company is in a tax loss position. The provision for tax of RM205,310 in the accounts are over-provision from prior years. Suggest to leave as buffer.</v>
          </cell>
        </row>
        <row r="23">
          <cell r="A23" t="str">
            <v>Note : (b)</v>
          </cell>
          <cell r="B23" t="str">
            <v>Furnitures and fittings, etc</v>
          </cell>
          <cell r="C23" t="str">
            <v>U</v>
          </cell>
          <cell r="D23">
            <v>436826</v>
          </cell>
          <cell r="F23">
            <v>431761</v>
          </cell>
        </row>
      </sheetData>
      <sheetData sheetId="35" refreshError="1"/>
      <sheetData sheetId="36" refreshError="1">
        <row r="1">
          <cell r="A1" t="str">
            <v>Integrated Brickworks S/B</v>
          </cell>
        </row>
        <row r="2">
          <cell r="A2" t="str">
            <v>A: 31 December 2001</v>
          </cell>
        </row>
        <row r="3">
          <cell r="A3" t="str">
            <v xml:space="preserve">Deferred Tax Computation </v>
          </cell>
        </row>
        <row r="4">
          <cell r="G4" t="str">
            <v>2001</v>
          </cell>
          <cell r="H4">
            <v>0</v>
          </cell>
          <cell r="I4" t="str">
            <v>2000</v>
          </cell>
        </row>
        <row r="5">
          <cell r="G5" t="str">
            <v>RM</v>
          </cell>
          <cell r="H5">
            <v>0</v>
          </cell>
          <cell r="I5" t="str">
            <v>RM</v>
          </cell>
        </row>
        <row r="7">
          <cell r="A7" t="str">
            <v>Book value of fixed assets</v>
          </cell>
          <cell r="B7">
            <v>0</v>
          </cell>
          <cell r="C7">
            <v>0</v>
          </cell>
          <cell r="D7">
            <v>0</v>
          </cell>
          <cell r="E7">
            <v>0</v>
          </cell>
          <cell r="F7" t="str">
            <v>U</v>
          </cell>
          <cell r="G7">
            <v>25694958</v>
          </cell>
          <cell r="H7">
            <v>0</v>
          </cell>
          <cell r="I7">
            <v>27435557</v>
          </cell>
        </row>
        <row r="8">
          <cell r="A8" t="str">
            <v>Less: Land &amp; Bldg</v>
          </cell>
          <cell r="B8">
            <v>0</v>
          </cell>
          <cell r="C8">
            <v>0</v>
          </cell>
          <cell r="D8">
            <v>0</v>
          </cell>
          <cell r="E8">
            <v>0</v>
          </cell>
          <cell r="F8">
            <v>0</v>
          </cell>
          <cell r="G8">
            <v>-5619079</v>
          </cell>
          <cell r="H8">
            <v>0</v>
          </cell>
          <cell r="I8">
            <v>-5779053</v>
          </cell>
        </row>
        <row r="9">
          <cell r="A9" t="str">
            <v xml:space="preserve">         Book Value of Renovations</v>
          </cell>
          <cell r="B9">
            <v>0</v>
          </cell>
          <cell r="C9">
            <v>0</v>
          </cell>
          <cell r="D9">
            <v>0</v>
          </cell>
          <cell r="E9">
            <v>0</v>
          </cell>
          <cell r="F9">
            <v>0</v>
          </cell>
          <cell r="G9">
            <v>-1762</v>
          </cell>
          <cell r="H9">
            <v>0</v>
          </cell>
          <cell r="I9">
            <v>-6043</v>
          </cell>
        </row>
        <row r="11">
          <cell r="A11" t="str">
            <v>Book value of qualifying expenditure</v>
          </cell>
          <cell r="B11">
            <v>0</v>
          </cell>
          <cell r="C11">
            <v>0</v>
          </cell>
          <cell r="D11">
            <v>0</v>
          </cell>
          <cell r="E11">
            <v>0</v>
          </cell>
          <cell r="F11">
            <v>0</v>
          </cell>
          <cell r="G11">
            <v>20074117</v>
          </cell>
          <cell r="H11">
            <v>0</v>
          </cell>
          <cell r="I11">
            <v>21650461</v>
          </cell>
        </row>
        <row r="13">
          <cell r="A13" t="str">
            <v>Less: TWDV of qualifying expenditure</v>
          </cell>
          <cell r="B13">
            <v>0</v>
          </cell>
          <cell r="C13">
            <v>0</v>
          </cell>
          <cell r="D13">
            <v>0</v>
          </cell>
          <cell r="E13">
            <v>0</v>
          </cell>
          <cell r="F13" t="str">
            <v>FF-1 pg17</v>
          </cell>
          <cell r="G13">
            <v>-10871488</v>
          </cell>
          <cell r="H13">
            <v>0</v>
          </cell>
          <cell r="I13">
            <v>-13782362</v>
          </cell>
        </row>
        <row r="16">
          <cell r="A16" t="str">
            <v>Excess of capital allowances over book depreciation</v>
          </cell>
          <cell r="B16">
            <v>0</v>
          </cell>
          <cell r="C16">
            <v>0</v>
          </cell>
          <cell r="D16">
            <v>0</v>
          </cell>
          <cell r="E16">
            <v>0</v>
          </cell>
          <cell r="F16">
            <v>0</v>
          </cell>
          <cell r="G16">
            <v>9202629</v>
          </cell>
          <cell r="H16">
            <v>0</v>
          </cell>
          <cell r="I16">
            <v>7868099</v>
          </cell>
        </row>
        <row r="17">
          <cell r="A17" t="str">
            <v>Other Timing Differences:</v>
          </cell>
        </row>
        <row r="18">
          <cell r="A18" t="str">
            <v>- CA c/f</v>
          </cell>
          <cell r="B18">
            <v>0</v>
          </cell>
          <cell r="C18">
            <v>0</v>
          </cell>
          <cell r="D18">
            <v>0</v>
          </cell>
          <cell r="E18">
            <v>0</v>
          </cell>
          <cell r="F18" t="str">
            <v>FF-1 pg1</v>
          </cell>
          <cell r="G18">
            <v>-12798857</v>
          </cell>
          <cell r="H18">
            <v>0</v>
          </cell>
          <cell r="I18">
            <v>-9599581</v>
          </cell>
        </row>
        <row r="19">
          <cell r="A19" t="str">
            <v>- Tax losses c/f</v>
          </cell>
          <cell r="B19">
            <v>0</v>
          </cell>
          <cell r="C19">
            <v>0</v>
          </cell>
          <cell r="D19">
            <v>0</v>
          </cell>
          <cell r="E19">
            <v>0</v>
          </cell>
          <cell r="F19" t="str">
            <v>FF-1 pg1</v>
          </cell>
          <cell r="G19">
            <v>-3571569</v>
          </cell>
          <cell r="H19">
            <v>0</v>
          </cell>
          <cell r="I19">
            <v>-2558854</v>
          </cell>
        </row>
        <row r="20">
          <cell r="A20" t="str">
            <v>- Reinvestment allowance c/f</v>
          </cell>
          <cell r="B20">
            <v>0</v>
          </cell>
          <cell r="C20">
            <v>0</v>
          </cell>
          <cell r="D20">
            <v>0</v>
          </cell>
          <cell r="E20">
            <v>0</v>
          </cell>
          <cell r="F20" t="str">
            <v>FF-1 pg2</v>
          </cell>
          <cell r="G20">
            <v>-15154016</v>
          </cell>
          <cell r="H20">
            <v>0</v>
          </cell>
          <cell r="I20">
            <v>-14994375</v>
          </cell>
        </row>
        <row r="23">
          <cell r="A23" t="str">
            <v>Timing differences at end of year</v>
          </cell>
          <cell r="B23">
            <v>0</v>
          </cell>
          <cell r="C23">
            <v>0</v>
          </cell>
          <cell r="D23">
            <v>0</v>
          </cell>
          <cell r="E23">
            <v>0</v>
          </cell>
          <cell r="F23">
            <v>0</v>
          </cell>
          <cell r="G23">
            <v>-22321813</v>
          </cell>
          <cell r="H23">
            <v>0</v>
          </cell>
          <cell r="I23">
            <v>-19284711</v>
          </cell>
        </row>
        <row r="25">
          <cell r="A25" t="str">
            <v>Deferred tax benefit at end of year at rate of 28%</v>
          </cell>
          <cell r="B25">
            <v>0</v>
          </cell>
          <cell r="C25">
            <v>0</v>
          </cell>
          <cell r="D25">
            <v>0</v>
          </cell>
          <cell r="E25">
            <v>0</v>
          </cell>
          <cell r="F25">
            <v>0</v>
          </cell>
          <cell r="G25">
            <v>-6250107.6400000006</v>
          </cell>
          <cell r="H25">
            <v>0</v>
          </cell>
          <cell r="I25">
            <v>-5399719.0800000001</v>
          </cell>
        </row>
        <row r="27">
          <cell r="C27" t="str">
            <v>&lt;For Disclosure&gt;</v>
          </cell>
          <cell r="D27">
            <v>0</v>
          </cell>
          <cell r="E27">
            <v>0</v>
          </cell>
          <cell r="F27" t="str">
            <v>say</v>
          </cell>
          <cell r="G27">
            <v>6288000</v>
          </cell>
          <cell r="H27">
            <v>0</v>
          </cell>
          <cell r="I27">
            <v>5400000</v>
          </cell>
        </row>
        <row r="29">
          <cell r="A29" t="str">
            <v>Conclusion: No adjustment is proposed as the company is in a tax benefit position.</v>
          </cell>
        </row>
      </sheetData>
      <sheetData sheetId="37" refreshError="1">
        <row r="1">
          <cell r="A1" t="str">
            <v>INTEGRATED BRICKWORKS SDN. BHD.</v>
          </cell>
          <cell r="B1" t="str">
            <v>Integrated Brickworks S/B</v>
          </cell>
        </row>
        <row r="2">
          <cell r="A2" t="str">
            <v>A: 31 DECEMBER, 2001</v>
          </cell>
          <cell r="B2" t="str">
            <v>A: 31 December 2001</v>
          </cell>
        </row>
        <row r="3">
          <cell r="A3" t="str">
            <v>Disclosure Items</v>
          </cell>
          <cell r="B3" t="str">
            <v>Due To Holding &amp; Ultimate Holding Co.</v>
          </cell>
        </row>
        <row r="4">
          <cell r="E4">
            <v>2001</v>
          </cell>
          <cell r="F4">
            <v>2000</v>
          </cell>
          <cell r="G4" t="str">
            <v>2001</v>
          </cell>
          <cell r="I4" t="str">
            <v>2000</v>
          </cell>
        </row>
        <row r="5">
          <cell r="A5" t="str">
            <v>WORKING OF CASHFLOWS</v>
          </cell>
          <cell r="E5" t="str">
            <v>&lt;-------------------------Current Year----------------------&gt;</v>
          </cell>
          <cell r="G5" t="str">
            <v>RM</v>
          </cell>
          <cell r="I5" t="str">
            <v>RM</v>
          </cell>
        </row>
        <row r="6">
          <cell r="A6" t="str">
            <v>Depreciation</v>
          </cell>
          <cell r="C6" t="str">
            <v>w/p ref</v>
          </cell>
          <cell r="D6" t="str">
            <v>Adjusted</v>
          </cell>
          <cell r="E6" t="str">
            <v>Unadjusted</v>
          </cell>
          <cell r="F6">
            <v>0</v>
          </cell>
          <cell r="G6" t="str">
            <v>Adjustments</v>
          </cell>
          <cell r="H6">
            <v>0</v>
          </cell>
          <cell r="I6">
            <v>0</v>
          </cell>
          <cell r="J6" t="str">
            <v>Adjusted</v>
          </cell>
        </row>
        <row r="7">
          <cell r="A7" t="str">
            <v>Provision for doubtful debts</v>
          </cell>
          <cell r="C7">
            <v>30</v>
          </cell>
          <cell r="D7" t="str">
            <v>31/12/00</v>
          </cell>
          <cell r="E7" t="str">
            <v>31/12/01</v>
          </cell>
          <cell r="F7">
            <v>0</v>
          </cell>
          <cell r="G7" t="str">
            <v>Dr</v>
          </cell>
          <cell r="H7">
            <v>0</v>
          </cell>
          <cell r="I7" t="str">
            <v>Cr</v>
          </cell>
          <cell r="J7" t="str">
            <v>31/12/01</v>
          </cell>
        </row>
        <row r="8">
          <cell r="A8" t="str">
            <v>Bad debts written-off</v>
          </cell>
          <cell r="E8">
            <v>0</v>
          </cell>
          <cell r="F8">
            <v>4527</v>
          </cell>
          <cell r="G8">
            <v>-5619079</v>
          </cell>
          <cell r="I8">
            <v>-5779053</v>
          </cell>
        </row>
        <row r="9">
          <cell r="A9" t="str">
            <v>Other Interest charges</v>
          </cell>
          <cell r="E9">
            <v>186272</v>
          </cell>
          <cell r="F9">
            <v>0</v>
          </cell>
          <cell r="G9">
            <v>-1762</v>
          </cell>
          <cell r="I9">
            <v>-6043</v>
          </cell>
        </row>
        <row r="10">
          <cell r="A10" t="str">
            <v>Interest payable of KGB</v>
          </cell>
          <cell r="B10" t="str">
            <v>Right Class SB :</v>
          </cell>
          <cell r="C10" t="str">
            <v>U</v>
          </cell>
          <cell r="D10">
            <v>27435556</v>
          </cell>
          <cell r="E10">
            <v>625755</v>
          </cell>
          <cell r="F10">
            <v>550485</v>
          </cell>
          <cell r="I10">
            <v>6313624</v>
          </cell>
          <cell r="J10" t="str">
            <v>(b1)</v>
          </cell>
        </row>
        <row r="11">
          <cell r="A11" t="str">
            <v>Interest payable to Right Class</v>
          </cell>
          <cell r="B11" t="str">
            <v xml:space="preserve">  - Loan -short term advances</v>
          </cell>
          <cell r="C11">
            <v>0</v>
          </cell>
          <cell r="D11">
            <v>45384</v>
          </cell>
          <cell r="E11">
            <v>56384</v>
          </cell>
          <cell r="F11" t="str">
            <v>(x)</v>
          </cell>
          <cell r="G11">
            <v>0</v>
          </cell>
          <cell r="H11">
            <v>0</v>
          </cell>
          <cell r="I11">
            <v>0</v>
          </cell>
          <cell r="J11">
            <v>1100000</v>
          </cell>
        </row>
        <row r="12">
          <cell r="A12" t="str">
            <v>Audit fee</v>
          </cell>
          <cell r="B12" t="str">
            <v>- current account</v>
          </cell>
          <cell r="C12">
            <v>0</v>
          </cell>
          <cell r="D12">
            <v>1100000</v>
          </cell>
          <cell r="E12">
            <v>1100000</v>
          </cell>
          <cell r="F12" t="str">
            <v>(x)</v>
          </cell>
          <cell r="G12">
            <v>0</v>
          </cell>
          <cell r="H12">
            <v>0</v>
          </cell>
          <cell r="I12">
            <v>0</v>
          </cell>
          <cell r="J12">
            <v>56384</v>
          </cell>
        </row>
        <row r="13">
          <cell r="A13" t="str">
            <v>Less: TWDV of qualifying expenditure</v>
          </cell>
          <cell r="B13" t="str">
            <v>current year</v>
          </cell>
          <cell r="D13">
            <v>1145384</v>
          </cell>
          <cell r="E13">
            <v>1156384</v>
          </cell>
          <cell r="F13" t="str">
            <v>(a)</v>
          </cell>
          <cell r="G13">
            <v>0</v>
          </cell>
          <cell r="H13">
            <v>0</v>
          </cell>
          <cell r="I13">
            <v>0</v>
          </cell>
          <cell r="J13">
            <v>1156384</v>
          </cell>
        </row>
        <row r="14">
          <cell r="A14" t="str">
            <v>Sales proceed on disposal</v>
          </cell>
          <cell r="C14" t="str">
            <v>U - 5</v>
          </cell>
          <cell r="D14" t="str">
            <v>F-2</v>
          </cell>
          <cell r="E14">
            <v>0</v>
          </cell>
          <cell r="F14">
            <v>0</v>
          </cell>
          <cell r="G14">
            <v>0</v>
          </cell>
          <cell r="H14">
            <v>0</v>
          </cell>
          <cell r="I14">
            <v>0</v>
          </cell>
          <cell r="J14" t="str">
            <v>F-2</v>
          </cell>
        </row>
        <row r="15">
          <cell r="A15" t="str">
            <v>Royalty paid</v>
          </cell>
          <cell r="C15" t="str">
            <v>CC -1</v>
          </cell>
          <cell r="D15">
            <v>24001</v>
          </cell>
          <cell r="E15">
            <v>70923</v>
          </cell>
          <cell r="F15">
            <v>68515</v>
          </cell>
          <cell r="I15">
            <v>4916268</v>
          </cell>
          <cell r="J15" t="str">
            <v>(b)</v>
          </cell>
        </row>
        <row r="16">
          <cell r="A16" t="str">
            <v>Rental of premises</v>
          </cell>
          <cell r="D16">
            <v>0</v>
          </cell>
          <cell r="E16">
            <v>40000</v>
          </cell>
          <cell r="F16">
            <v>40000</v>
          </cell>
          <cell r="G16">
            <v>9202629</v>
          </cell>
          <cell r="I16">
            <v>7868099</v>
          </cell>
        </row>
        <row r="17">
          <cell r="A17" t="str">
            <v>Interest receivable from KGB</v>
          </cell>
          <cell r="B17" t="str">
            <v>Kumpulan Guthrie Bhd.</v>
          </cell>
          <cell r="C17">
            <v>70</v>
          </cell>
          <cell r="D17">
            <v>-1629513</v>
          </cell>
          <cell r="E17">
            <v>0</v>
          </cell>
          <cell r="F17">
            <v>0</v>
          </cell>
        </row>
        <row r="18">
          <cell r="A18" t="str">
            <v>Gains on disposal of fixed assets</v>
          </cell>
          <cell r="B18" t="str">
            <v xml:space="preserve">  - Loan -short term advances</v>
          </cell>
          <cell r="C18">
            <v>0</v>
          </cell>
          <cell r="D18">
            <v>4000000</v>
          </cell>
          <cell r="E18">
            <v>4000000</v>
          </cell>
          <cell r="F18">
            <v>0</v>
          </cell>
          <cell r="G18">
            <v>0</v>
          </cell>
          <cell r="H18">
            <v>0</v>
          </cell>
          <cell r="I18">
            <v>0</v>
          </cell>
          <cell r="J18">
            <v>4000000</v>
          </cell>
        </row>
        <row r="19">
          <cell r="A19" t="str">
            <v>Other income</v>
          </cell>
          <cell r="B19" t="str">
            <v>- current account</v>
          </cell>
          <cell r="C19">
            <v>0</v>
          </cell>
          <cell r="D19">
            <v>11521253</v>
          </cell>
          <cell r="E19">
            <v>11823823</v>
          </cell>
          <cell r="F19">
            <v>0</v>
          </cell>
          <cell r="G19">
            <v>0</v>
          </cell>
          <cell r="H19">
            <v>0</v>
          </cell>
          <cell r="I19">
            <v>0</v>
          </cell>
          <cell r="J19">
            <v>11823823</v>
          </cell>
        </row>
        <row r="20">
          <cell r="A20" t="str">
            <v>Net balance @ 31/12/2000</v>
          </cell>
          <cell r="D20">
            <v>15521253</v>
          </cell>
          <cell r="E20">
            <v>15823823</v>
          </cell>
          <cell r="F20" t="str">
            <v>(a)</v>
          </cell>
          <cell r="G20">
            <v>0</v>
          </cell>
          <cell r="H20">
            <v>0</v>
          </cell>
          <cell r="I20">
            <v>0</v>
          </cell>
          <cell r="J20">
            <v>15823823</v>
          </cell>
        </row>
        <row r="21">
          <cell r="D21" t="str">
            <v>F-2</v>
          </cell>
          <cell r="E21">
            <v>0</v>
          </cell>
          <cell r="F21">
            <v>0</v>
          </cell>
          <cell r="G21">
            <v>0</v>
          </cell>
          <cell r="H21">
            <v>0</v>
          </cell>
          <cell r="I21">
            <v>0</v>
          </cell>
          <cell r="J21" t="str">
            <v>F-2</v>
          </cell>
        </row>
        <row r="22">
          <cell r="A22" t="str">
            <v>Difference</v>
          </cell>
          <cell r="B22">
            <v>25874112</v>
          </cell>
          <cell r="D22">
            <v>0</v>
          </cell>
        </row>
        <row r="23">
          <cell r="A23" t="str">
            <v>Timing differences at end of year</v>
          </cell>
          <cell r="G23">
            <v>-22321813</v>
          </cell>
          <cell r="I23">
            <v>-19284711</v>
          </cell>
        </row>
        <row r="24">
          <cell r="F24" t="str">
            <v>MOVEMENT OF CREDITORS</v>
          </cell>
        </row>
        <row r="25">
          <cell r="A25" t="str">
            <v>Deferred tax benefit at end of year at rate of 28%</v>
          </cell>
          <cell r="B25" t="str">
            <v>Note  (a) : Sent a confirmation letter to the both related companies on 17/01/2002.</v>
          </cell>
          <cell r="G25">
            <v>-6250107.6400000006</v>
          </cell>
          <cell r="I25">
            <v>-5399719.0800000001</v>
          </cell>
        </row>
        <row r="26">
          <cell r="A26" t="str">
            <v>MOVEMENT OF INVESTMENTS</v>
          </cell>
          <cell r="B26" t="str">
            <v xml:space="preserve">          (x) : Agreed to the RCSB AWP @ 31/12/2001. For the amount due from related company.</v>
          </cell>
          <cell r="F26" t="str">
            <v>Total trade creditors</v>
          </cell>
          <cell r="I26">
            <v>-7064048</v>
          </cell>
          <cell r="J26" t="str">
            <v>(c1)</v>
          </cell>
        </row>
        <row r="27">
          <cell r="C27" t="str">
            <v>&lt;For Disclosure&gt;</v>
          </cell>
          <cell r="F27" t="str">
            <v>Total other creditors</v>
          </cell>
          <cell r="G27">
            <v>6288000</v>
          </cell>
          <cell r="I27">
            <v>3013557</v>
          </cell>
          <cell r="J27" t="str">
            <v>(c2)</v>
          </cell>
        </row>
        <row r="28">
          <cell r="A28" t="str">
            <v>Balance of investment movement</v>
          </cell>
          <cell r="B28" t="str">
            <v>Interest rate range:</v>
          </cell>
          <cell r="D28">
            <v>0</v>
          </cell>
          <cell r="E28" t="str">
            <v>(e1)</v>
          </cell>
          <cell r="I28">
            <v>0</v>
          </cell>
        </row>
        <row r="29">
          <cell r="A29" t="str">
            <v>(+) : Increase in share premium</v>
          </cell>
          <cell r="B29" t="str">
            <v>Right Class S/B:</v>
          </cell>
          <cell r="D29">
            <v>0</v>
          </cell>
          <cell r="E29" t="str">
            <v>(e2)</v>
          </cell>
          <cell r="F29" t="str">
            <v>unreconcile difference FA</v>
          </cell>
          <cell r="I29">
            <v>-160761</v>
          </cell>
        </row>
        <row r="30">
          <cell r="B30" t="str">
            <v>Loan = 1% (2000: 1%)</v>
          </cell>
          <cell r="D30">
            <v>0</v>
          </cell>
        </row>
        <row r="31">
          <cell r="A31" t="str">
            <v xml:space="preserve">Unreconcile difference </v>
          </cell>
          <cell r="D31">
            <v>0</v>
          </cell>
          <cell r="I31">
            <v>0</v>
          </cell>
        </row>
        <row r="32">
          <cell r="A32" t="str">
            <v>(-) : Amortised for the year</v>
          </cell>
          <cell r="D32">
            <v>0</v>
          </cell>
          <cell r="F32" t="str">
            <v>Net Balance</v>
          </cell>
          <cell r="I32">
            <v>-4211252</v>
          </cell>
          <cell r="J32" t="str">
            <v>(c )</v>
          </cell>
        </row>
        <row r="33">
          <cell r="A33" t="str">
            <v>Net balance @ 31/12/2000</v>
          </cell>
          <cell r="B33" t="str">
            <v>KGB</v>
          </cell>
          <cell r="D33">
            <v>0</v>
          </cell>
        </row>
        <row r="34">
          <cell r="B34" t="str">
            <v>Current account : 4.7% to 5.0%</v>
          </cell>
          <cell r="C34" t="str">
            <v>(2000 : 5.0% - 7.5%)</v>
          </cell>
        </row>
        <row r="35">
          <cell r="F35" t="str">
            <v>MOVEMENT OF RELATED COMPANIES</v>
          </cell>
        </row>
      </sheetData>
      <sheetData sheetId="38" refreshError="1"/>
      <sheetData sheetId="39" refreshError="1">
        <row r="1">
          <cell r="A1" t="str">
            <v>INTEGRATED BRICKWORKS SDN BHD</v>
          </cell>
        </row>
        <row r="2">
          <cell r="A2" t="str">
            <v>A: 31 DECEMBER, 2001</v>
          </cell>
        </row>
        <row r="3">
          <cell r="A3" t="str">
            <v>Turnover</v>
          </cell>
        </row>
        <row r="4">
          <cell r="A4" t="str">
            <v>Profit and Loss</v>
          </cell>
        </row>
        <row r="5">
          <cell r="B5" t="str">
            <v>w/p ref</v>
          </cell>
          <cell r="C5" t="str">
            <v>w/p ref</v>
          </cell>
          <cell r="D5" t="str">
            <v>Adjusted</v>
          </cell>
          <cell r="E5" t="str">
            <v>Unadjusted</v>
          </cell>
          <cell r="F5">
            <v>0</v>
          </cell>
          <cell r="G5" t="str">
            <v xml:space="preserve">       Adjustments</v>
          </cell>
          <cell r="H5">
            <v>0</v>
          </cell>
          <cell r="I5">
            <v>0</v>
          </cell>
          <cell r="J5" t="str">
            <v>Adjusted</v>
          </cell>
        </row>
        <row r="6">
          <cell r="B6" t="str">
            <v>w/p ref</v>
          </cell>
          <cell r="C6" t="str">
            <v>Adjusted</v>
          </cell>
          <cell r="D6" t="str">
            <v>31/12/00</v>
          </cell>
          <cell r="E6" t="str">
            <v>31/12/01</v>
          </cell>
          <cell r="F6">
            <v>0</v>
          </cell>
          <cell r="G6" t="str">
            <v>Dr</v>
          </cell>
          <cell r="H6">
            <v>0</v>
          </cell>
          <cell r="I6" t="str">
            <v>Cr</v>
          </cell>
          <cell r="J6" t="str">
            <v>31/12/01</v>
          </cell>
        </row>
        <row r="7">
          <cell r="C7" t="str">
            <v>31/12/00</v>
          </cell>
          <cell r="D7" t="str">
            <v>31/12/01</v>
          </cell>
          <cell r="E7">
            <v>0</v>
          </cell>
          <cell r="F7" t="str">
            <v>Dr</v>
          </cell>
          <cell r="G7">
            <v>0</v>
          </cell>
          <cell r="H7" t="str">
            <v>Cr</v>
          </cell>
          <cell r="I7" t="str">
            <v>31/12/01</v>
          </cell>
        </row>
        <row r="8">
          <cell r="A8" t="str">
            <v>Manufacturing sales</v>
          </cell>
          <cell r="B8">
            <v>0</v>
          </cell>
          <cell r="C8">
            <v>0</v>
          </cell>
          <cell r="D8">
            <v>4596723</v>
          </cell>
          <cell r="E8">
            <v>4500347</v>
          </cell>
          <cell r="F8">
            <v>0</v>
          </cell>
          <cell r="G8">
            <v>0</v>
          </cell>
          <cell r="H8">
            <v>0</v>
          </cell>
          <cell r="I8">
            <v>0</v>
          </cell>
          <cell r="J8">
            <v>4500347</v>
          </cell>
        </row>
        <row r="9">
          <cell r="A9" t="str">
            <v>Malayan Banking Bhd.</v>
          </cell>
          <cell r="B9" t="str">
            <v>A-1</v>
          </cell>
          <cell r="C9">
            <v>712523</v>
          </cell>
          <cell r="D9">
            <v>-69624</v>
          </cell>
          <cell r="E9" t="str">
            <v>&lt;102&gt;</v>
          </cell>
          <cell r="F9">
            <v>304036</v>
          </cell>
          <cell r="G9">
            <v>0</v>
          </cell>
          <cell r="H9">
            <v>0</v>
          </cell>
          <cell r="I9">
            <v>234412</v>
          </cell>
        </row>
        <row r="10">
          <cell r="A10" t="str">
            <v>Contract sales</v>
          </cell>
          <cell r="B10">
            <v>0</v>
          </cell>
          <cell r="C10" t="str">
            <v>10-1</v>
          </cell>
          <cell r="D10">
            <v>2091748</v>
          </cell>
          <cell r="E10">
            <v>1264834</v>
          </cell>
          <cell r="F10">
            <v>0</v>
          </cell>
          <cell r="G10">
            <v>0</v>
          </cell>
          <cell r="H10">
            <v>0</v>
          </cell>
          <cell r="I10">
            <v>0</v>
          </cell>
          <cell r="J10">
            <v>1264834</v>
          </cell>
        </row>
        <row r="11">
          <cell r="E11" t="str">
            <v>&lt;208&gt;</v>
          </cell>
          <cell r="F11">
            <v>259</v>
          </cell>
          <cell r="G11" t="str">
            <v>&lt;101&gt;</v>
          </cell>
          <cell r="H11">
            <v>0</v>
          </cell>
        </row>
        <row r="12">
          <cell r="A12" t="str">
            <v>Trading sales</v>
          </cell>
          <cell r="B12">
            <v>0</v>
          </cell>
          <cell r="C12">
            <v>0</v>
          </cell>
          <cell r="D12">
            <v>412117</v>
          </cell>
          <cell r="E12">
            <v>117885</v>
          </cell>
          <cell r="F12">
            <v>0</v>
          </cell>
          <cell r="G12">
            <v>0</v>
          </cell>
          <cell r="H12">
            <v>0</v>
          </cell>
          <cell r="I12">
            <v>0</v>
          </cell>
          <cell r="J12">
            <v>117885</v>
          </cell>
        </row>
        <row r="14">
          <cell r="A14" t="str">
            <v>Batching sales</v>
          </cell>
          <cell r="B14">
            <v>0</v>
          </cell>
          <cell r="C14">
            <v>0</v>
          </cell>
          <cell r="D14">
            <v>12862917</v>
          </cell>
          <cell r="E14">
            <v>1901440</v>
          </cell>
          <cell r="F14">
            <v>0</v>
          </cell>
          <cell r="G14">
            <v>0</v>
          </cell>
          <cell r="H14">
            <v>0</v>
          </cell>
          <cell r="I14">
            <v>0</v>
          </cell>
          <cell r="J14">
            <v>1901440</v>
          </cell>
        </row>
        <row r="16">
          <cell r="A16" t="str">
            <v>Less: Operating expenses</v>
          </cell>
          <cell r="B16">
            <v>0</v>
          </cell>
          <cell r="C16">
            <v>714204</v>
          </cell>
          <cell r="D16">
            <v>19963505</v>
          </cell>
          <cell r="E16">
            <v>7784506</v>
          </cell>
          <cell r="F16">
            <v>0</v>
          </cell>
          <cell r="G16">
            <v>0</v>
          </cell>
          <cell r="H16">
            <v>0</v>
          </cell>
          <cell r="I16">
            <v>0</v>
          </cell>
          <cell r="J16">
            <v>7784506</v>
          </cell>
        </row>
        <row r="17">
          <cell r="A17" t="str">
            <v>Operating expenses</v>
          </cell>
          <cell r="B17">
            <v>30</v>
          </cell>
          <cell r="C17">
            <v>-2141789</v>
          </cell>
          <cell r="D17" t="str">
            <v>&lt;----------------------------   F-3   -----------------------------&gt;</v>
          </cell>
          <cell r="E17">
            <v>0</v>
          </cell>
          <cell r="F17">
            <v>0</v>
          </cell>
          <cell r="G17">
            <v>0</v>
          </cell>
          <cell r="H17">
            <v>0</v>
          </cell>
          <cell r="I17">
            <v>0</v>
          </cell>
          <cell r="J17" t="str">
            <v>F-3</v>
          </cell>
        </row>
        <row r="18">
          <cell r="C18">
            <v>0</v>
          </cell>
          <cell r="D18">
            <v>0</v>
          </cell>
          <cell r="E18">
            <v>0</v>
          </cell>
          <cell r="F18">
            <v>0</v>
          </cell>
          <cell r="G18" t="str">
            <v>&lt;206&gt;</v>
          </cell>
          <cell r="H18">
            <v>14104</v>
          </cell>
          <cell r="I18">
            <v>0</v>
          </cell>
        </row>
        <row r="19">
          <cell r="A19" t="str">
            <v>Note : (a) - Below TE &amp; materiality scope . PFW.</v>
          </cell>
          <cell r="B19">
            <v>30</v>
          </cell>
          <cell r="C19">
            <v>-179531</v>
          </cell>
          <cell r="D19">
            <v>-81740</v>
          </cell>
          <cell r="E19">
            <v>0</v>
          </cell>
          <cell r="F19">
            <v>0</v>
          </cell>
          <cell r="G19">
            <v>0</v>
          </cell>
          <cell r="H19">
            <v>0</v>
          </cell>
          <cell r="I19">
            <v>-81740</v>
          </cell>
        </row>
        <row r="20">
          <cell r="A20" t="str">
            <v>Note: Sales and GP analysis for done in BPR.</v>
          </cell>
          <cell r="B20">
            <v>30</v>
          </cell>
          <cell r="C20">
            <v>0</v>
          </cell>
          <cell r="D20">
            <v>-1240954</v>
          </cell>
          <cell r="E20">
            <v>0</v>
          </cell>
          <cell r="F20">
            <v>0</v>
          </cell>
          <cell r="G20">
            <v>0</v>
          </cell>
          <cell r="H20">
            <v>0</v>
          </cell>
          <cell r="I20">
            <v>-1240954</v>
          </cell>
        </row>
      </sheetData>
      <sheetData sheetId="40" refreshError="1"/>
      <sheetData sheetId="41" refreshError="1"/>
      <sheetData sheetId="42" refreshError="1"/>
      <sheetData sheetId="43" refreshError="1"/>
      <sheetData sheetId="44" refreshError="1"/>
      <sheetData sheetId="45" refreshError="1">
        <row r="1">
          <cell r="A1" t="str">
            <v>Integrated Brickworks S/B</v>
          </cell>
          <cell r="B1" t="str">
            <v>Integrated Brickworks S/B</v>
          </cell>
        </row>
        <row r="2">
          <cell r="A2" t="str">
            <v>A: 31 DECEMBER, 2001</v>
          </cell>
          <cell r="B2" t="str">
            <v>&lt;NOTES&gt;    Source: Ms. Maizura, Accountant</v>
          </cell>
        </row>
        <row r="3">
          <cell r="A3" t="str">
            <v>Trade Debtors Circularisation Control</v>
          </cell>
          <cell r="B3" t="str">
            <v>Operating expenses</v>
          </cell>
        </row>
        <row r="4">
          <cell r="A4" t="str">
            <v>a</v>
          </cell>
          <cell r="B4" t="str">
            <v>The nil amount this year is due to the classification of this expense under administrative expense. The high amount in</v>
          </cell>
        </row>
        <row r="5">
          <cell r="A5" t="str">
            <v>Scope: &gt;RM100,000 excluding jobs and debtors under litigation</v>
          </cell>
          <cell r="B5" t="str">
            <v>1999 was due to 2 major car accidents which involved the marketing personnel.</v>
          </cell>
          <cell r="E5" t="str">
            <v>&lt;-----------------Current Year----------------&gt;</v>
          </cell>
        </row>
        <row r="6">
          <cell r="A6" t="str">
            <v>Source: Trade Debtors Aging</v>
          </cell>
          <cell r="C6" t="str">
            <v>w/p ref</v>
          </cell>
          <cell r="D6" t="str">
            <v>Adjusted</v>
          </cell>
          <cell r="E6" t="str">
            <v>Unadjusted</v>
          </cell>
          <cell r="G6" t="str">
            <v xml:space="preserve">       Adjustments</v>
          </cell>
          <cell r="J6" t="str">
            <v>Adjusted</v>
          </cell>
        </row>
        <row r="7">
          <cell r="A7" t="str">
            <v>b</v>
          </cell>
          <cell r="B7" t="str">
            <v xml:space="preserve">The increase this year is due to license fee paid to Tighter Engineering Pty Ltd. (based in Australia) to allow IBSB to sell and </v>
          </cell>
          <cell r="D7" t="str">
            <v>Date</v>
          </cell>
          <cell r="E7" t="str">
            <v>Amount</v>
          </cell>
          <cell r="F7" t="str">
            <v>Amount</v>
          </cell>
          <cell r="G7" t="str">
            <v>Verbally</v>
          </cell>
          <cell r="I7" t="str">
            <v>Alternative work done</v>
          </cell>
          <cell r="J7" t="str">
            <v>31/12/01</v>
          </cell>
        </row>
        <row r="8">
          <cell r="A8" t="str">
            <v>No.</v>
          </cell>
          <cell r="B8" t="str">
            <v>distribute piling joints for Keystone products.</v>
          </cell>
          <cell r="C8" t="str">
            <v>Ref</v>
          </cell>
          <cell r="D8" t="str">
            <v>Sent</v>
          </cell>
          <cell r="E8" t="str">
            <v>per Aging</v>
          </cell>
          <cell r="F8" t="str">
            <v>Confirmed</v>
          </cell>
          <cell r="G8" t="str">
            <v>Confirmed</v>
          </cell>
          <cell r="H8" t="str">
            <v>Difference</v>
          </cell>
        </row>
        <row r="9">
          <cell r="B9" t="str">
            <v>OPERATIONAL EXPENSES</v>
          </cell>
        </row>
        <row r="10">
          <cell r="A10" t="str">
            <v>c</v>
          </cell>
          <cell r="B10" t="str">
            <v>This relates to interest expense incurred on the BA facility from MBB and KGB.</v>
          </cell>
          <cell r="D10" t="str">
            <v>19/01/2002</v>
          </cell>
          <cell r="E10">
            <v>640086</v>
          </cell>
          <cell r="I10" t="str">
            <v>Vouched invoices and signed</v>
          </cell>
        </row>
        <row r="11">
          <cell r="B11" t="str">
            <v>Staff Cost</v>
          </cell>
          <cell r="I11" t="str">
            <v>Dos (Coverage: 65%&lt;)</v>
          </cell>
        </row>
        <row r="12">
          <cell r="A12">
            <v>2</v>
          </cell>
          <cell r="B12" t="str">
            <v>Rationalisation</v>
          </cell>
          <cell r="D12">
            <v>597554</v>
          </cell>
          <cell r="E12">
            <v>104897</v>
          </cell>
          <cell r="J12">
            <v>822496</v>
          </cell>
        </row>
        <row r="13">
          <cell r="B13" t="str">
            <v>Average BA balance from MBB</v>
          </cell>
          <cell r="D13">
            <v>6549</v>
          </cell>
          <cell r="E13">
            <v>80</v>
          </cell>
          <cell r="J13">
            <v>80</v>
          </cell>
        </row>
        <row r="14">
          <cell r="A14">
            <v>3</v>
          </cell>
          <cell r="B14" t="str">
            <v>Average BA balance from KGB</v>
          </cell>
          <cell r="D14">
            <v>47166</v>
          </cell>
          <cell r="E14">
            <v>462803</v>
          </cell>
          <cell r="F14" t="str">
            <v>&lt;104&gt;</v>
          </cell>
          <cell r="G14">
            <v>14345</v>
          </cell>
          <cell r="J14">
            <v>59772</v>
          </cell>
        </row>
        <row r="15">
          <cell r="B15" t="str">
            <v>Totak average balance</v>
          </cell>
          <cell r="C15">
            <v>0</v>
          </cell>
          <cell r="D15">
            <v>0</v>
          </cell>
          <cell r="E15">
            <v>0</v>
          </cell>
          <cell r="F15" t="str">
            <v>(i)</v>
          </cell>
          <cell r="J15">
            <v>882348</v>
          </cell>
        </row>
        <row r="16">
          <cell r="A16">
            <v>4</v>
          </cell>
          <cell r="B16" t="str">
            <v>Interest expense</v>
          </cell>
          <cell r="C16">
            <v>0</v>
          </cell>
          <cell r="D16">
            <v>0</v>
          </cell>
          <cell r="E16">
            <v>0</v>
          </cell>
          <cell r="F16" t="str">
            <v>(ii)</v>
          </cell>
        </row>
        <row r="17">
          <cell r="J17">
            <v>212883</v>
          </cell>
        </row>
        <row r="18">
          <cell r="A18">
            <v>5</v>
          </cell>
          <cell r="B18" t="str">
            <v>Average interest rate for the year [(ii)/(i)]</v>
          </cell>
          <cell r="E18">
            <v>222730</v>
          </cell>
        </row>
        <row r="19">
          <cell r="B19" t="str">
            <v>Office expenses</v>
          </cell>
          <cell r="D19">
            <v>0</v>
          </cell>
          <cell r="E19">
            <v>212883</v>
          </cell>
          <cell r="J19">
            <v>212883</v>
          </cell>
        </row>
        <row r="20">
          <cell r="A20">
            <v>6</v>
          </cell>
          <cell r="B20" t="str">
            <v>This is reasonable as it is within the BA interest rate range for MBB and KGB of 3.10% - 4.10%</v>
          </cell>
          <cell r="D20">
            <v>421035</v>
          </cell>
          <cell r="E20">
            <v>122131</v>
          </cell>
          <cell r="F20" t="str">
            <v>&lt;2&gt;</v>
          </cell>
          <cell r="G20">
            <v>0</v>
          </cell>
          <cell r="J20">
            <v>629883</v>
          </cell>
        </row>
        <row r="21">
          <cell r="B21" t="str">
            <v>Depreciation charges</v>
          </cell>
          <cell r="D21">
            <v>107101</v>
          </cell>
          <cell r="E21">
            <v>100208</v>
          </cell>
          <cell r="F21" t="str">
            <v>&lt;1&gt;</v>
          </cell>
          <cell r="G21">
            <v>0</v>
          </cell>
          <cell r="J21">
            <v>100208</v>
          </cell>
        </row>
        <row r="22">
          <cell r="A22" t="str">
            <v>d</v>
          </cell>
          <cell r="B22" t="str">
            <v>The increase this year is due to continued use of the current account faclility from KGB for payment of management salary.</v>
          </cell>
          <cell r="D22">
            <v>34247</v>
          </cell>
          <cell r="E22">
            <v>729139</v>
          </cell>
          <cell r="J22">
            <v>0</v>
          </cell>
        </row>
        <row r="23">
          <cell r="B23" t="str">
            <v>administrative expenses, etc.</v>
          </cell>
          <cell r="D23">
            <v>562383</v>
          </cell>
          <cell r="E23">
            <v>942974</v>
          </cell>
          <cell r="J23">
            <v>942974</v>
          </cell>
        </row>
        <row r="24">
          <cell r="A24">
            <v>8</v>
          </cell>
          <cell r="B24" t="str">
            <v>We have traced the interest charged by KGB to monthly statements sent by them (Coverage: 90%&lt;). No exceptions were noted.</v>
          </cell>
          <cell r="E24">
            <v>320569</v>
          </cell>
        </row>
        <row r="25">
          <cell r="B25" t="str">
            <v>TOTAL</v>
          </cell>
          <cell r="D25">
            <v>1213652</v>
          </cell>
          <cell r="E25">
            <v>1810977</v>
          </cell>
          <cell r="J25">
            <v>1825322</v>
          </cell>
        </row>
        <row r="26">
          <cell r="A26" t="str">
            <v>e</v>
          </cell>
          <cell r="B26" t="str">
            <v>We have agreed this amount to AWP of Right Class S/B.</v>
          </cell>
          <cell r="E26">
            <v>193272</v>
          </cell>
          <cell r="J26">
            <v>10</v>
          </cell>
        </row>
        <row r="28">
          <cell r="A28" t="str">
            <v>f</v>
          </cell>
          <cell r="B28" t="str">
            <v xml:space="preserve">This amount includes bonus and EPF. The higher amount last year was a result of overprovided bonus. The bonus provision this </v>
          </cell>
          <cell r="E28">
            <v>187414</v>
          </cell>
        </row>
        <row r="29">
          <cell r="B29" t="str">
            <v>year has decreased to RM57k from RM120k.</v>
          </cell>
        </row>
        <row r="30">
          <cell r="A30">
            <v>11</v>
          </cell>
          <cell r="B30" t="str">
            <v>Sengwa Jaya Enterprise S/B</v>
          </cell>
          <cell r="D30">
            <v>129569</v>
          </cell>
          <cell r="E30">
            <v>471611</v>
          </cell>
          <cell r="J30">
            <v>81740</v>
          </cell>
        </row>
        <row r="31">
          <cell r="B31" t="str">
            <v>f.  Rationalisation of interest - KGB:</v>
          </cell>
          <cell r="E31">
            <v>10</v>
          </cell>
          <cell r="J31">
            <v>10</v>
          </cell>
        </row>
        <row r="32">
          <cell r="A32">
            <v>12</v>
          </cell>
          <cell r="B32" t="str">
            <v xml:space="preserve">     Prior year principal bal</v>
          </cell>
          <cell r="E32">
            <v>164192</v>
          </cell>
        </row>
        <row r="33">
          <cell r="B33" t="str">
            <v xml:space="preserve">     Current year todate</v>
          </cell>
        </row>
        <row r="34">
          <cell r="A34">
            <v>13</v>
          </cell>
          <cell r="B34" t="str">
            <v>WCT Engineering Berhad</v>
          </cell>
          <cell r="E34">
            <v>1213287</v>
          </cell>
        </row>
        <row r="35">
          <cell r="B35" t="str">
            <v xml:space="preserve">     Average principal amount</v>
          </cell>
        </row>
        <row r="36">
          <cell r="A36">
            <v>14</v>
          </cell>
          <cell r="B36" t="str">
            <v xml:space="preserve">     Average interest rate </v>
          </cell>
          <cell r="D36">
            <v>4527</v>
          </cell>
          <cell r="E36">
            <v>439081</v>
          </cell>
          <cell r="J36">
            <v>0</v>
          </cell>
        </row>
        <row r="37">
          <cell r="B37" t="str">
            <v>Provision for bad debts written off</v>
          </cell>
          <cell r="D37">
            <v>940265</v>
          </cell>
          <cell r="E37">
            <v>1240954</v>
          </cell>
          <cell r="J37">
            <v>1240954</v>
          </cell>
        </row>
        <row r="38">
          <cell r="A38">
            <v>15</v>
          </cell>
          <cell r="B38" t="str">
            <v xml:space="preserve">      As above</v>
          </cell>
          <cell r="D38">
            <v>944792</v>
          </cell>
          <cell r="E38">
            <v>142016</v>
          </cell>
          <cell r="J38">
            <v>1240954</v>
          </cell>
        </row>
        <row r="39">
          <cell r="E39">
            <v>10</v>
          </cell>
          <cell r="J39">
            <v>10</v>
          </cell>
        </row>
        <row r="40">
          <cell r="A40">
            <v>16</v>
          </cell>
          <cell r="B40" t="str">
            <v>Ken Grouting S/B</v>
          </cell>
          <cell r="E40">
            <v>103340</v>
          </cell>
        </row>
        <row r="41">
          <cell r="B41" t="str">
            <v xml:space="preserve">      Note: interest rate ranging from 5.00% to 7.5%</v>
          </cell>
        </row>
        <row r="42">
          <cell r="A42">
            <v>17</v>
          </cell>
          <cell r="B42" t="str">
            <v>Pembinaan Purcon S/B</v>
          </cell>
          <cell r="E42">
            <v>104091</v>
          </cell>
        </row>
        <row r="43">
          <cell r="A43" t="str">
            <v>g</v>
          </cell>
          <cell r="B43" t="str">
            <v>Breakdown:</v>
          </cell>
          <cell r="D43">
            <v>550485</v>
          </cell>
          <cell r="E43">
            <v>625755</v>
          </cell>
          <cell r="J43">
            <v>625755</v>
          </cell>
        </row>
        <row r="44">
          <cell r="A44">
            <v>18</v>
          </cell>
          <cell r="B44" t="str">
            <v>Audit fee</v>
          </cell>
          <cell r="C44">
            <v>0</v>
          </cell>
          <cell r="D44">
            <v>12000</v>
          </cell>
          <cell r="E44">
            <v>311625</v>
          </cell>
          <cell r="J44">
            <v>11000</v>
          </cell>
        </row>
        <row r="45">
          <cell r="B45" t="str">
            <v>Service rax</v>
          </cell>
          <cell r="C45">
            <v>0</v>
          </cell>
          <cell r="D45">
            <v>600</v>
          </cell>
          <cell r="E45">
            <v>186272</v>
          </cell>
          <cell r="J45">
            <v>186272</v>
          </cell>
        </row>
        <row r="46">
          <cell r="A46">
            <v>19</v>
          </cell>
          <cell r="B46" t="str">
            <v>Readybuilt (M) S/B</v>
          </cell>
          <cell r="D46">
            <v>12600</v>
          </cell>
          <cell r="E46">
            <v>114282</v>
          </cell>
          <cell r="J46">
            <v>0</v>
          </cell>
        </row>
        <row r="47">
          <cell r="B47" t="str">
            <v>TOTAL</v>
          </cell>
          <cell r="D47">
            <v>775842</v>
          </cell>
          <cell r="E47">
            <v>823027</v>
          </cell>
          <cell r="J47">
            <v>823027</v>
          </cell>
        </row>
        <row r="48">
          <cell r="A48" t="str">
            <v>h</v>
          </cell>
          <cell r="B48" t="str">
            <v>The negative amount this year is a result of reversal of overprovision in prior years.</v>
          </cell>
          <cell r="E48">
            <v>10</v>
          </cell>
          <cell r="J48">
            <v>10</v>
          </cell>
        </row>
        <row r="49">
          <cell r="B49" t="str">
            <v>Movement in legal fee accrual</v>
          </cell>
          <cell r="E49">
            <v>6381892</v>
          </cell>
        </row>
        <row r="50">
          <cell r="B50" t="str">
            <v>Balance b/f</v>
          </cell>
          <cell r="C50">
            <v>0</v>
          </cell>
          <cell r="D50">
            <v>33</v>
          </cell>
        </row>
        <row r="51">
          <cell r="B51" t="str">
            <v>Provision for 2000</v>
          </cell>
          <cell r="C51">
            <v>0</v>
          </cell>
          <cell r="D51">
            <v>0</v>
          </cell>
          <cell r="E51">
            <v>0</v>
          </cell>
          <cell r="F51">
            <v>0</v>
          </cell>
          <cell r="G51" t="str">
            <v>(I)</v>
          </cell>
        </row>
        <row r="52">
          <cell r="B52" t="str">
            <v>Less: Reversal</v>
          </cell>
        </row>
        <row r="53">
          <cell r="B53" t="str">
            <v>Less: Payment</v>
          </cell>
          <cell r="E53">
            <v>0.71472086721231409</v>
          </cell>
        </row>
        <row r="54">
          <cell r="B54" t="str">
            <v>Balance c/f</v>
          </cell>
          <cell r="C54">
            <v>0</v>
          </cell>
          <cell r="D54" t="str">
            <v>CC-1</v>
          </cell>
        </row>
        <row r="55">
          <cell r="A55" t="str">
            <v>NOTE :</v>
          </cell>
        </row>
        <row r="56">
          <cell r="A56" t="str">
            <v>Coverage is low as there are many debtors who are made up of relatively small balances.</v>
          </cell>
          <cell r="B56" t="str">
            <v>Amounts charged directly to P&amp;L without going through accrual</v>
          </cell>
        </row>
        <row r="57">
          <cell r="B57" t="str">
            <v>Legal fee incurred during the year</v>
          </cell>
        </row>
        <row r="58">
          <cell r="B58" t="str">
            <v>Refund from Hunis Holdings</v>
          </cell>
          <cell r="C58">
            <v>0</v>
          </cell>
          <cell r="D58">
            <v>0</v>
          </cell>
          <cell r="E58">
            <v>0</v>
          </cell>
          <cell r="F58" t="str">
            <v xml:space="preserve">relates to payment of legal fees by this customer </v>
          </cell>
        </row>
        <row r="59">
          <cell r="F59" t="str">
            <v>(II)</v>
          </cell>
        </row>
        <row r="61">
          <cell r="D61" t="str">
            <v>(I) + (II) =</v>
          </cell>
          <cell r="E61">
            <v>0</v>
          </cell>
          <cell r="F61" t="str">
            <v>30</v>
          </cell>
        </row>
        <row r="64">
          <cell r="B64" t="str">
            <v>The legal fee provision is used for debt collection.</v>
          </cell>
        </row>
        <row r="66">
          <cell r="A66" t="str">
            <v>I</v>
          </cell>
          <cell r="B66" t="str">
            <v>The negative amount is due to reversal of overprovided secretarial fee in prior years.</v>
          </cell>
        </row>
        <row r="68">
          <cell r="A68" t="str">
            <v>j</v>
          </cell>
          <cell r="B68" t="str">
            <v>The increase in security expense is due to employment of 24hr security service for the Tanah Merah plant, which commenced</v>
          </cell>
        </row>
        <row r="69">
          <cell r="B69" t="str">
            <v>operation in 2000.</v>
          </cell>
        </row>
        <row r="71">
          <cell r="A71" t="str">
            <v>k</v>
          </cell>
          <cell r="B71" t="str">
            <v>This relates to royalty payable to Keystone Retaining Wall Systems Inc. (based in US) for sales of Keystones. The royalty</v>
          </cell>
        </row>
        <row r="72">
          <cell r="B72" t="str">
            <v>is calculated as 7.3% of sales.</v>
          </cell>
        </row>
        <row r="74">
          <cell r="B74" t="str">
            <v>Rationalisation:</v>
          </cell>
        </row>
        <row r="75">
          <cell r="B75" t="str">
            <v>Sales of Keystones (per management report)</v>
          </cell>
        </row>
        <row r="76">
          <cell r="B76" t="str">
            <v>Royalty (7.3%)</v>
          </cell>
        </row>
        <row r="77">
          <cell r="B77" t="str">
            <v>Per AA</v>
          </cell>
        </row>
        <row r="78">
          <cell r="B78" t="str">
            <v>Per GL</v>
          </cell>
        </row>
        <row r="79">
          <cell r="B79" t="str">
            <v>Difference</v>
          </cell>
        </row>
        <row r="81">
          <cell r="B81" t="str">
            <v>The difference is due to the fact that the sales amount includes sale of steel grids and transport costs charged to customers,</v>
          </cell>
        </row>
        <row r="82">
          <cell r="B82" t="str">
            <v>where royalty is payable on sale of Keystone products only.</v>
          </cell>
        </row>
        <row r="84">
          <cell r="A84" t="str">
            <v>l</v>
          </cell>
          <cell r="B84" t="str">
            <v>Running expenses include toll charges and fuel expenses. These expenses have increased due to the longer distance</v>
          </cell>
        </row>
        <row r="85">
          <cell r="B85" t="str">
            <v>between the HQ and the Tanah Merah plant, compared to the plant in Batu Caves.</v>
          </cell>
        </row>
        <row r="87">
          <cell r="A87" t="str">
            <v>m</v>
          </cell>
          <cell r="B87" t="str">
            <v>The significant increase in is due to new policies taken up for the Tanah Merah factory such for risk of fire and consequential</v>
          </cell>
        </row>
        <row r="88">
          <cell r="B88" t="str">
            <v xml:space="preserve">loss. </v>
          </cell>
        </row>
        <row r="90">
          <cell r="A90" t="str">
            <v>n</v>
          </cell>
          <cell r="B90" t="str">
            <v xml:space="preserve">Last year's amount arose on forex loss purchase of fixed assets for the Tanah Merah factory. No forex loss this year as additions to the </v>
          </cell>
        </row>
        <row r="91">
          <cell r="B91" t="str">
            <v>factory as additions were priced in RM.</v>
          </cell>
        </row>
      </sheetData>
      <sheetData sheetId="46" refreshError="1">
        <row r="1">
          <cell r="A1" t="str">
            <v>Integrated Brickworks S/B</v>
          </cell>
          <cell r="B1" t="str">
            <v>Integrated Brickworks S/B</v>
          </cell>
        </row>
        <row r="2">
          <cell r="A2" t="str">
            <v>A: 31 DECEMBER, 2001</v>
          </cell>
          <cell r="B2" t="str">
            <v>Statutory Audit @ 31 December 2001</v>
          </cell>
        </row>
        <row r="3">
          <cell r="A3" t="str">
            <v>Trade Debtors Circularisation Control</v>
          </cell>
          <cell r="B3" t="str">
            <v>Operating expenses</v>
          </cell>
        </row>
        <row r="5">
          <cell r="A5" t="str">
            <v>Scope: &gt;RM100,000 excluding jobs and debtors under litigation</v>
          </cell>
          <cell r="B5">
            <v>0</v>
          </cell>
          <cell r="C5">
            <v>0</v>
          </cell>
          <cell r="D5" t="str">
            <v>Quantity</v>
          </cell>
          <cell r="E5" t="str">
            <v>&lt;-----------------Current Year----------------&gt;</v>
          </cell>
          <cell r="F5" t="str">
            <v>Sales Price</v>
          </cell>
          <cell r="G5" t="str">
            <v>Diff of</v>
          </cell>
          <cell r="H5" t="str">
            <v xml:space="preserve">Total </v>
          </cell>
        </row>
        <row r="6">
          <cell r="A6" t="str">
            <v>Source: Trade Debtors Aging</v>
          </cell>
          <cell r="B6" t="str">
            <v>Code</v>
          </cell>
          <cell r="C6" t="str">
            <v>w/p ref</v>
          </cell>
          <cell r="D6" t="str">
            <v>Adjusted</v>
          </cell>
          <cell r="E6" t="str">
            <v>Unadjusted</v>
          </cell>
          <cell r="F6">
            <v>0</v>
          </cell>
          <cell r="G6" t="str">
            <v xml:space="preserve">       Adjustments</v>
          </cell>
          <cell r="H6">
            <v>0</v>
          </cell>
          <cell r="I6">
            <v>0</v>
          </cell>
          <cell r="J6" t="str">
            <v>Adjusted</v>
          </cell>
        </row>
        <row r="7">
          <cell r="D7" t="str">
            <v>31/12/00</v>
          </cell>
          <cell r="E7" t="str">
            <v>31/12/01</v>
          </cell>
          <cell r="F7">
            <v>0</v>
          </cell>
          <cell r="G7" t="str">
            <v>Dr</v>
          </cell>
          <cell r="H7">
            <v>0</v>
          </cell>
          <cell r="I7" t="str">
            <v>Cr</v>
          </cell>
          <cell r="J7" t="str">
            <v>31/12/01</v>
          </cell>
        </row>
        <row r="8">
          <cell r="A8" t="str">
            <v>No.</v>
          </cell>
          <cell r="B8" t="str">
            <v>Name</v>
          </cell>
          <cell r="C8" t="str">
            <v>Ref</v>
          </cell>
          <cell r="D8" t="str">
            <v>Sent</v>
          </cell>
          <cell r="E8" t="str">
            <v>per Aging</v>
          </cell>
          <cell r="F8" t="str">
            <v>Confirmed</v>
          </cell>
          <cell r="G8" t="str">
            <v>Confirmed</v>
          </cell>
          <cell r="H8" t="str">
            <v>Difference</v>
          </cell>
        </row>
        <row r="9">
          <cell r="A9">
            <v>1</v>
          </cell>
          <cell r="B9" t="str">
            <v>SELLING EXPENSES</v>
          </cell>
          <cell r="C9" t="str">
            <v>Concrete Brick</v>
          </cell>
          <cell r="D9">
            <v>629280</v>
          </cell>
          <cell r="E9">
            <v>0.13800000000000001</v>
          </cell>
          <cell r="F9">
            <v>0.14000000000000001</v>
          </cell>
          <cell r="G9">
            <v>2.0000000000000018E-3</v>
          </cell>
          <cell r="H9">
            <v>1258.5600000000011</v>
          </cell>
          <cell r="I9">
            <v>0</v>
          </cell>
        </row>
        <row r="10">
          <cell r="A10">
            <v>1</v>
          </cell>
          <cell r="B10" t="str">
            <v>Advertising &amp; promotion</v>
          </cell>
          <cell r="C10">
            <v>0</v>
          </cell>
          <cell r="D10">
            <v>99049</v>
          </cell>
          <cell r="E10">
            <v>99049</v>
          </cell>
          <cell r="F10">
            <v>0</v>
          </cell>
          <cell r="G10">
            <v>0</v>
          </cell>
          <cell r="H10">
            <v>0</v>
          </cell>
          <cell r="I10">
            <v>0</v>
          </cell>
          <cell r="J10">
            <v>99049</v>
          </cell>
        </row>
        <row r="11">
          <cell r="A11">
            <v>2</v>
          </cell>
          <cell r="B11" t="str">
            <v>Entertainment</v>
          </cell>
          <cell r="C11">
            <v>0</v>
          </cell>
          <cell r="D11">
            <v>15100</v>
          </cell>
          <cell r="E11">
            <v>15100</v>
          </cell>
          <cell r="F11">
            <v>0</v>
          </cell>
          <cell r="G11">
            <v>0</v>
          </cell>
          <cell r="H11">
            <v>0</v>
          </cell>
          <cell r="I11">
            <v>0</v>
          </cell>
          <cell r="J11">
            <v>15100</v>
          </cell>
        </row>
        <row r="12">
          <cell r="A12">
            <v>2</v>
          </cell>
          <cell r="B12" t="str">
            <v>Travelling expenses</v>
          </cell>
          <cell r="C12">
            <v>0</v>
          </cell>
          <cell r="D12">
            <v>16742</v>
          </cell>
          <cell r="E12">
            <v>16742</v>
          </cell>
          <cell r="F12">
            <v>0</v>
          </cell>
          <cell r="G12">
            <v>0</v>
          </cell>
          <cell r="H12">
            <v>0</v>
          </cell>
          <cell r="I12">
            <v>0</v>
          </cell>
          <cell r="J12">
            <v>16742</v>
          </cell>
        </row>
        <row r="13">
          <cell r="A13">
            <v>3</v>
          </cell>
          <cell r="B13" t="str">
            <v>Motor vehicle - R &amp; Maintenance</v>
          </cell>
          <cell r="C13" t="str">
            <v>a</v>
          </cell>
          <cell r="D13">
            <v>0</v>
          </cell>
          <cell r="E13">
            <v>0</v>
          </cell>
          <cell r="F13">
            <v>0</v>
          </cell>
          <cell r="G13">
            <v>0</v>
          </cell>
          <cell r="H13">
            <v>0</v>
          </cell>
          <cell r="I13">
            <v>0</v>
          </cell>
          <cell r="J13">
            <v>0</v>
          </cell>
        </row>
        <row r="14">
          <cell r="A14">
            <v>3</v>
          </cell>
          <cell r="B14" t="str">
            <v>Commission</v>
          </cell>
          <cell r="C14">
            <v>0</v>
          </cell>
          <cell r="D14">
            <v>-1322</v>
          </cell>
          <cell r="E14">
            <v>-1322</v>
          </cell>
          <cell r="F14">
            <v>0</v>
          </cell>
          <cell r="G14">
            <v>0</v>
          </cell>
          <cell r="H14">
            <v>0</v>
          </cell>
          <cell r="I14">
            <v>0</v>
          </cell>
          <cell r="J14">
            <v>-1322</v>
          </cell>
        </row>
        <row r="15">
          <cell r="A15">
            <v>4</v>
          </cell>
          <cell r="B15" t="str">
            <v>Rental - trucks</v>
          </cell>
          <cell r="C15">
            <v>0</v>
          </cell>
          <cell r="D15">
            <v>0</v>
          </cell>
          <cell r="E15">
            <v>0</v>
          </cell>
          <cell r="F15">
            <v>0</v>
          </cell>
          <cell r="G15">
            <v>0</v>
          </cell>
          <cell r="H15">
            <v>0</v>
          </cell>
          <cell r="I15">
            <v>0</v>
          </cell>
          <cell r="J15">
            <v>0</v>
          </cell>
        </row>
        <row r="16">
          <cell r="A16">
            <v>4</v>
          </cell>
          <cell r="B16" t="str">
            <v>Las Maha Corporation S/B</v>
          </cell>
          <cell r="C16">
            <v>0</v>
          </cell>
          <cell r="D16">
            <v>0</v>
          </cell>
          <cell r="E16">
            <v>335326</v>
          </cell>
        </row>
        <row r="17">
          <cell r="A17">
            <v>5</v>
          </cell>
          <cell r="B17" t="str">
            <v>K2C.S</v>
          </cell>
          <cell r="C17" t="str">
            <v>ICU Corduroy Angle Sandstone (PJ960) Grad</v>
          </cell>
          <cell r="D17">
            <v>129569</v>
          </cell>
          <cell r="E17">
            <v>129569</v>
          </cell>
          <cell r="F17">
            <v>0</v>
          </cell>
          <cell r="G17">
            <v>0</v>
          </cell>
          <cell r="H17">
            <v>0</v>
          </cell>
          <cell r="I17">
            <v>0</v>
          </cell>
          <cell r="J17">
            <v>129569</v>
          </cell>
        </row>
        <row r="18">
          <cell r="A18">
            <v>5</v>
          </cell>
          <cell r="B18" t="str">
            <v>Mega Geoproducts and Services S/B</v>
          </cell>
          <cell r="C18">
            <v>0</v>
          </cell>
          <cell r="D18">
            <v>0</v>
          </cell>
          <cell r="E18">
            <v>222730</v>
          </cell>
        </row>
        <row r="19">
          <cell r="A19">
            <v>6</v>
          </cell>
          <cell r="B19" t="str">
            <v>ESTABLISHMENT FEES</v>
          </cell>
          <cell r="C19" t="str">
            <v>6" Split Dbl Side Straight Sandstone (PJ960)</v>
          </cell>
          <cell r="D19">
            <v>0</v>
          </cell>
          <cell r="E19">
            <v>212883</v>
          </cell>
          <cell r="F19">
            <v>2.5</v>
          </cell>
          <cell r="G19">
            <v>0.88169999999999993</v>
          </cell>
          <cell r="H19">
            <v>33645.671999999999</v>
          </cell>
          <cell r="I19">
            <v>0</v>
          </cell>
          <cell r="J19">
            <v>212883</v>
          </cell>
        </row>
        <row r="20">
          <cell r="A20">
            <v>6</v>
          </cell>
          <cell r="B20" t="str">
            <v>Assessment &amp; Quit rent</v>
          </cell>
          <cell r="C20">
            <v>0</v>
          </cell>
          <cell r="D20">
            <v>11503</v>
          </cell>
          <cell r="E20">
            <v>11503</v>
          </cell>
          <cell r="F20">
            <v>0</v>
          </cell>
          <cell r="G20">
            <v>0</v>
          </cell>
          <cell r="H20">
            <v>0</v>
          </cell>
          <cell r="I20">
            <v>0</v>
          </cell>
          <cell r="J20">
            <v>11503</v>
          </cell>
        </row>
        <row r="21">
          <cell r="A21">
            <v>7</v>
          </cell>
          <cell r="B21" t="str">
            <v>Sirim certificate &amp; NCMA</v>
          </cell>
          <cell r="C21">
            <v>0</v>
          </cell>
          <cell r="D21">
            <v>1844</v>
          </cell>
          <cell r="E21">
            <v>1844</v>
          </cell>
          <cell r="F21">
            <v>0</v>
          </cell>
          <cell r="G21">
            <v>0</v>
          </cell>
          <cell r="H21">
            <v>0</v>
          </cell>
          <cell r="I21">
            <v>0</v>
          </cell>
          <cell r="J21">
            <v>1844</v>
          </cell>
        </row>
        <row r="22">
          <cell r="A22">
            <v>7</v>
          </cell>
          <cell r="B22" t="str">
            <v>Factory license</v>
          </cell>
          <cell r="C22" t="str">
            <v>b</v>
          </cell>
          <cell r="D22">
            <v>20900</v>
          </cell>
          <cell r="E22">
            <v>20900</v>
          </cell>
          <cell r="F22">
            <v>0</v>
          </cell>
          <cell r="G22">
            <v>0</v>
          </cell>
          <cell r="H22">
            <v>0</v>
          </cell>
          <cell r="I22">
            <v>0</v>
          </cell>
          <cell r="J22">
            <v>20900</v>
          </cell>
        </row>
        <row r="23">
          <cell r="A23">
            <v>8</v>
          </cell>
          <cell r="B23" t="str">
            <v>20.01</v>
          </cell>
          <cell r="C23" t="str">
            <v>8" full block (Load bearing)</v>
          </cell>
          <cell r="D23">
            <v>562383</v>
          </cell>
          <cell r="E23">
            <v>942974</v>
          </cell>
          <cell r="F23">
            <v>1.5</v>
          </cell>
          <cell r="G23">
            <v>0.24170000000000003</v>
          </cell>
          <cell r="H23">
            <v>7579.4703000000009</v>
          </cell>
          <cell r="I23">
            <v>0</v>
          </cell>
          <cell r="J23">
            <v>942974</v>
          </cell>
        </row>
        <row r="24">
          <cell r="A24">
            <v>8</v>
          </cell>
          <cell r="B24" t="str">
            <v>Mascon S/B</v>
          </cell>
          <cell r="C24">
            <v>0</v>
          </cell>
          <cell r="D24">
            <v>34247</v>
          </cell>
          <cell r="E24">
            <v>34247</v>
          </cell>
          <cell r="F24">
            <v>0</v>
          </cell>
          <cell r="G24">
            <v>0</v>
          </cell>
          <cell r="H24">
            <v>0</v>
          </cell>
          <cell r="I24">
            <v>0</v>
          </cell>
          <cell r="J24">
            <v>34247</v>
          </cell>
        </row>
        <row r="25">
          <cell r="A25">
            <v>9</v>
          </cell>
          <cell r="B25" t="str">
            <v>TOTAL</v>
          </cell>
          <cell r="C25" t="str">
            <v>ICU Split Angle Natgrey/Grade B</v>
          </cell>
          <cell r="D25">
            <v>1213652</v>
          </cell>
          <cell r="E25">
            <v>1810977</v>
          </cell>
          <cell r="F25">
            <v>8.17</v>
          </cell>
          <cell r="G25">
            <v>4.4135</v>
          </cell>
          <cell r="H25">
            <v>40039.271999999997</v>
          </cell>
          <cell r="I25">
            <v>0</v>
          </cell>
          <cell r="J25">
            <v>1825322</v>
          </cell>
        </row>
        <row r="26">
          <cell r="A26">
            <v>9</v>
          </cell>
          <cell r="B26" t="str">
            <v>Pang Hock Construction S/B</v>
          </cell>
          <cell r="C26">
            <v>0</v>
          </cell>
          <cell r="D26">
            <v>0</v>
          </cell>
          <cell r="E26">
            <v>193272</v>
          </cell>
          <cell r="F26">
            <v>0</v>
          </cell>
          <cell r="G26">
            <v>0</v>
          </cell>
          <cell r="H26">
            <v>0</v>
          </cell>
          <cell r="I26">
            <v>0</v>
          </cell>
          <cell r="J26">
            <v>10</v>
          </cell>
        </row>
        <row r="27">
          <cell r="A27">
            <v>10</v>
          </cell>
          <cell r="B27" t="str">
            <v>FINANCIAL &amp; OTHER EXPENSES</v>
          </cell>
          <cell r="C27" t="str">
            <v>6" Split Straight Terracotta</v>
          </cell>
          <cell r="D27">
            <v>9680</v>
          </cell>
          <cell r="E27">
            <v>1.6183000000000001</v>
          </cell>
          <cell r="F27">
            <v>2.5</v>
          </cell>
          <cell r="G27">
            <v>0.88169999999999993</v>
          </cell>
          <cell r="H27">
            <v>8534.8559999999998</v>
          </cell>
          <cell r="I27">
            <v>0</v>
          </cell>
        </row>
        <row r="28">
          <cell r="A28">
            <v>10</v>
          </cell>
          <cell r="B28" t="str">
            <v xml:space="preserve">Bank charges </v>
          </cell>
          <cell r="C28">
            <v>0</v>
          </cell>
          <cell r="D28">
            <v>14484</v>
          </cell>
          <cell r="E28">
            <v>14484</v>
          </cell>
          <cell r="F28">
            <v>0</v>
          </cell>
          <cell r="G28">
            <v>0</v>
          </cell>
          <cell r="H28">
            <v>0</v>
          </cell>
          <cell r="I28">
            <v>0</v>
          </cell>
          <cell r="J28">
            <v>14484</v>
          </cell>
        </row>
        <row r="29">
          <cell r="B29" t="str">
            <v>Interest charges</v>
          </cell>
          <cell r="C29" t="str">
            <v>c</v>
          </cell>
          <cell r="D29">
            <v>199870</v>
          </cell>
          <cell r="E29">
            <v>199870</v>
          </cell>
          <cell r="F29">
            <v>0</v>
          </cell>
          <cell r="G29">
            <v>0</v>
          </cell>
          <cell r="H29">
            <v>0</v>
          </cell>
          <cell r="I29">
            <v>0</v>
          </cell>
          <cell r="J29">
            <v>199870</v>
          </cell>
        </row>
        <row r="30">
          <cell r="A30">
            <v>11</v>
          </cell>
          <cell r="B30" t="str">
            <v>Depreciation</v>
          </cell>
          <cell r="C30" t="str">
            <v>U</v>
          </cell>
          <cell r="D30">
            <v>107101</v>
          </cell>
          <cell r="E30">
            <v>107101</v>
          </cell>
          <cell r="F30">
            <v>0</v>
          </cell>
          <cell r="G30">
            <v>0</v>
          </cell>
          <cell r="H30">
            <v>0</v>
          </cell>
          <cell r="I30">
            <v>0</v>
          </cell>
          <cell r="J30">
            <v>107101</v>
          </cell>
        </row>
        <row r="31">
          <cell r="B31" t="str">
            <v>Provision of bad debts</v>
          </cell>
          <cell r="C31" t="str">
            <v>B</v>
          </cell>
          <cell r="D31">
            <v>940265</v>
          </cell>
          <cell r="E31">
            <v>940265</v>
          </cell>
          <cell r="F31">
            <v>0</v>
          </cell>
          <cell r="G31">
            <v>0</v>
          </cell>
          <cell r="H31">
            <v>0</v>
          </cell>
          <cell r="I31">
            <v>0</v>
          </cell>
          <cell r="J31">
            <v>940265</v>
          </cell>
        </row>
        <row r="32">
          <cell r="A32">
            <v>12</v>
          </cell>
          <cell r="B32" t="str">
            <v>Forex loss</v>
          </cell>
          <cell r="C32" t="str">
            <v>n</v>
          </cell>
          <cell r="D32">
            <v>0</v>
          </cell>
          <cell r="E32">
            <v>0</v>
          </cell>
          <cell r="F32">
            <v>0</v>
          </cell>
          <cell r="G32">
            <v>0</v>
          </cell>
          <cell r="H32">
            <v>0</v>
          </cell>
          <cell r="I32">
            <v>0</v>
          </cell>
          <cell r="J32">
            <v>0</v>
          </cell>
        </row>
        <row r="34">
          <cell r="A34">
            <v>13</v>
          </cell>
          <cell r="B34" t="str">
            <v>Bad debts written off</v>
          </cell>
          <cell r="C34">
            <v>0</v>
          </cell>
          <cell r="D34">
            <v>4527</v>
          </cell>
          <cell r="E34">
            <v>4527</v>
          </cell>
          <cell r="F34">
            <v>0</v>
          </cell>
          <cell r="G34">
            <v>0</v>
          </cell>
          <cell r="H34">
            <v>0</v>
          </cell>
          <cell r="I34">
            <v>0</v>
          </cell>
          <cell r="J34">
            <v>4527</v>
          </cell>
        </row>
        <row r="35">
          <cell r="B35" t="str">
            <v>Hire purchase interest</v>
          </cell>
          <cell r="C35">
            <v>0</v>
          </cell>
          <cell r="D35">
            <v>0</v>
          </cell>
          <cell r="E35">
            <v>0</v>
          </cell>
          <cell r="F35">
            <v>0</v>
          </cell>
          <cell r="G35">
            <v>0</v>
          </cell>
          <cell r="H35">
            <v>0</v>
          </cell>
          <cell r="I35">
            <v>0</v>
          </cell>
          <cell r="J35">
            <v>0</v>
          </cell>
        </row>
        <row r="36">
          <cell r="A36">
            <v>14</v>
          </cell>
          <cell r="B36" t="str">
            <v>Interest payable - KGB</v>
          </cell>
          <cell r="C36" t="str">
            <v>d</v>
          </cell>
          <cell r="D36">
            <v>550485</v>
          </cell>
          <cell r="E36">
            <v>550485</v>
          </cell>
          <cell r="F36">
            <v>0</v>
          </cell>
          <cell r="G36">
            <v>0</v>
          </cell>
          <cell r="H36">
            <v>0</v>
          </cell>
          <cell r="I36">
            <v>0</v>
          </cell>
          <cell r="J36">
            <v>550485</v>
          </cell>
        </row>
        <row r="37">
          <cell r="B37" t="str">
            <v>Interest payable - Right Class</v>
          </cell>
          <cell r="C37" t="str">
            <v>e</v>
          </cell>
          <cell r="D37">
            <v>11003</v>
          </cell>
          <cell r="E37">
            <v>11003</v>
          </cell>
          <cell r="F37">
            <v>0</v>
          </cell>
          <cell r="G37">
            <v>0</v>
          </cell>
          <cell r="H37">
            <v>0</v>
          </cell>
          <cell r="I37">
            <v>0</v>
          </cell>
          <cell r="J37">
            <v>11003</v>
          </cell>
        </row>
        <row r="38">
          <cell r="A38">
            <v>15</v>
          </cell>
          <cell r="B38" t="str">
            <v>Assessment on PD Bungalow</v>
          </cell>
          <cell r="C38">
            <v>0</v>
          </cell>
          <cell r="D38">
            <v>0</v>
          </cell>
          <cell r="E38">
            <v>0</v>
          </cell>
          <cell r="F38">
            <v>0</v>
          </cell>
          <cell r="G38">
            <v>0</v>
          </cell>
          <cell r="H38">
            <v>0</v>
          </cell>
          <cell r="I38">
            <v>0</v>
          </cell>
          <cell r="J38">
            <v>0</v>
          </cell>
        </row>
        <row r="39">
          <cell r="E39">
            <v>10</v>
          </cell>
          <cell r="F39">
            <v>0</v>
          </cell>
          <cell r="G39">
            <v>0</v>
          </cell>
          <cell r="H39">
            <v>0</v>
          </cell>
          <cell r="I39">
            <v>0</v>
          </cell>
          <cell r="J39">
            <v>10</v>
          </cell>
        </row>
        <row r="40">
          <cell r="A40">
            <v>16</v>
          </cell>
          <cell r="B40" t="str">
            <v>Ken Grouting S/B</v>
          </cell>
          <cell r="C40">
            <v>0</v>
          </cell>
          <cell r="D40">
            <v>1827735</v>
          </cell>
          <cell r="E40">
            <v>1827735</v>
          </cell>
          <cell r="F40">
            <v>0</v>
          </cell>
          <cell r="G40">
            <v>0</v>
          </cell>
          <cell r="H40">
            <v>0</v>
          </cell>
          <cell r="I40">
            <v>0</v>
          </cell>
          <cell r="J40">
            <v>1827735</v>
          </cell>
        </row>
        <row r="41">
          <cell r="B41" t="str">
            <v>INTEREST CHARGES</v>
          </cell>
        </row>
        <row r="42">
          <cell r="A42">
            <v>17</v>
          </cell>
          <cell r="B42" t="str">
            <v>ADMINISTRATIVE EXPENSES</v>
          </cell>
          <cell r="C42">
            <v>0</v>
          </cell>
          <cell r="D42">
            <v>0</v>
          </cell>
          <cell r="E42">
            <v>104091</v>
          </cell>
        </row>
        <row r="43">
          <cell r="B43" t="str">
            <v>Office salary</v>
          </cell>
          <cell r="C43" t="str">
            <v>f</v>
          </cell>
          <cell r="D43">
            <v>597554</v>
          </cell>
          <cell r="E43">
            <v>597554</v>
          </cell>
          <cell r="F43">
            <v>0</v>
          </cell>
          <cell r="G43">
            <v>0</v>
          </cell>
          <cell r="H43">
            <v>0</v>
          </cell>
          <cell r="I43">
            <v>0</v>
          </cell>
          <cell r="J43">
            <v>597554</v>
          </cell>
        </row>
        <row r="44">
          <cell r="A44">
            <v>18</v>
          </cell>
          <cell r="B44" t="str">
            <v>EPF</v>
          </cell>
          <cell r="C44">
            <v>0</v>
          </cell>
          <cell r="D44">
            <v>13353</v>
          </cell>
          <cell r="E44">
            <v>13353</v>
          </cell>
          <cell r="F44">
            <v>0</v>
          </cell>
          <cell r="G44">
            <v>0</v>
          </cell>
          <cell r="H44">
            <v>0</v>
          </cell>
          <cell r="I44">
            <v>0</v>
          </cell>
          <cell r="J44">
            <v>13353</v>
          </cell>
        </row>
        <row r="45">
          <cell r="B45" t="str">
            <v>SOCSO</v>
          </cell>
          <cell r="C45">
            <v>0</v>
          </cell>
          <cell r="D45">
            <v>1830</v>
          </cell>
          <cell r="E45">
            <v>1830</v>
          </cell>
          <cell r="F45">
            <v>0</v>
          </cell>
          <cell r="G45">
            <v>0</v>
          </cell>
          <cell r="H45">
            <v>0</v>
          </cell>
          <cell r="I45">
            <v>0</v>
          </cell>
          <cell r="J45">
            <v>1830</v>
          </cell>
        </row>
        <row r="46">
          <cell r="A46">
            <v>19</v>
          </cell>
          <cell r="B46" t="str">
            <v>K.W.P. Sumber manusia</v>
          </cell>
          <cell r="C46">
            <v>0</v>
          </cell>
          <cell r="D46">
            <v>4719</v>
          </cell>
          <cell r="E46">
            <v>4719</v>
          </cell>
          <cell r="F46">
            <v>0</v>
          </cell>
          <cell r="G46">
            <v>0</v>
          </cell>
          <cell r="H46">
            <v>0</v>
          </cell>
          <cell r="I46">
            <v>0</v>
          </cell>
          <cell r="J46">
            <v>4719</v>
          </cell>
        </row>
        <row r="47">
          <cell r="B47" t="str">
            <v>Medical</v>
          </cell>
          <cell r="C47">
            <v>0</v>
          </cell>
          <cell r="D47">
            <v>27328</v>
          </cell>
          <cell r="E47">
            <v>27328</v>
          </cell>
          <cell r="F47">
            <v>0</v>
          </cell>
          <cell r="G47">
            <v>0</v>
          </cell>
          <cell r="H47">
            <v>0</v>
          </cell>
          <cell r="I47">
            <v>0</v>
          </cell>
          <cell r="J47">
            <v>27328</v>
          </cell>
        </row>
        <row r="48">
          <cell r="B48" t="str">
            <v>Staff refreshment</v>
          </cell>
          <cell r="C48">
            <v>0</v>
          </cell>
          <cell r="D48">
            <v>3286</v>
          </cell>
          <cell r="E48">
            <v>3286</v>
          </cell>
          <cell r="F48">
            <v>0</v>
          </cell>
          <cell r="G48">
            <v>0</v>
          </cell>
          <cell r="H48">
            <v>0</v>
          </cell>
          <cell r="I48">
            <v>0</v>
          </cell>
          <cell r="J48">
            <v>3286</v>
          </cell>
        </row>
        <row r="49">
          <cell r="B49" t="str">
            <v>Staff recruitment</v>
          </cell>
          <cell r="C49">
            <v>0</v>
          </cell>
          <cell r="D49">
            <v>3199</v>
          </cell>
          <cell r="E49">
            <v>3199</v>
          </cell>
          <cell r="F49">
            <v>0</v>
          </cell>
          <cell r="G49">
            <v>0</v>
          </cell>
          <cell r="H49">
            <v>0</v>
          </cell>
          <cell r="I49">
            <v>0</v>
          </cell>
          <cell r="J49">
            <v>3199</v>
          </cell>
        </row>
        <row r="50">
          <cell r="B50" t="str">
            <v>Postage &amp; telephone</v>
          </cell>
          <cell r="C50">
            <v>0</v>
          </cell>
          <cell r="D50">
            <v>34156</v>
          </cell>
          <cell r="E50">
            <v>34156</v>
          </cell>
          <cell r="F50">
            <v>0</v>
          </cell>
          <cell r="G50">
            <v>0</v>
          </cell>
          <cell r="H50">
            <v>0</v>
          </cell>
          <cell r="I50">
            <v>0</v>
          </cell>
          <cell r="J50">
            <v>34156</v>
          </cell>
        </row>
        <row r="51">
          <cell r="B51" t="str">
            <v>Printing and stationery</v>
          </cell>
          <cell r="C51">
            <v>0</v>
          </cell>
          <cell r="D51">
            <v>30705</v>
          </cell>
          <cell r="E51">
            <v>30705</v>
          </cell>
          <cell r="F51">
            <v>0</v>
          </cell>
          <cell r="G51">
            <v>0</v>
          </cell>
          <cell r="H51">
            <v>0</v>
          </cell>
          <cell r="I51">
            <v>0</v>
          </cell>
          <cell r="J51">
            <v>30705</v>
          </cell>
        </row>
        <row r="52">
          <cell r="B52" t="str">
            <v>Audit fees</v>
          </cell>
          <cell r="C52" t="str">
            <v>g</v>
          </cell>
          <cell r="D52">
            <v>12600</v>
          </cell>
          <cell r="E52">
            <v>12600</v>
          </cell>
          <cell r="F52">
            <v>0</v>
          </cell>
          <cell r="G52">
            <v>0</v>
          </cell>
          <cell r="H52">
            <v>0</v>
          </cell>
          <cell r="I52">
            <v>0</v>
          </cell>
          <cell r="J52">
            <v>12600</v>
          </cell>
        </row>
        <row r="53">
          <cell r="B53" t="str">
            <v>Legal fees</v>
          </cell>
          <cell r="C53" t="str">
            <v>h</v>
          </cell>
          <cell r="D53">
            <v>-63123</v>
          </cell>
          <cell r="E53">
            <v>-63123</v>
          </cell>
          <cell r="F53">
            <v>0</v>
          </cell>
          <cell r="G53">
            <v>0</v>
          </cell>
          <cell r="H53">
            <v>0</v>
          </cell>
          <cell r="I53">
            <v>0</v>
          </cell>
          <cell r="J53">
            <v>-63123</v>
          </cell>
        </row>
        <row r="54">
          <cell r="B54" t="str">
            <v>Sundry expenses</v>
          </cell>
          <cell r="C54">
            <v>0</v>
          </cell>
          <cell r="D54">
            <v>2877</v>
          </cell>
          <cell r="E54">
            <v>2877</v>
          </cell>
          <cell r="F54">
            <v>0</v>
          </cell>
          <cell r="G54">
            <v>0</v>
          </cell>
          <cell r="H54">
            <v>0</v>
          </cell>
          <cell r="I54">
            <v>0</v>
          </cell>
          <cell r="J54">
            <v>2877</v>
          </cell>
        </row>
        <row r="55">
          <cell r="A55" t="str">
            <v>NOTE :</v>
          </cell>
          <cell r="B55" t="str">
            <v>Computer running expenses</v>
          </cell>
          <cell r="C55">
            <v>0</v>
          </cell>
          <cell r="D55">
            <v>16765</v>
          </cell>
          <cell r="E55">
            <v>16765</v>
          </cell>
          <cell r="F55">
            <v>0</v>
          </cell>
          <cell r="G55">
            <v>0</v>
          </cell>
          <cell r="H55">
            <v>0</v>
          </cell>
          <cell r="I55">
            <v>0</v>
          </cell>
          <cell r="J55">
            <v>16765</v>
          </cell>
        </row>
        <row r="56">
          <cell r="A56" t="str">
            <v>Coverage is low as there are many debtors who are made up of relatively small balances.</v>
          </cell>
          <cell r="B56" t="str">
            <v>Professional fees</v>
          </cell>
          <cell r="C56">
            <v>0</v>
          </cell>
          <cell r="D56">
            <v>16644</v>
          </cell>
          <cell r="E56">
            <v>16644</v>
          </cell>
          <cell r="F56">
            <v>0</v>
          </cell>
          <cell r="G56">
            <v>0</v>
          </cell>
          <cell r="H56">
            <v>0</v>
          </cell>
          <cell r="I56">
            <v>0</v>
          </cell>
          <cell r="J56">
            <v>16644</v>
          </cell>
        </row>
        <row r="57">
          <cell r="B57" t="str">
            <v>Management fee</v>
          </cell>
          <cell r="C57" t="str">
            <v>I</v>
          </cell>
          <cell r="D57">
            <v>-3209</v>
          </cell>
          <cell r="E57">
            <v>-3209</v>
          </cell>
          <cell r="F57">
            <v>0</v>
          </cell>
          <cell r="G57">
            <v>0</v>
          </cell>
          <cell r="H57">
            <v>0</v>
          </cell>
          <cell r="I57">
            <v>0</v>
          </cell>
          <cell r="J57">
            <v>-3209</v>
          </cell>
        </row>
        <row r="58">
          <cell r="B58" t="str">
            <v>Secretarial fees</v>
          </cell>
          <cell r="C58">
            <v>0</v>
          </cell>
          <cell r="D58">
            <v>166</v>
          </cell>
          <cell r="E58">
            <v>166</v>
          </cell>
          <cell r="F58">
            <v>0</v>
          </cell>
          <cell r="G58">
            <v>0</v>
          </cell>
          <cell r="H58">
            <v>0</v>
          </cell>
          <cell r="I58">
            <v>0</v>
          </cell>
          <cell r="J58">
            <v>166</v>
          </cell>
        </row>
        <row r="59">
          <cell r="B59" t="str">
            <v>Staff training</v>
          </cell>
          <cell r="C59">
            <v>0</v>
          </cell>
          <cell r="D59">
            <v>5217</v>
          </cell>
          <cell r="E59">
            <v>5217</v>
          </cell>
          <cell r="F59">
            <v>0</v>
          </cell>
          <cell r="G59">
            <v>0</v>
          </cell>
          <cell r="H59">
            <v>0</v>
          </cell>
          <cell r="I59">
            <v>0</v>
          </cell>
          <cell r="J59">
            <v>5217</v>
          </cell>
        </row>
        <row r="60">
          <cell r="B60" t="str">
            <v>Security charges</v>
          </cell>
          <cell r="C60" t="str">
            <v>j</v>
          </cell>
          <cell r="D60">
            <v>35274</v>
          </cell>
          <cell r="E60">
            <v>35274</v>
          </cell>
          <cell r="F60">
            <v>0</v>
          </cell>
          <cell r="G60">
            <v>0</v>
          </cell>
          <cell r="H60">
            <v>0</v>
          </cell>
          <cell r="I60">
            <v>0</v>
          </cell>
          <cell r="J60">
            <v>35274</v>
          </cell>
        </row>
        <row r="61">
          <cell r="B61" t="str">
            <v>Newspaper &amp; books</v>
          </cell>
          <cell r="C61">
            <v>0</v>
          </cell>
          <cell r="D61">
            <v>4044</v>
          </cell>
          <cell r="E61">
            <v>4044</v>
          </cell>
          <cell r="F61">
            <v>0</v>
          </cell>
          <cell r="G61">
            <v>0</v>
          </cell>
          <cell r="H61">
            <v>0</v>
          </cell>
          <cell r="I61">
            <v>0</v>
          </cell>
          <cell r="J61">
            <v>4044</v>
          </cell>
        </row>
        <row r="62">
          <cell r="B62" t="str">
            <v>Royalty of keystone</v>
          </cell>
          <cell r="C62" t="str">
            <v>k</v>
          </cell>
          <cell r="D62">
            <v>68515</v>
          </cell>
          <cell r="E62">
            <v>68515</v>
          </cell>
          <cell r="F62">
            <v>0</v>
          </cell>
          <cell r="G62">
            <v>0</v>
          </cell>
          <cell r="H62">
            <v>0</v>
          </cell>
          <cell r="I62">
            <v>0</v>
          </cell>
          <cell r="J62">
            <v>68515</v>
          </cell>
        </row>
        <row r="63">
          <cell r="B63" t="str">
            <v>Travelling expenses</v>
          </cell>
          <cell r="C63">
            <v>0</v>
          </cell>
          <cell r="D63">
            <v>13099</v>
          </cell>
          <cell r="E63">
            <v>13099</v>
          </cell>
          <cell r="F63">
            <v>0</v>
          </cell>
          <cell r="G63">
            <v>0</v>
          </cell>
          <cell r="H63">
            <v>0</v>
          </cell>
          <cell r="I63">
            <v>0</v>
          </cell>
          <cell r="J63">
            <v>13099</v>
          </cell>
        </row>
        <row r="64">
          <cell r="B64" t="str">
            <v>Motor vehicle - R &amp; maintenance</v>
          </cell>
          <cell r="C64">
            <v>0</v>
          </cell>
          <cell r="D64">
            <v>13640</v>
          </cell>
          <cell r="E64">
            <v>13640</v>
          </cell>
          <cell r="F64">
            <v>0</v>
          </cell>
          <cell r="G64">
            <v>0</v>
          </cell>
          <cell r="H64">
            <v>0</v>
          </cell>
          <cell r="I64">
            <v>0</v>
          </cell>
          <cell r="J64">
            <v>13640</v>
          </cell>
        </row>
        <row r="65">
          <cell r="B65" t="str">
            <v>Fixed assets written off</v>
          </cell>
          <cell r="C65">
            <v>0</v>
          </cell>
          <cell r="D65">
            <v>0</v>
          </cell>
          <cell r="E65">
            <v>0</v>
          </cell>
          <cell r="F65">
            <v>0</v>
          </cell>
          <cell r="G65">
            <v>0</v>
          </cell>
          <cell r="H65">
            <v>0</v>
          </cell>
          <cell r="I65">
            <v>0</v>
          </cell>
          <cell r="J65">
            <v>0</v>
          </cell>
        </row>
        <row r="66">
          <cell r="B66" t="str">
            <v>Entertainment</v>
          </cell>
          <cell r="C66">
            <v>0</v>
          </cell>
          <cell r="D66">
            <v>0</v>
          </cell>
          <cell r="E66">
            <v>0</v>
          </cell>
          <cell r="F66">
            <v>0</v>
          </cell>
          <cell r="G66">
            <v>0</v>
          </cell>
          <cell r="H66">
            <v>0</v>
          </cell>
          <cell r="I66">
            <v>0</v>
          </cell>
          <cell r="J66">
            <v>0</v>
          </cell>
        </row>
        <row r="67">
          <cell r="B67" t="str">
            <v>Motor vehicle - running expenses</v>
          </cell>
          <cell r="C67" t="str">
            <v>l</v>
          </cell>
          <cell r="D67">
            <v>31558</v>
          </cell>
          <cell r="E67">
            <v>31558</v>
          </cell>
          <cell r="F67">
            <v>0</v>
          </cell>
          <cell r="G67">
            <v>0</v>
          </cell>
          <cell r="H67">
            <v>0</v>
          </cell>
          <cell r="I67">
            <v>0</v>
          </cell>
          <cell r="J67">
            <v>31558</v>
          </cell>
        </row>
        <row r="68">
          <cell r="B68" t="str">
            <v>Insurance</v>
          </cell>
          <cell r="C68" t="str">
            <v>m</v>
          </cell>
          <cell r="D68">
            <v>85381</v>
          </cell>
          <cell r="E68">
            <v>85381</v>
          </cell>
          <cell r="F68">
            <v>0</v>
          </cell>
          <cell r="G68">
            <v>0</v>
          </cell>
          <cell r="H68">
            <v>0</v>
          </cell>
          <cell r="I68">
            <v>0</v>
          </cell>
          <cell r="J68">
            <v>85381</v>
          </cell>
        </row>
        <row r="69">
          <cell r="B69" t="str">
            <v>Repair &amp; Maint-building</v>
          </cell>
          <cell r="C69">
            <v>0</v>
          </cell>
          <cell r="D69">
            <v>41786</v>
          </cell>
          <cell r="E69">
            <v>41786</v>
          </cell>
          <cell r="F69">
            <v>0</v>
          </cell>
          <cell r="G69">
            <v>0</v>
          </cell>
          <cell r="H69">
            <v>0</v>
          </cell>
          <cell r="I69">
            <v>0</v>
          </cell>
          <cell r="J69">
            <v>41786</v>
          </cell>
        </row>
        <row r="70">
          <cell r="B70" t="str">
            <v>Electricity and water</v>
          </cell>
          <cell r="C70">
            <v>0</v>
          </cell>
          <cell r="D70">
            <v>7340</v>
          </cell>
          <cell r="E70">
            <v>7340</v>
          </cell>
          <cell r="F70">
            <v>0</v>
          </cell>
          <cell r="G70">
            <v>0</v>
          </cell>
          <cell r="H70">
            <v>0</v>
          </cell>
          <cell r="I70">
            <v>0</v>
          </cell>
          <cell r="J70">
            <v>7340</v>
          </cell>
        </row>
        <row r="71">
          <cell r="B71" t="str">
            <v>Rental and leasing - office</v>
          </cell>
          <cell r="C71">
            <v>0</v>
          </cell>
          <cell r="D71">
            <v>40000</v>
          </cell>
          <cell r="E71">
            <v>40000</v>
          </cell>
          <cell r="F71">
            <v>0</v>
          </cell>
          <cell r="G71">
            <v>0</v>
          </cell>
          <cell r="H71">
            <v>0</v>
          </cell>
          <cell r="I71">
            <v>0</v>
          </cell>
          <cell r="J71">
            <v>40000</v>
          </cell>
        </row>
        <row r="72">
          <cell r="B72" t="str">
            <v>Provision for stocks written back</v>
          </cell>
          <cell r="C72">
            <v>0</v>
          </cell>
          <cell r="D72">
            <v>0</v>
          </cell>
          <cell r="E72">
            <v>0</v>
          </cell>
          <cell r="F72">
            <v>0</v>
          </cell>
          <cell r="G72">
            <v>0</v>
          </cell>
          <cell r="H72">
            <v>0</v>
          </cell>
          <cell r="I72">
            <v>0</v>
          </cell>
          <cell r="J72">
            <v>0</v>
          </cell>
        </row>
        <row r="73">
          <cell r="B73" t="str">
            <v>Transport cost</v>
          </cell>
          <cell r="C73">
            <v>0</v>
          </cell>
          <cell r="D73">
            <v>27600</v>
          </cell>
          <cell r="E73">
            <v>0</v>
          </cell>
          <cell r="F73" t="str">
            <v>&lt;204&gt;</v>
          </cell>
          <cell r="G73">
            <v>27600</v>
          </cell>
          <cell r="H73">
            <v>0</v>
          </cell>
          <cell r="I73">
            <v>0</v>
          </cell>
          <cell r="J73">
            <v>27600</v>
          </cell>
        </row>
        <row r="74">
          <cell r="D74">
            <v>1072304</v>
          </cell>
          <cell r="E74">
            <v>1044704</v>
          </cell>
          <cell r="F74">
            <v>0</v>
          </cell>
          <cell r="G74">
            <v>0</v>
          </cell>
          <cell r="H74">
            <v>0</v>
          </cell>
          <cell r="I74">
            <v>0</v>
          </cell>
          <cell r="J74">
            <v>1072304</v>
          </cell>
        </row>
        <row r="76">
          <cell r="D76">
            <v>3063855</v>
          </cell>
          <cell r="E76">
            <v>3036255</v>
          </cell>
          <cell r="F76">
            <v>0</v>
          </cell>
          <cell r="G76">
            <v>0</v>
          </cell>
          <cell r="H76">
            <v>0</v>
          </cell>
          <cell r="I76">
            <v>0</v>
          </cell>
          <cell r="J76">
            <v>3063855</v>
          </cell>
        </row>
        <row r="78">
          <cell r="D78">
            <v>0</v>
          </cell>
          <cell r="E78">
            <v>0</v>
          </cell>
          <cell r="F78">
            <v>0</v>
          </cell>
          <cell r="G78">
            <v>0</v>
          </cell>
          <cell r="H78">
            <v>0</v>
          </cell>
          <cell r="I78">
            <v>0</v>
          </cell>
          <cell r="J78">
            <v>0</v>
          </cell>
        </row>
        <row r="82">
          <cell r="B82" t="str">
            <v>&lt;NOTES&gt;    Source: Ms. Maizura, Accountant</v>
          </cell>
        </row>
        <row r="84">
          <cell r="A84" t="str">
            <v>a</v>
          </cell>
          <cell r="B84" t="str">
            <v>The nil amount this year is due to the classification of this expense under administrative expense. The high amount in</v>
          </cell>
        </row>
        <row r="85">
          <cell r="B85" t="str">
            <v>1999 was due to 2 major car accidents which involved the marketing personnel.</v>
          </cell>
        </row>
        <row r="87">
          <cell r="A87" t="str">
            <v>b</v>
          </cell>
          <cell r="B87" t="str">
            <v xml:space="preserve">The increase this year is due to license fee paid to Tighter Engineering Pty Ltd. (based in Australia) to allow IBSB to sell and </v>
          </cell>
        </row>
        <row r="88">
          <cell r="B88" t="str">
            <v>distribute piling joints for Keystone products.</v>
          </cell>
        </row>
        <row r="90">
          <cell r="A90" t="str">
            <v>c</v>
          </cell>
          <cell r="B90" t="str">
            <v>This relates to interest expense incurred on the BA facility from MBB and KGB.</v>
          </cell>
        </row>
        <row r="92">
          <cell r="B92" t="str">
            <v>Rationalisation</v>
          </cell>
        </row>
        <row r="93">
          <cell r="B93" t="str">
            <v>Average BA balance from MBB</v>
          </cell>
        </row>
        <row r="94">
          <cell r="B94" t="str">
            <v>Average BA balance from KGB</v>
          </cell>
        </row>
        <row r="95">
          <cell r="B95" t="str">
            <v>Totak average balance</v>
          </cell>
          <cell r="C95">
            <v>0</v>
          </cell>
          <cell r="D95">
            <v>0</v>
          </cell>
          <cell r="E95" t="str">
            <v>(i)</v>
          </cell>
        </row>
        <row r="96">
          <cell r="B96" t="str">
            <v>Interest expense</v>
          </cell>
          <cell r="C96">
            <v>0</v>
          </cell>
          <cell r="D96">
            <v>0</v>
          </cell>
          <cell r="E96" t="str">
            <v>(ii)</v>
          </cell>
        </row>
        <row r="98">
          <cell r="B98" t="str">
            <v>Average interest rate for the year [(ii)/(i)]</v>
          </cell>
        </row>
        <row r="100">
          <cell r="B100" t="str">
            <v>This is reasonable as it is within the BA interest rate range for MBB and KGB of 3.10% - 4.10%</v>
          </cell>
        </row>
        <row r="102">
          <cell r="A102" t="str">
            <v>d</v>
          </cell>
          <cell r="B102" t="str">
            <v>The increase this year is due to continued use of the current account faclility from KGB for payment of management salary.</v>
          </cell>
        </row>
        <row r="103">
          <cell r="B103" t="str">
            <v>administrative expenses, etc.</v>
          </cell>
        </row>
        <row r="104">
          <cell r="B104" t="str">
            <v>We have traced the interest charged by KGB to monthly statements sent by them (Coverage: 90%&lt;). No exceptions were noted.</v>
          </cell>
        </row>
        <row r="106">
          <cell r="A106" t="str">
            <v>e</v>
          </cell>
          <cell r="B106" t="str">
            <v>We have agreed this amount to AWP of Right Class S/B.</v>
          </cell>
        </row>
        <row r="108">
          <cell r="A108" t="str">
            <v>f</v>
          </cell>
          <cell r="B108" t="str">
            <v xml:space="preserve">This amount includes bonus and EPF. The higher amount last year was a result of overprovided bonus. The bonus provision this </v>
          </cell>
        </row>
        <row r="109">
          <cell r="B109" t="str">
            <v>year has decreased to RM57k from RM120k.</v>
          </cell>
        </row>
        <row r="111">
          <cell r="B111" t="str">
            <v>f.  Rationalisation of interest - KGB:</v>
          </cell>
        </row>
        <row r="112">
          <cell r="B112" t="str">
            <v xml:space="preserve">     Prior year principal bal</v>
          </cell>
        </row>
        <row r="113">
          <cell r="B113" t="str">
            <v xml:space="preserve">     Current year todate</v>
          </cell>
        </row>
        <row r="115">
          <cell r="B115" t="str">
            <v xml:space="preserve">     Average principal amount</v>
          </cell>
        </row>
        <row r="116">
          <cell r="B116" t="str">
            <v xml:space="preserve">     Average interest rate </v>
          </cell>
        </row>
        <row r="118">
          <cell r="B118" t="str">
            <v xml:space="preserve">      As above</v>
          </cell>
        </row>
        <row r="121">
          <cell r="B121" t="str">
            <v xml:space="preserve">      Note: interest rate ranging from 5.00% to 7.5%</v>
          </cell>
        </row>
        <row r="123">
          <cell r="A123" t="str">
            <v>g</v>
          </cell>
          <cell r="B123" t="str">
            <v>Breakdown:</v>
          </cell>
        </row>
        <row r="124">
          <cell r="B124" t="str">
            <v>Audit fee</v>
          </cell>
          <cell r="C124">
            <v>12000</v>
          </cell>
        </row>
        <row r="125">
          <cell r="B125" t="str">
            <v>Service rax</v>
          </cell>
          <cell r="C125">
            <v>600</v>
          </cell>
        </row>
        <row r="126">
          <cell r="C126">
            <v>12600</v>
          </cell>
        </row>
        <row r="128">
          <cell r="A128" t="str">
            <v>h</v>
          </cell>
          <cell r="B128" t="str">
            <v>The negative amount this year is a result of reversal of overprovision in prior years.</v>
          </cell>
        </row>
        <row r="129">
          <cell r="B129" t="str">
            <v>Movement in legal fee accrual</v>
          </cell>
        </row>
        <row r="130">
          <cell r="B130" t="str">
            <v>Balance b/f</v>
          </cell>
          <cell r="C130">
            <v>33</v>
          </cell>
        </row>
        <row r="131">
          <cell r="B131" t="str">
            <v>Provision for 2000</v>
          </cell>
          <cell r="C131">
            <v>0</v>
          </cell>
          <cell r="D131">
            <v>0</v>
          </cell>
          <cell r="E131">
            <v>0</v>
          </cell>
          <cell r="F131" t="str">
            <v>(I)</v>
          </cell>
        </row>
        <row r="132">
          <cell r="B132" t="str">
            <v>Less: Reversal</v>
          </cell>
        </row>
        <row r="133">
          <cell r="B133" t="str">
            <v>Less: Payment</v>
          </cell>
        </row>
        <row r="134">
          <cell r="B134" t="str">
            <v>Balance c/f</v>
          </cell>
          <cell r="C134" t="str">
            <v>CC-1</v>
          </cell>
        </row>
        <row r="136">
          <cell r="B136" t="str">
            <v>Amounts charged directly to P&amp;L without going through accrual</v>
          </cell>
        </row>
        <row r="137">
          <cell r="B137" t="str">
            <v>Legal fee incurred during the year</v>
          </cell>
        </row>
        <row r="138">
          <cell r="B138" t="str">
            <v>Refund from Hunis Holdings</v>
          </cell>
          <cell r="C138">
            <v>0</v>
          </cell>
          <cell r="D138">
            <v>0</v>
          </cell>
          <cell r="E138" t="str">
            <v xml:space="preserve">relates to payment of legal fees by this customer </v>
          </cell>
        </row>
        <row r="139">
          <cell r="E139" t="str">
            <v>(II)</v>
          </cell>
        </row>
        <row r="141">
          <cell r="C141" t="str">
            <v>(I) + (II) =</v>
          </cell>
          <cell r="D141">
            <v>0</v>
          </cell>
          <cell r="E141" t="str">
            <v>30</v>
          </cell>
        </row>
        <row r="144">
          <cell r="B144" t="str">
            <v>The legal fee provision is used for debt collection.</v>
          </cell>
        </row>
        <row r="146">
          <cell r="A146" t="str">
            <v>I</v>
          </cell>
          <cell r="B146" t="str">
            <v>The negative amount is due to reversal of overprovided secretarial fee in prior years.</v>
          </cell>
        </row>
        <row r="148">
          <cell r="A148" t="str">
            <v>j</v>
          </cell>
          <cell r="B148" t="str">
            <v>The increase in security expense is due to employment of 24hr security service for the Tanah Merah plant, which commenced</v>
          </cell>
        </row>
        <row r="149">
          <cell r="B149" t="str">
            <v>operation in 2000.</v>
          </cell>
        </row>
        <row r="151">
          <cell r="A151" t="str">
            <v>k</v>
          </cell>
          <cell r="B151" t="str">
            <v>This relates to royalty payable to Keystone Retaining Wall Systems Inc. (based in US) for sales of Keystones. The royalty</v>
          </cell>
        </row>
        <row r="152">
          <cell r="B152" t="str">
            <v>is calculated as 7.3% of sales.</v>
          </cell>
        </row>
        <row r="154">
          <cell r="B154" t="str">
            <v>Rationalisation:</v>
          </cell>
        </row>
        <row r="155">
          <cell r="B155" t="str">
            <v>Sales of Keystones (per management report)</v>
          </cell>
        </row>
        <row r="156">
          <cell r="B156" t="str">
            <v>Royalty (7.3%)</v>
          </cell>
        </row>
        <row r="157">
          <cell r="B157" t="str">
            <v>Per AA</v>
          </cell>
        </row>
        <row r="158">
          <cell r="B158" t="str">
            <v>Per GL</v>
          </cell>
        </row>
        <row r="159">
          <cell r="B159" t="str">
            <v>Difference</v>
          </cell>
        </row>
        <row r="161">
          <cell r="B161" t="str">
            <v>The difference is due to the fact that the sales amount includes sale of steel grids and transport costs charged to customers,</v>
          </cell>
        </row>
        <row r="162">
          <cell r="B162" t="str">
            <v>where royalty is payable on sale of Keystone products only.</v>
          </cell>
        </row>
        <row r="164">
          <cell r="A164" t="str">
            <v>l</v>
          </cell>
          <cell r="B164" t="str">
            <v>Running expenses include toll charges and fuel expenses. These expenses have increased due to the longer distance</v>
          </cell>
        </row>
        <row r="165">
          <cell r="B165" t="str">
            <v>between the HQ and the Tanah Merah plant, compared to the plant in Batu Caves.</v>
          </cell>
        </row>
        <row r="167">
          <cell r="A167" t="str">
            <v>m</v>
          </cell>
          <cell r="B167" t="str">
            <v>The significant increase in is due to new policies taken up for the Tanah Merah factory such for risk of fire and consequential</v>
          </cell>
        </row>
        <row r="168">
          <cell r="B168" t="str">
            <v xml:space="preserve">loss. </v>
          </cell>
        </row>
        <row r="170">
          <cell r="A170" t="str">
            <v>n</v>
          </cell>
          <cell r="B170" t="str">
            <v xml:space="preserve">Last year's amount arose on forex loss purchase of fixed assets for the Tanah Merah factory. No forex loss this year as additions to the </v>
          </cell>
        </row>
        <row r="171">
          <cell r="B171" t="str">
            <v>factory as additions were priced in RM.</v>
          </cell>
        </row>
      </sheetData>
      <sheetData sheetId="47" refreshError="1">
        <row r="1">
          <cell r="A1" t="str">
            <v>INTEGRATED BRICKWORKS SDN. BHD.</v>
          </cell>
          <cell r="B1" t="str">
            <v>Integrated Brickworks S/B</v>
          </cell>
        </row>
        <row r="2">
          <cell r="A2" t="str">
            <v>A: 31 December 2001</v>
          </cell>
          <cell r="B2" t="str">
            <v>Statutory Audit @ 31 December 2001</v>
          </cell>
        </row>
        <row r="3">
          <cell r="A3" t="str">
            <v>Other Income</v>
          </cell>
          <cell r="B3" t="str">
            <v>Operating expenses</v>
          </cell>
          <cell r="D3" t="str">
            <v>Cost and price per unit stated here as at 31 December, 2001.</v>
          </cell>
        </row>
        <row r="5">
          <cell r="D5" t="str">
            <v>per total</v>
          </cell>
          <cell r="E5" t="str">
            <v xml:space="preserve">         &lt;---------------------Current Year------------------------&gt;</v>
          </cell>
          <cell r="F5" t="str">
            <v>Cost per</v>
          </cell>
          <cell r="G5" t="str">
            <v>Sales Price</v>
          </cell>
          <cell r="H5" t="str">
            <v>Diff of</v>
          </cell>
          <cell r="I5" t="str">
            <v xml:space="preserve">Total </v>
          </cell>
          <cell r="J5" t="str">
            <v>Total</v>
          </cell>
        </row>
        <row r="6">
          <cell r="B6" t="str">
            <v xml:space="preserve">                                                                                                                                      </v>
          </cell>
          <cell r="C6" t="str">
            <v>w/p ref</v>
          </cell>
          <cell r="D6" t="str">
            <v>Adjusted</v>
          </cell>
          <cell r="E6" t="str">
            <v>Unadjusted</v>
          </cell>
          <cell r="F6">
            <v>0</v>
          </cell>
          <cell r="G6" t="str">
            <v xml:space="preserve">       Adjustments</v>
          </cell>
          <cell r="H6">
            <v>0</v>
          </cell>
          <cell r="I6">
            <v>0</v>
          </cell>
          <cell r="J6" t="str">
            <v>Adjusted</v>
          </cell>
          <cell r="K6" t="str">
            <v>Notes</v>
          </cell>
        </row>
        <row r="7">
          <cell r="D7" t="str">
            <v>31/12/00</v>
          </cell>
          <cell r="E7" t="str">
            <v>31/12/01</v>
          </cell>
          <cell r="F7">
            <v>0</v>
          </cell>
          <cell r="G7" t="str">
            <v>Dr</v>
          </cell>
          <cell r="H7">
            <v>0</v>
          </cell>
          <cell r="I7" t="str">
            <v>Cr</v>
          </cell>
          <cell r="J7" t="str">
            <v>31/12/01</v>
          </cell>
        </row>
        <row r="8">
          <cell r="C8" t="str">
            <v>Brick</v>
          </cell>
        </row>
        <row r="9">
          <cell r="A9">
            <v>1</v>
          </cell>
          <cell r="B9" t="str">
            <v>10B.02</v>
          </cell>
          <cell r="C9" t="str">
            <v>Concrete Brick</v>
          </cell>
          <cell r="D9">
            <v>5376</v>
          </cell>
          <cell r="E9">
            <v>1</v>
          </cell>
          <cell r="F9">
            <v>0.1492</v>
          </cell>
          <cell r="G9">
            <v>0.15</v>
          </cell>
          <cell r="H9">
            <v>7.9999999999999516E-4</v>
          </cell>
          <cell r="I9">
            <v>7.9999999999999516E-4</v>
          </cell>
          <cell r="J9">
            <v>4.300799999999974</v>
          </cell>
        </row>
        <row r="10">
          <cell r="B10" t="str">
            <v>Advertising &amp; promotion</v>
          </cell>
          <cell r="D10">
            <v>99049</v>
          </cell>
          <cell r="E10">
            <v>99049</v>
          </cell>
          <cell r="J10">
            <v>99049</v>
          </cell>
        </row>
        <row r="11">
          <cell r="A11">
            <v>2</v>
          </cell>
          <cell r="B11" t="str">
            <v>Miscellaneous income</v>
          </cell>
          <cell r="C11" t="str">
            <v>a</v>
          </cell>
          <cell r="D11">
            <v>3670</v>
          </cell>
          <cell r="E11">
            <v>55527</v>
          </cell>
          <cell r="F11" t="str">
            <v>(a)</v>
          </cell>
          <cell r="G11">
            <v>0</v>
          </cell>
          <cell r="H11">
            <v>0</v>
          </cell>
          <cell r="I11">
            <v>0</v>
          </cell>
          <cell r="J11">
            <v>55527</v>
          </cell>
        </row>
        <row r="12">
          <cell r="A12">
            <v>2</v>
          </cell>
          <cell r="B12" t="str">
            <v>10B</v>
          </cell>
          <cell r="C12" t="str">
            <v>Isipave black</v>
          </cell>
          <cell r="D12">
            <v>0</v>
          </cell>
          <cell r="E12">
            <v>1</v>
          </cell>
          <cell r="F12">
            <v>0.41599999999999998</v>
          </cell>
          <cell r="G12">
            <v>0.42</v>
          </cell>
          <cell r="H12">
            <v>4.0000000000000036E-3</v>
          </cell>
          <cell r="I12">
            <v>4.0000000000000036E-3</v>
          </cell>
          <cell r="J12">
            <v>0</v>
          </cell>
        </row>
        <row r="13">
          <cell r="A13">
            <v>3</v>
          </cell>
          <cell r="B13" t="str">
            <v>Interest income - KGB</v>
          </cell>
          <cell r="C13">
            <v>0</v>
          </cell>
          <cell r="D13">
            <v>0</v>
          </cell>
          <cell r="E13">
            <v>0</v>
          </cell>
          <cell r="F13">
            <v>0</v>
          </cell>
          <cell r="G13">
            <v>0</v>
          </cell>
          <cell r="H13">
            <v>0</v>
          </cell>
          <cell r="I13">
            <v>0</v>
          </cell>
          <cell r="J13">
            <v>0</v>
          </cell>
        </row>
        <row r="14">
          <cell r="B14" t="str">
            <v>Commission</v>
          </cell>
          <cell r="C14" t="str">
            <v>4" Siries Block</v>
          </cell>
          <cell r="D14">
            <v>-1322</v>
          </cell>
          <cell r="E14">
            <v>-1322</v>
          </cell>
          <cell r="J14">
            <v>-1322</v>
          </cell>
        </row>
        <row r="15">
          <cell r="A15">
            <v>3</v>
          </cell>
          <cell r="B15" t="str">
            <v>Profit on disposal of asset</v>
          </cell>
          <cell r="C15">
            <v>0</v>
          </cell>
          <cell r="D15">
            <v>0</v>
          </cell>
          <cell r="E15">
            <v>24001</v>
          </cell>
          <cell r="F15">
            <v>0</v>
          </cell>
          <cell r="G15">
            <v>0</v>
          </cell>
          <cell r="H15">
            <v>0</v>
          </cell>
          <cell r="I15">
            <v>0</v>
          </cell>
          <cell r="J15">
            <v>24001</v>
          </cell>
        </row>
        <row r="16">
          <cell r="A16">
            <v>4</v>
          </cell>
          <cell r="B16">
            <v>10.02</v>
          </cell>
          <cell r="C16" t="str">
            <v>4" Half Block</v>
          </cell>
          <cell r="D16">
            <v>2100</v>
          </cell>
          <cell r="E16">
            <v>1</v>
          </cell>
          <cell r="F16">
            <v>0.37740000000000001</v>
          </cell>
          <cell r="G16">
            <v>0.45</v>
          </cell>
          <cell r="H16">
            <v>7.2599999999999998E-2</v>
          </cell>
          <cell r="I16">
            <v>7.2599999999999998E-2</v>
          </cell>
          <cell r="J16">
            <v>152.46</v>
          </cell>
        </row>
        <row r="17">
          <cell r="A17">
            <v>5</v>
          </cell>
          <cell r="B17" t="str">
            <v xml:space="preserve">Relocation expenses </v>
          </cell>
          <cell r="C17">
            <v>0</v>
          </cell>
          <cell r="D17">
            <v>0</v>
          </cell>
          <cell r="E17">
            <v>-14345</v>
          </cell>
          <cell r="F17">
            <v>0</v>
          </cell>
          <cell r="G17">
            <v>0</v>
          </cell>
          <cell r="H17" t="str">
            <v>&lt;104&gt;</v>
          </cell>
          <cell r="I17">
            <v>14345</v>
          </cell>
          <cell r="J17">
            <v>0</v>
          </cell>
        </row>
        <row r="18">
          <cell r="C18" t="str">
            <v>4.5" Siries Block</v>
          </cell>
        </row>
        <row r="19">
          <cell r="A19">
            <v>5</v>
          </cell>
          <cell r="B19">
            <v>12.01</v>
          </cell>
          <cell r="C19" t="str">
            <v>4.5" Full Block (loading bearing)</v>
          </cell>
          <cell r="D19">
            <v>3670</v>
          </cell>
          <cell r="E19">
            <v>65183</v>
          </cell>
          <cell r="F19">
            <v>0</v>
          </cell>
          <cell r="G19">
            <v>0</v>
          </cell>
          <cell r="H19">
            <v>0</v>
          </cell>
          <cell r="I19">
            <v>0</v>
          </cell>
          <cell r="J19">
            <v>79528</v>
          </cell>
        </row>
        <row r="20">
          <cell r="A20">
            <v>6</v>
          </cell>
          <cell r="B20">
            <v>12.02</v>
          </cell>
          <cell r="C20" t="str">
            <v>4.5" Half Block</v>
          </cell>
          <cell r="D20" t="str">
            <v>&lt;--------   F-3   -----------&gt;</v>
          </cell>
          <cell r="E20">
            <v>0</v>
          </cell>
          <cell r="F20">
            <v>0</v>
          </cell>
          <cell r="G20">
            <v>0</v>
          </cell>
          <cell r="H20">
            <v>0</v>
          </cell>
          <cell r="I20">
            <v>0</v>
          </cell>
          <cell r="J20" t="str">
            <v>F-3</v>
          </cell>
        </row>
        <row r="21">
          <cell r="A21">
            <v>7</v>
          </cell>
          <cell r="B21" t="str">
            <v>15DST</v>
          </cell>
          <cell r="C21" t="str">
            <v>6" Split Dbl Straight Terracotta</v>
          </cell>
          <cell r="D21">
            <v>40080</v>
          </cell>
          <cell r="E21">
            <v>1.6183000000000001</v>
          </cell>
          <cell r="F21">
            <v>2.5</v>
          </cell>
          <cell r="G21">
            <v>0.88169999999999993</v>
          </cell>
          <cell r="H21">
            <v>35338.536</v>
          </cell>
          <cell r="I21">
            <v>0</v>
          </cell>
          <cell r="J21">
            <v>1844</v>
          </cell>
        </row>
        <row r="22">
          <cell r="B22" t="str">
            <v>Factory license</v>
          </cell>
          <cell r="C22" t="str">
            <v>4.5" Siries Polished Block</v>
          </cell>
          <cell r="D22">
            <v>20900</v>
          </cell>
          <cell r="E22">
            <v>20900</v>
          </cell>
          <cell r="J22">
            <v>20900</v>
          </cell>
        </row>
        <row r="23">
          <cell r="A23" t="str">
            <v>a</v>
          </cell>
          <cell r="B23" t="str">
            <v>Being the sum of:</v>
          </cell>
          <cell r="C23" t="str">
            <v>6" Half block</v>
          </cell>
          <cell r="D23">
            <v>48120</v>
          </cell>
          <cell r="E23">
            <v>1</v>
          </cell>
          <cell r="F23">
            <v>0.60219999999999996</v>
          </cell>
          <cell r="G23">
            <v>0.7</v>
          </cell>
          <cell r="H23">
            <v>9.7799999999999998E-2</v>
          </cell>
          <cell r="I23">
            <v>9.7799999999999998E-2</v>
          </cell>
          <cell r="J23">
            <v>4706.1359999999995</v>
          </cell>
        </row>
        <row r="24">
          <cell r="A24">
            <v>8</v>
          </cell>
          <cell r="B24">
            <v>15.05</v>
          </cell>
          <cell r="C24" t="str">
            <v>6" quarter block</v>
          </cell>
          <cell r="D24">
            <v>0</v>
          </cell>
          <cell r="E24">
            <v>1</v>
          </cell>
          <cell r="F24">
            <v>0.30109999999999998</v>
          </cell>
          <cell r="G24">
            <v>1.3</v>
          </cell>
          <cell r="H24">
            <v>0.99890000000000012</v>
          </cell>
          <cell r="I24">
            <v>0.99890000000000012</v>
          </cell>
          <cell r="J24">
            <v>0</v>
          </cell>
        </row>
        <row r="25">
          <cell r="A25">
            <v>9</v>
          </cell>
          <cell r="B25" t="str">
            <v>Interest income from external sources</v>
          </cell>
          <cell r="C25">
            <v>0</v>
          </cell>
          <cell r="D25" t="str">
            <v>F- 21</v>
          </cell>
          <cell r="E25">
            <v>36522</v>
          </cell>
          <cell r="F25" t="str">
            <v>(x)</v>
          </cell>
          <cell r="G25">
            <v>4.4135</v>
          </cell>
          <cell r="H25">
            <v>40039.271999999997</v>
          </cell>
          <cell r="I25">
            <v>0</v>
          </cell>
        </row>
        <row r="26">
          <cell r="B26" t="str">
            <v>Sundry income from internal sources</v>
          </cell>
          <cell r="C26">
            <v>0</v>
          </cell>
          <cell r="D26">
            <v>0</v>
          </cell>
          <cell r="E26">
            <v>19005</v>
          </cell>
          <cell r="F26" t="str">
            <v>(y)</v>
          </cell>
        </row>
        <row r="27">
          <cell r="A27">
            <v>9</v>
          </cell>
          <cell r="B27" t="str">
            <v>15F.01</v>
          </cell>
          <cell r="C27" t="str">
            <v xml:space="preserve">6" fluted full block </v>
          </cell>
          <cell r="D27">
            <v>52</v>
          </cell>
          <cell r="E27">
            <v>55527</v>
          </cell>
          <cell r="F27" t="str">
            <v>(a)</v>
          </cell>
          <cell r="G27">
            <v>1.3</v>
          </cell>
          <cell r="H27">
            <v>9.5600000000000129E-2</v>
          </cell>
          <cell r="I27">
            <v>9.5600000000000129E-2</v>
          </cell>
          <cell r="J27">
            <v>4.9712000000000067</v>
          </cell>
        </row>
        <row r="28">
          <cell r="A28">
            <v>10</v>
          </cell>
          <cell r="B28" t="str">
            <v>20F.01</v>
          </cell>
          <cell r="C28" t="str">
            <v>8" fluted full block</v>
          </cell>
          <cell r="D28">
            <v>19070</v>
          </cell>
          <cell r="E28">
            <v>1</v>
          </cell>
          <cell r="F28">
            <v>1.5410999999999999</v>
          </cell>
          <cell r="G28">
            <v>1.9</v>
          </cell>
          <cell r="H28">
            <v>0.3589</v>
          </cell>
          <cell r="I28">
            <v>0.3589</v>
          </cell>
          <cell r="J28">
            <v>6844.223</v>
          </cell>
        </row>
        <row r="29">
          <cell r="B29" t="str">
            <v>Note : (x) - The interest income from external sources is derived from other than intergrated related company or KGB group</v>
          </cell>
          <cell r="C29" t="str">
            <v>c</v>
          </cell>
          <cell r="D29">
            <v>199870</v>
          </cell>
          <cell r="E29">
            <v>199870</v>
          </cell>
          <cell r="H29">
            <v>275726.58770000003</v>
          </cell>
          <cell r="I29">
            <v>0</v>
          </cell>
          <cell r="J29">
            <v>199870</v>
          </cell>
        </row>
        <row r="30">
          <cell r="B30" t="str">
            <v>Note : (y) - The interest income from internal sources is derived from sales to staff, inter related company or KGB group</v>
          </cell>
          <cell r="C30" t="str">
            <v>8.0" Siries Block</v>
          </cell>
          <cell r="D30">
            <v>107101</v>
          </cell>
          <cell r="E30">
            <v>107101</v>
          </cell>
          <cell r="J30">
            <v>107101</v>
          </cell>
        </row>
        <row r="31">
          <cell r="A31">
            <v>11</v>
          </cell>
          <cell r="B31">
            <v>20.010000000000002</v>
          </cell>
          <cell r="C31" t="str">
            <v>8.0" Full Block (loading bearing)</v>
          </cell>
          <cell r="D31">
            <v>85018</v>
          </cell>
          <cell r="E31">
            <v>1</v>
          </cell>
          <cell r="F31">
            <v>1.29</v>
          </cell>
          <cell r="G31">
            <v>1.94</v>
          </cell>
          <cell r="H31">
            <v>0.64999999999999991</v>
          </cell>
          <cell r="I31">
            <v>0.64999999999999991</v>
          </cell>
          <cell r="J31">
            <v>55261.69999999999</v>
          </cell>
        </row>
        <row r="32">
          <cell r="A32">
            <v>12</v>
          </cell>
          <cell r="B32">
            <v>20.02</v>
          </cell>
          <cell r="C32" t="str">
            <v>8.0" Half Block</v>
          </cell>
          <cell r="D32">
            <v>22222</v>
          </cell>
          <cell r="E32">
            <v>1</v>
          </cell>
          <cell r="F32">
            <v>0.77059999999999995</v>
          </cell>
          <cell r="G32">
            <v>0.9</v>
          </cell>
          <cell r="H32">
            <v>0.12940000000000007</v>
          </cell>
          <cell r="I32">
            <v>0.12940000000000007</v>
          </cell>
          <cell r="J32">
            <v>2875.5268000000015</v>
          </cell>
        </row>
        <row r="33">
          <cell r="A33">
            <v>13</v>
          </cell>
          <cell r="B33">
            <v>20.14</v>
          </cell>
          <cell r="C33" t="str">
            <v>8.0" linted bond beam block</v>
          </cell>
          <cell r="D33">
            <v>1275</v>
          </cell>
          <cell r="E33">
            <v>1</v>
          </cell>
          <cell r="F33">
            <v>1.5410999999999999</v>
          </cell>
          <cell r="G33">
            <v>2.2999999999999998</v>
          </cell>
          <cell r="H33">
            <v>0.75889999999999991</v>
          </cell>
          <cell r="I33">
            <v>0.75889999999999991</v>
          </cell>
          <cell r="J33">
            <v>967.59749999999985</v>
          </cell>
        </row>
        <row r="34">
          <cell r="B34" t="str">
            <v>Note :</v>
          </cell>
          <cell r="C34" t="str">
            <v>As per the company management, there is no fixed price of each quantity stock. The price is negotiable based on quantity ordered</v>
          </cell>
          <cell r="D34">
            <v>4527</v>
          </cell>
          <cell r="E34">
            <v>4527</v>
          </cell>
          <cell r="J34">
            <v>4527</v>
          </cell>
        </row>
      </sheetData>
      <sheetData sheetId="48"/>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Cover (2)"/>
      <sheetName val="A"/>
      <sheetName val="C"/>
      <sheetName val="D"/>
      <sheetName val="D1"/>
      <sheetName val="D3"/>
      <sheetName val="D5"/>
      <sheetName val="D6"/>
      <sheetName val="D6 contd"/>
      <sheetName val="1 to 3"/>
      <sheetName val="Sch1"/>
      <sheetName val="wip00"/>
      <sheetName val="4"/>
      <sheetName val="4 contd"/>
      <sheetName val="4.1"/>
      <sheetName val="4.2 to 4.x"/>
      <sheetName val="FA"/>
      <sheetName val="FA2"/>
      <sheetName val="FA2 bkup"/>
      <sheetName val="CA1, FA2"/>
      <sheetName val="cap allow total"/>
      <sheetName val="corporate information"/>
      <sheetName val="A8-1"/>
      <sheetName val="SEC"/>
      <sheetName val="F-7bank(2002)"/>
      <sheetName val="A3-2 p.1"/>
      <sheetName val="A3-2 p.2"/>
      <sheetName val="A3-3"/>
      <sheetName val="C-2 Deposits (Nov)"/>
      <sheetName val="C-2 Deposits (Dec)"/>
      <sheetName val="E"/>
      <sheetName val="E-1"/>
      <sheetName val="E-2"/>
      <sheetName val="G"/>
      <sheetName val="G-2 ( summary) "/>
      <sheetName val="G-2"/>
      <sheetName val="G-2-1"/>
      <sheetName val="H ( summary) "/>
      <sheetName val="H"/>
      <sheetName val="H-1"/>
      <sheetName val="H-2 Interim"/>
      <sheetName val="H-2 "/>
      <sheetName val="H-3 Interim"/>
      <sheetName val="H-3"/>
      <sheetName val="H-4 Interim"/>
      <sheetName val="H-4"/>
      <sheetName val="H-5 Interim"/>
      <sheetName val="H-5"/>
      <sheetName val="H-6 Interim"/>
      <sheetName val="H-6"/>
      <sheetName val="H-7"/>
      <sheetName val="K"/>
      <sheetName val="K-2 Interim"/>
      <sheetName val="K-2"/>
      <sheetName val="M"/>
      <sheetName val="M-1"/>
      <sheetName val="M-1 Interim"/>
      <sheetName val="M-2 Interim"/>
      <sheetName val="M-2"/>
      <sheetName val="M-3"/>
      <sheetName val="N"/>
      <sheetName val="I"/>
      <sheetName val="O"/>
      <sheetName val="U1"/>
      <sheetName val="U1-1"/>
      <sheetName val="U2"/>
      <sheetName val="U2-1"/>
      <sheetName val="U3"/>
      <sheetName val="U3-2"/>
      <sheetName val="U4"/>
      <sheetName val="U4-1"/>
      <sheetName val="U4-2"/>
      <sheetName val="U4-3"/>
      <sheetName val="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20 year"/>
      <sheetName val="ten year"/>
      <sheetName val="5 year"/>
      <sheetName val="spread"/>
      <sheetName val="Trading Summary"/>
      <sheetName val="Expected European Inv"/>
      <sheetName val="Diageo's investor base"/>
      <sheetName val="sales vol."/>
      <sheetName val="spread perf."/>
      <sheetName val="spread 2"/>
      <sheetName val="Global dist"/>
      <sheetName val="Global distribution"/>
      <sheetName val="Internat dist"/>
      <sheetName val="Post launch (6)"/>
      <sheetName val="Recent trading (7)"/>
      <sheetName val="Input"/>
      <sheetName val="ProForma"/>
      <sheetName val="__FDSCACHE__"/>
      <sheetName val="Output"/>
      <sheetName val="Sheet1"/>
    </sheetNames>
    <sheetDataSet>
      <sheetData sheetId="0">
        <row r="211">
          <cell r="J211" t="str">
            <v>Europe</v>
          </cell>
        </row>
      </sheetData>
      <sheetData sheetId="1">
        <row r="211">
          <cell r="J211" t="str">
            <v>Europe</v>
          </cell>
        </row>
      </sheetData>
      <sheetData sheetId="2"/>
      <sheetData sheetId="3"/>
      <sheetData sheetId="4"/>
      <sheetData sheetId="5"/>
      <sheetData sheetId="6"/>
      <sheetData sheetId="7"/>
      <sheetData sheetId="8" refreshError="1">
        <row r="211">
          <cell r="J211" t="str">
            <v>Europe</v>
          </cell>
        </row>
        <row r="212">
          <cell r="J212" t="str">
            <v>Other</v>
          </cell>
        </row>
        <row r="213">
          <cell r="J213" t="str">
            <v>Swiss</v>
          </cell>
        </row>
        <row r="214">
          <cell r="J214" t="str">
            <v>UK</v>
          </cell>
        </row>
      </sheetData>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vol."/>
      <sheetName val="Breakdown"/>
      <sheetName val="20 year"/>
      <sheetName val="ten year"/>
      <sheetName val="5 year"/>
      <sheetName val="spread"/>
      <sheetName val="Trading Summary"/>
      <sheetName val="Expected European Inv"/>
      <sheetName val="Diageo's investor base"/>
      <sheetName val="spread perf."/>
      <sheetName val="spread 2"/>
      <sheetName val="Global dist"/>
      <sheetName val="Global distribution"/>
      <sheetName val="Internat dist"/>
      <sheetName val="Post launch (6)"/>
      <sheetName val="Recent trading (7)"/>
      <sheetName val="salesvol_"/>
      <sheetName val="sales vol_"/>
      <sheetName val="CAPEX"/>
      <sheetName val="Input"/>
      <sheetName val="ProForma"/>
      <sheetName val="__FDSCACHE__"/>
      <sheetName val="Output"/>
      <sheetName val="Sheet1"/>
    </sheetNames>
    <sheetDataSet>
      <sheetData sheetId="0" refreshError="1">
        <row r="34">
          <cell r="J34" t="str">
            <v>Europe</v>
          </cell>
        </row>
        <row r="35">
          <cell r="J35" t="str">
            <v>Other</v>
          </cell>
        </row>
        <row r="36">
          <cell r="J36" t="str">
            <v>Swiss</v>
          </cell>
        </row>
        <row r="37">
          <cell r="J37" t="str">
            <v>UK</v>
          </cell>
        </row>
        <row r="211">
          <cell r="J211" t="str">
            <v>Europe</v>
          </cell>
        </row>
        <row r="212">
          <cell r="J212" t="str">
            <v>Other</v>
          </cell>
        </row>
        <row r="213">
          <cell r="J213" t="str">
            <v>Swiss</v>
          </cell>
        </row>
        <row r="214">
          <cell r="J214" t="str">
            <v>UK</v>
          </cell>
        </row>
        <row r="398">
          <cell r="J398" t="str">
            <v>Europe</v>
          </cell>
        </row>
        <row r="399">
          <cell r="J399" t="str">
            <v>Other</v>
          </cell>
        </row>
        <row r="400">
          <cell r="J400" t="str">
            <v>Swiss</v>
          </cell>
        </row>
        <row r="401">
          <cell r="J401" t="str">
            <v>UK</v>
          </cell>
        </row>
        <row r="1121">
          <cell r="I1121" t="str">
            <v>Europe</v>
          </cell>
        </row>
        <row r="1122">
          <cell r="I1122" t="str">
            <v>Swiss</v>
          </cell>
        </row>
        <row r="1632">
          <cell r="I1632" t="str">
            <v>Europe</v>
          </cell>
        </row>
        <row r="1633">
          <cell r="I1633" t="str">
            <v>Other</v>
          </cell>
        </row>
        <row r="1634">
          <cell r="I1634" t="str">
            <v>Swiss</v>
          </cell>
        </row>
        <row r="1635">
          <cell r="I1635" t="str">
            <v>UK</v>
          </cell>
        </row>
        <row r="2248">
          <cell r="I2248" t="str">
            <v>Europe</v>
          </cell>
        </row>
        <row r="2249">
          <cell r="I2249" t="str">
            <v>Other</v>
          </cell>
        </row>
        <row r="2250">
          <cell r="I2250" t="str">
            <v>Swiss</v>
          </cell>
        </row>
        <row r="2251">
          <cell r="I2251" t="str">
            <v>UK</v>
          </cell>
        </row>
      </sheetData>
      <sheetData sheetId="1"/>
      <sheetData sheetId="2"/>
      <sheetData sheetId="3"/>
      <sheetData sheetId="4"/>
      <sheetData sheetId="5"/>
      <sheetData sheetId="6"/>
      <sheetData sheetId="7">
        <row r="34">
          <cell r="J34" t="str">
            <v>Europe</v>
          </cell>
        </row>
      </sheetData>
      <sheetData sheetId="8">
        <row r="34">
          <cell r="J34" t="str">
            <v>Europe</v>
          </cell>
        </row>
      </sheetData>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1"/>
      <sheetName val="ex2"/>
      <sheetName val="xtrend3"/>
      <sheetName val="three (with mis)"/>
      <sheetName val="tech1"/>
      <sheetName val="tech4"/>
      <sheetName val="tech6"/>
      <sheetName val="tech78"/>
      <sheetName val="tech910"/>
      <sheetName val="tech1112"/>
      <sheetName val="cf1"/>
      <sheetName val="cf4"/>
      <sheetName val="cf2"/>
      <sheetName val="cf5"/>
      <sheetName val="cf6"/>
      <sheetName val="hc1"/>
      <sheetName val="hc2"/>
      <sheetName val="hc4"/>
      <sheetName val="hc81"/>
      <sheetName val="hc9"/>
      <sheetName val="what1"/>
      <sheetName val="hc8"/>
      <sheetName val="f3"/>
      <sheetName val="xtech6"/>
      <sheetName val="xex2"/>
      <sheetName val="hc2 (2)"/>
      <sheetName val="cf1 (2)"/>
      <sheetName val="SCH-1 to 10"/>
      <sheetName val="Details of Schedules"/>
      <sheetName val="SCH- 11 to 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26">
          <cell r="A26" t="str">
            <v>Product</v>
          </cell>
          <cell r="C26">
            <v>1900</v>
          </cell>
          <cell r="D26">
            <v>1910</v>
          </cell>
          <cell r="E26">
            <v>1920</v>
          </cell>
          <cell r="F26">
            <v>1930</v>
          </cell>
          <cell r="G26">
            <v>1940</v>
          </cell>
          <cell r="H26">
            <v>1950</v>
          </cell>
          <cell r="I26">
            <v>1960</v>
          </cell>
          <cell r="J26">
            <v>1970</v>
          </cell>
          <cell r="K26">
            <v>1980</v>
          </cell>
          <cell r="L26">
            <v>1990</v>
          </cell>
          <cell r="M26" t="str">
            <v>Latest</v>
          </cell>
        </row>
        <row r="27">
          <cell r="A27" t="str">
            <v>Half-gallon of milk</v>
          </cell>
          <cell r="C27">
            <v>56</v>
          </cell>
          <cell r="D27">
            <v>49</v>
          </cell>
          <cell r="E27">
            <v>37</v>
          </cell>
          <cell r="F27">
            <v>31</v>
          </cell>
          <cell r="G27">
            <v>21</v>
          </cell>
          <cell r="H27">
            <v>16</v>
          </cell>
          <cell r="I27">
            <v>13</v>
          </cell>
          <cell r="J27">
            <v>10</v>
          </cell>
          <cell r="K27">
            <v>8.6999999999999993</v>
          </cell>
          <cell r="L27">
            <v>8</v>
          </cell>
          <cell r="M27">
            <v>7</v>
          </cell>
        </row>
        <row r="28">
          <cell r="A28" t="str">
            <v>Hershey chocolate bar</v>
          </cell>
          <cell r="C28">
            <v>20</v>
          </cell>
          <cell r="D28">
            <v>16</v>
          </cell>
          <cell r="E28">
            <v>6</v>
          </cell>
          <cell r="F28">
            <v>6</v>
          </cell>
          <cell r="G28">
            <v>5</v>
          </cell>
          <cell r="H28">
            <v>2</v>
          </cell>
          <cell r="I28">
            <v>1.3</v>
          </cell>
          <cell r="J28">
            <v>1.8</v>
          </cell>
          <cell r="K28">
            <v>2</v>
          </cell>
          <cell r="L28">
            <v>2.2000000000000002</v>
          </cell>
          <cell r="M28">
            <v>2.1</v>
          </cell>
        </row>
        <row r="29">
          <cell r="A29" t="str">
            <v>Gallon of gasoline</v>
          </cell>
          <cell r="C29" t="str">
            <v>*</v>
          </cell>
          <cell r="D29" t="str">
            <v>*</v>
          </cell>
          <cell r="E29">
            <v>32</v>
          </cell>
          <cell r="F29">
            <v>22</v>
          </cell>
          <cell r="G29">
            <v>17</v>
          </cell>
          <cell r="H29">
            <v>11</v>
          </cell>
          <cell r="I29">
            <v>8.3000000000000007</v>
          </cell>
          <cell r="J29">
            <v>6.4</v>
          </cell>
          <cell r="K29">
            <v>10</v>
          </cell>
          <cell r="L29">
            <v>6.5</v>
          </cell>
          <cell r="M29">
            <v>5.7</v>
          </cell>
        </row>
        <row r="30">
          <cell r="A30" t="str">
            <v>Movie ticket</v>
          </cell>
          <cell r="C30" t="str">
            <v>*</v>
          </cell>
          <cell r="D30" t="str">
            <v>*</v>
          </cell>
          <cell r="E30">
            <v>17</v>
          </cell>
          <cell r="F30">
            <v>17</v>
          </cell>
          <cell r="G30">
            <v>16</v>
          </cell>
          <cell r="H30">
            <v>18</v>
          </cell>
          <cell r="I30">
            <v>17</v>
          </cell>
          <cell r="J30">
            <v>28</v>
          </cell>
          <cell r="K30">
            <v>22</v>
          </cell>
          <cell r="L30">
            <v>23</v>
          </cell>
          <cell r="M30">
            <v>19</v>
          </cell>
        </row>
        <row r="31">
          <cell r="A31" t="str">
            <v>Three minute coast-to-coast call</v>
          </cell>
          <cell r="C31" t="str">
            <v>*</v>
          </cell>
          <cell r="D31" t="str">
            <v>90 hrs.    40 min.</v>
          </cell>
          <cell r="E31" t="str">
            <v>30 hrs.       3 min.</v>
          </cell>
          <cell r="F31" t="str">
            <v>16 hrs.        29 min.</v>
          </cell>
          <cell r="G31" t="str">
            <v>6 hrs.          7 min.</v>
          </cell>
          <cell r="H31" t="str">
            <v>1 hr.            44 min.</v>
          </cell>
          <cell r="I31" t="str">
            <v>1 hr.            9 min.</v>
          </cell>
          <cell r="J31" t="str">
            <v>24 min.</v>
          </cell>
          <cell r="K31" t="str">
            <v>11 min.</v>
          </cell>
          <cell r="L31" t="str">
            <v>4 min.</v>
          </cell>
          <cell r="M31" t="str">
            <v>2 min.</v>
          </cell>
        </row>
        <row r="32">
          <cell r="A32" t="str">
            <v>Three-pound chicken</v>
          </cell>
          <cell r="C32" t="str">
            <v xml:space="preserve">2 hrs.          40 min. </v>
          </cell>
          <cell r="D32" t="str">
            <v>3 hrs.            5 min.</v>
          </cell>
          <cell r="E32" t="str">
            <v>2 hrs.          27 min.</v>
          </cell>
          <cell r="F32" t="str">
            <v>2 hrs.          1 min.</v>
          </cell>
          <cell r="G32" t="str">
            <v>1 hr.          24 min.</v>
          </cell>
          <cell r="H32" t="str">
            <v xml:space="preserve">1 hr.              11 min. </v>
          </cell>
          <cell r="I32" t="str">
            <v>33 min.</v>
          </cell>
          <cell r="J32" t="str">
            <v>22 min.</v>
          </cell>
          <cell r="K32" t="str">
            <v>18 min.</v>
          </cell>
          <cell r="L32" t="str">
            <v>14 min.</v>
          </cell>
          <cell r="M32" t="str">
            <v>14 min.</v>
          </cell>
        </row>
        <row r="33">
          <cell r="A33" t="str">
            <v>100 kilowatt hrs. of electricity</v>
          </cell>
          <cell r="C33" t="str">
            <v>107 hrs. 17 min.</v>
          </cell>
          <cell r="D33" t="str">
            <v>49 hrs.      48 min.</v>
          </cell>
          <cell r="E33" t="str">
            <v>13 hrs.         36 min.</v>
          </cell>
          <cell r="F33" t="str">
            <v xml:space="preserve">11 hrs.          3 min. </v>
          </cell>
          <cell r="G33" t="str">
            <v>5 hrs.          52 min.</v>
          </cell>
          <cell r="H33" t="str">
            <v>2 hrs.         0 min.</v>
          </cell>
          <cell r="I33" t="str">
            <v>1 hr.           9 min.</v>
          </cell>
          <cell r="J33" t="str">
            <v>39 min.</v>
          </cell>
          <cell r="K33" t="str">
            <v>45 min.</v>
          </cell>
          <cell r="L33" t="str">
            <v>43 min.</v>
          </cell>
          <cell r="M33" t="str">
            <v>38 min.</v>
          </cell>
        </row>
      </sheetData>
      <sheetData sheetId="23"/>
      <sheetData sheetId="24"/>
      <sheetData sheetId="25"/>
      <sheetData sheetId="26" refreshError="1"/>
      <sheetData sheetId="27" refreshError="1"/>
      <sheetData sheetId="28" refreshError="1"/>
      <sheetData sheetId="2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sheetName val="Additional cost(1)"/>
      <sheetName val="Simulation Summary(2)"/>
      <sheetName val="A"/>
      <sheetName val="B"/>
      <sheetName val="C"/>
      <sheetName val="D"/>
      <sheetName val="Supporting Data&gt;&gt;"/>
      <sheetName val="IT Staff List"/>
      <sheetName val="Direct cost 07"/>
      <sheetName val="Indirect cost 07"/>
      <sheetName val="Sheet2"/>
      <sheetName val="Sheet1"/>
    </sheetNames>
    <sheetDataSet>
      <sheetData sheetId="0"/>
      <sheetData sheetId="1"/>
      <sheetData sheetId="2"/>
      <sheetData sheetId="3"/>
      <sheetData sheetId="4"/>
      <sheetData sheetId="5"/>
      <sheetData sheetId="6"/>
      <sheetData sheetId="7"/>
      <sheetData sheetId="8">
        <row r="9">
          <cell r="L9">
            <v>0.05</v>
          </cell>
        </row>
        <row r="10">
          <cell r="L10">
            <v>0.1</v>
          </cell>
        </row>
        <row r="11">
          <cell r="L11">
            <v>0.1</v>
          </cell>
        </row>
        <row r="12">
          <cell r="L12">
            <v>0.1</v>
          </cell>
        </row>
        <row r="13">
          <cell r="L13">
            <v>0.1</v>
          </cell>
        </row>
        <row r="16">
          <cell r="L16">
            <v>0.05</v>
          </cell>
        </row>
        <row r="17">
          <cell r="L17">
            <v>0.1</v>
          </cell>
        </row>
        <row r="18">
          <cell r="L18">
            <v>0.1</v>
          </cell>
        </row>
        <row r="19">
          <cell r="L19">
            <v>0.1</v>
          </cell>
        </row>
        <row r="20">
          <cell r="L20">
            <v>0.25</v>
          </cell>
        </row>
        <row r="21">
          <cell r="L21">
            <v>0.25</v>
          </cell>
        </row>
        <row r="22">
          <cell r="L22">
            <v>0.25</v>
          </cell>
        </row>
        <row r="24">
          <cell r="L24">
            <v>0.25</v>
          </cell>
        </row>
        <row r="27">
          <cell r="L27">
            <v>0.05</v>
          </cell>
        </row>
        <row r="32">
          <cell r="L32">
            <v>0.5</v>
          </cell>
        </row>
        <row r="33">
          <cell r="L33">
            <v>0.5</v>
          </cell>
        </row>
        <row r="34">
          <cell r="L34">
            <v>0.5</v>
          </cell>
        </row>
        <row r="37">
          <cell r="L37">
            <v>0.5</v>
          </cell>
        </row>
        <row r="38">
          <cell r="L38">
            <v>0.5</v>
          </cell>
        </row>
        <row r="39">
          <cell r="L39">
            <v>0.5</v>
          </cell>
        </row>
        <row r="40">
          <cell r="L40">
            <v>0</v>
          </cell>
        </row>
        <row r="41">
          <cell r="L41">
            <v>0.1</v>
          </cell>
        </row>
        <row r="42">
          <cell r="L42">
            <v>0.3</v>
          </cell>
        </row>
        <row r="43">
          <cell r="L43">
            <v>0.3</v>
          </cell>
        </row>
        <row r="44">
          <cell r="L44">
            <v>0</v>
          </cell>
        </row>
        <row r="45">
          <cell r="L45">
            <v>0</v>
          </cell>
        </row>
        <row r="46">
          <cell r="L46">
            <v>0.5</v>
          </cell>
        </row>
        <row r="47">
          <cell r="L47">
            <v>0.5</v>
          </cell>
        </row>
        <row r="54">
          <cell r="L54">
            <v>2.5000000000000001E-2</v>
          </cell>
        </row>
        <row r="57">
          <cell r="L57">
            <v>0.25</v>
          </cell>
        </row>
        <row r="61">
          <cell r="L61">
            <v>0.30000000000000004</v>
          </cell>
        </row>
        <row r="62">
          <cell r="L62">
            <v>0.25</v>
          </cell>
        </row>
        <row r="63">
          <cell r="L63">
            <v>0.25</v>
          </cell>
        </row>
        <row r="64">
          <cell r="L64">
            <v>0.35</v>
          </cell>
        </row>
        <row r="65">
          <cell r="L65">
            <v>0.25</v>
          </cell>
        </row>
        <row r="66">
          <cell r="L66">
            <v>0.35</v>
          </cell>
        </row>
        <row r="67">
          <cell r="L67">
            <v>0.25</v>
          </cell>
        </row>
        <row r="68">
          <cell r="L68">
            <v>0.25</v>
          </cell>
        </row>
        <row r="71">
          <cell r="L71">
            <v>0.55000000000000004</v>
          </cell>
        </row>
        <row r="72">
          <cell r="L72">
            <v>0.125</v>
          </cell>
        </row>
        <row r="73">
          <cell r="L73">
            <v>0</v>
          </cell>
        </row>
        <row r="74">
          <cell r="L74">
            <v>0</v>
          </cell>
        </row>
        <row r="75">
          <cell r="L75">
            <v>0.125</v>
          </cell>
        </row>
        <row r="76">
          <cell r="L76">
            <v>0.55000000000000004</v>
          </cell>
        </row>
        <row r="77">
          <cell r="L77">
            <v>0.85</v>
          </cell>
        </row>
        <row r="78">
          <cell r="L78">
            <v>0.85</v>
          </cell>
        </row>
        <row r="79">
          <cell r="L79">
            <v>0.7</v>
          </cell>
        </row>
        <row r="82">
          <cell r="L82">
            <v>0.25</v>
          </cell>
        </row>
        <row r="83">
          <cell r="L83">
            <v>0.25</v>
          </cell>
        </row>
        <row r="84">
          <cell r="L84">
            <v>0.375</v>
          </cell>
        </row>
        <row r="85">
          <cell r="L85">
            <v>0</v>
          </cell>
        </row>
        <row r="86">
          <cell r="L86">
            <v>0</v>
          </cell>
        </row>
        <row r="87">
          <cell r="L87">
            <v>0.375</v>
          </cell>
        </row>
        <row r="88">
          <cell r="L88">
            <v>0</v>
          </cell>
        </row>
        <row r="89">
          <cell r="L89">
            <v>0.75</v>
          </cell>
        </row>
        <row r="90">
          <cell r="L90">
            <v>0.75</v>
          </cell>
        </row>
        <row r="91">
          <cell r="L91">
            <v>0.75</v>
          </cell>
        </row>
        <row r="92">
          <cell r="L92">
            <v>0.75</v>
          </cell>
        </row>
        <row r="93">
          <cell r="L93">
            <v>0.75</v>
          </cell>
        </row>
        <row r="94">
          <cell r="L94">
            <v>0.75</v>
          </cell>
        </row>
        <row r="95">
          <cell r="L95">
            <v>0.75</v>
          </cell>
        </row>
        <row r="96">
          <cell r="L96">
            <v>0.75</v>
          </cell>
        </row>
        <row r="97">
          <cell r="L97">
            <v>0.75</v>
          </cell>
        </row>
        <row r="98">
          <cell r="L98">
            <v>0.75</v>
          </cell>
        </row>
        <row r="99">
          <cell r="L99">
            <v>0.375</v>
          </cell>
        </row>
        <row r="100">
          <cell r="L100">
            <v>0.375</v>
          </cell>
        </row>
        <row r="103">
          <cell r="L103">
            <v>0.05</v>
          </cell>
        </row>
        <row r="104">
          <cell r="L104">
            <v>0.15</v>
          </cell>
        </row>
        <row r="105">
          <cell r="L105">
            <v>0.05</v>
          </cell>
        </row>
        <row r="106">
          <cell r="L106">
            <v>0</v>
          </cell>
        </row>
        <row r="107">
          <cell r="L107">
            <v>0</v>
          </cell>
        </row>
        <row r="108">
          <cell r="L108">
            <v>0.1</v>
          </cell>
        </row>
        <row r="109">
          <cell r="L109">
            <v>0.1</v>
          </cell>
        </row>
        <row r="110">
          <cell r="L110">
            <v>0</v>
          </cell>
        </row>
        <row r="111">
          <cell r="L111">
            <v>0</v>
          </cell>
        </row>
        <row r="112">
          <cell r="L112">
            <v>0</v>
          </cell>
        </row>
        <row r="113">
          <cell r="L113">
            <v>0</v>
          </cell>
        </row>
        <row r="114">
          <cell r="L114">
            <v>0</v>
          </cell>
        </row>
        <row r="115">
          <cell r="L115">
            <v>0</v>
          </cell>
        </row>
        <row r="116">
          <cell r="L116">
            <v>0.05</v>
          </cell>
        </row>
        <row r="117">
          <cell r="L117">
            <v>0</v>
          </cell>
        </row>
        <row r="118">
          <cell r="L118">
            <v>0</v>
          </cell>
        </row>
        <row r="119">
          <cell r="L119">
            <v>0</v>
          </cell>
        </row>
        <row r="120">
          <cell r="L120">
            <v>0</v>
          </cell>
        </row>
        <row r="121">
          <cell r="L121">
            <v>0</v>
          </cell>
        </row>
        <row r="122">
          <cell r="L122">
            <v>0</v>
          </cell>
        </row>
        <row r="123">
          <cell r="L123">
            <v>0</v>
          </cell>
        </row>
        <row r="124">
          <cell r="L124">
            <v>0</v>
          </cell>
        </row>
        <row r="125">
          <cell r="L125">
            <v>0</v>
          </cell>
        </row>
        <row r="126">
          <cell r="L126">
            <v>0.2</v>
          </cell>
        </row>
        <row r="127">
          <cell r="L127">
            <v>0</v>
          </cell>
        </row>
        <row r="128">
          <cell r="L128">
            <v>0</v>
          </cell>
        </row>
        <row r="129">
          <cell r="L129">
            <v>0</v>
          </cell>
        </row>
      </sheetData>
      <sheetData sheetId="9"/>
      <sheetData sheetId="10"/>
      <sheetData sheetId="11" refreshError="1"/>
      <sheetData sheetId="1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ss"/>
      <sheetName val="Bill"/>
      <sheetName val="OSM-ccf"/>
      <sheetName val="OSM"/>
      <sheetName val="Michelle"/>
      <sheetName val="OSM to client"/>
      <sheetName val="Further queries"/>
      <sheetName val="Q1"/>
      <sheetName val="Q2"/>
      <sheetName val="Q3"/>
      <sheetName val="CFW"/>
      <sheetName val="CFW99"/>
      <sheetName val="Budget"/>
      <sheetName val="SAD"/>
      <sheetName val="A2-1"/>
      <sheetName val="RJE"/>
      <sheetName val="CLA"/>
      <sheetName val="A6-2"/>
      <sheetName val="A7-10a"/>
      <sheetName val="C"/>
      <sheetName val="C4"/>
      <sheetName val="C5"/>
      <sheetName val="E"/>
      <sheetName val="E1"/>
      <sheetName val="E2"/>
      <sheetName val="E3"/>
      <sheetName val="E3-1"/>
      <sheetName val="G"/>
      <sheetName val="G1"/>
      <sheetName val="IA"/>
      <sheetName val="I"/>
      <sheetName val="K"/>
      <sheetName val="K2"/>
      <sheetName val="K3"/>
      <sheetName val="M"/>
      <sheetName val="N"/>
      <sheetName val="N1"/>
      <sheetName val="N2"/>
      <sheetName val="Unrecorded"/>
      <sheetName val="O"/>
      <sheetName val="O1"/>
      <sheetName val="O2"/>
      <sheetName val="R"/>
      <sheetName val="R1"/>
      <sheetName val="T"/>
      <sheetName val="A3"/>
      <sheetName val="ua"/>
      <sheetName val="U"/>
      <sheetName val="U-2"/>
      <sheetName val="U1"/>
      <sheetName val="U2"/>
      <sheetName val="U3"/>
      <sheetName val="U4"/>
      <sheetName val="ReviewDN-CN"/>
      <sheetName val="Sheet1"/>
      <sheetName val="Consol Note"/>
      <sheetName val="K2-ss"/>
      <sheetName val="O-ss"/>
      <sheetName val="A2.1"/>
      <sheetName val="A2-2"/>
      <sheetName val="App II"/>
      <sheetName val="A2-3"/>
      <sheetName val="A2-4"/>
      <sheetName val="A3.1"/>
      <sheetName val="A8"/>
      <sheetName val="A8-1"/>
      <sheetName val="A8-2"/>
      <sheetName val="C1"/>
      <sheetName val="C2"/>
      <sheetName val="C3"/>
      <sheetName val="C6"/>
      <sheetName val="G2"/>
      <sheetName val="G3"/>
      <sheetName val="Delhaize"/>
    </sheetNames>
    <sheetDataSet>
      <sheetData sheetId="0" refreshError="1">
        <row r="7">
          <cell r="C7" t="str">
            <v/>
          </cell>
          <cell r="J7">
            <v>0</v>
          </cell>
          <cell r="L7">
            <v>0</v>
          </cell>
          <cell r="M7">
            <v>0</v>
          </cell>
          <cell r="N7">
            <v>0</v>
          </cell>
          <cell r="P7">
            <v>0</v>
          </cell>
          <cell r="Q7">
            <v>0</v>
          </cell>
          <cell r="R7">
            <v>0</v>
          </cell>
          <cell r="T7">
            <v>0</v>
          </cell>
        </row>
        <row r="8">
          <cell r="C8">
            <v>0.2</v>
          </cell>
          <cell r="G8">
            <v>15012</v>
          </cell>
          <cell r="J8">
            <v>1320</v>
          </cell>
          <cell r="K8">
            <v>9608</v>
          </cell>
          <cell r="L8">
            <v>0</v>
          </cell>
          <cell r="M8">
            <v>0</v>
          </cell>
          <cell r="N8">
            <v>9502</v>
          </cell>
          <cell r="P8">
            <v>0</v>
          </cell>
          <cell r="Q8">
            <v>0</v>
          </cell>
          <cell r="T8">
            <v>9396</v>
          </cell>
        </row>
        <row r="9">
          <cell r="C9">
            <v>0.2</v>
          </cell>
          <cell r="G9">
            <v>608</v>
          </cell>
          <cell r="J9">
            <v>608</v>
          </cell>
          <cell r="K9">
            <v>437</v>
          </cell>
          <cell r="L9">
            <v>0</v>
          </cell>
          <cell r="M9">
            <v>0</v>
          </cell>
          <cell r="N9">
            <v>388</v>
          </cell>
          <cell r="P9">
            <v>0</v>
          </cell>
          <cell r="Q9">
            <v>0</v>
          </cell>
          <cell r="T9">
            <v>339</v>
          </cell>
        </row>
        <row r="10">
          <cell r="C10">
            <v>0.2</v>
          </cell>
          <cell r="H10">
            <v>3866</v>
          </cell>
          <cell r="J10">
            <v>3866</v>
          </cell>
          <cell r="L10">
            <v>3866</v>
          </cell>
          <cell r="M10">
            <v>0</v>
          </cell>
          <cell r="N10">
            <v>3557</v>
          </cell>
          <cell r="P10">
            <v>0</v>
          </cell>
          <cell r="Q10">
            <v>0</v>
          </cell>
          <cell r="T10">
            <v>3248</v>
          </cell>
        </row>
        <row r="11">
          <cell r="C11" t="str">
            <v/>
          </cell>
          <cell r="J11">
            <v>0</v>
          </cell>
          <cell r="L11">
            <v>0</v>
          </cell>
          <cell r="T11">
            <v>0</v>
          </cell>
        </row>
        <row r="12">
          <cell r="C12" t="str">
            <v/>
          </cell>
          <cell r="J12">
            <v>0</v>
          </cell>
          <cell r="L12">
            <v>0</v>
          </cell>
          <cell r="T12">
            <v>0</v>
          </cell>
        </row>
        <row r="13">
          <cell r="C13">
            <v>0.2</v>
          </cell>
          <cell r="G13">
            <v>2598</v>
          </cell>
          <cell r="J13">
            <v>2598</v>
          </cell>
          <cell r="K13">
            <v>1298</v>
          </cell>
          <cell r="L13">
            <v>0</v>
          </cell>
          <cell r="N13">
            <v>1038</v>
          </cell>
          <cell r="T13">
            <v>778</v>
          </cell>
        </row>
        <row r="14">
          <cell r="C14">
            <v>0.2</v>
          </cell>
          <cell r="G14">
            <v>4830</v>
          </cell>
          <cell r="J14">
            <v>4830</v>
          </cell>
          <cell r="K14">
            <v>2898</v>
          </cell>
          <cell r="L14">
            <v>0</v>
          </cell>
          <cell r="N14">
            <v>2415</v>
          </cell>
          <cell r="T14">
            <v>1932</v>
          </cell>
        </row>
        <row r="15">
          <cell r="C15" t="str">
            <v/>
          </cell>
          <cell r="J15">
            <v>0</v>
          </cell>
          <cell r="L15">
            <v>0</v>
          </cell>
          <cell r="T15">
            <v>0</v>
          </cell>
        </row>
        <row r="16">
          <cell r="C16">
            <v>0.2</v>
          </cell>
          <cell r="G16">
            <v>990</v>
          </cell>
          <cell r="J16">
            <v>990</v>
          </cell>
          <cell r="K16">
            <v>435</v>
          </cell>
          <cell r="L16">
            <v>0</v>
          </cell>
          <cell r="N16">
            <v>316</v>
          </cell>
          <cell r="T16">
            <v>197</v>
          </cell>
        </row>
        <row r="17">
          <cell r="C17">
            <v>0.2</v>
          </cell>
          <cell r="G17">
            <v>20806</v>
          </cell>
          <cell r="J17">
            <v>20806</v>
          </cell>
          <cell r="K17">
            <v>11651</v>
          </cell>
          <cell r="L17">
            <v>0</v>
          </cell>
          <cell r="N17">
            <v>9154</v>
          </cell>
          <cell r="T17">
            <v>6657</v>
          </cell>
        </row>
        <row r="18">
          <cell r="C18" t="str">
            <v/>
          </cell>
          <cell r="J18">
            <v>0</v>
          </cell>
          <cell r="L18">
            <v>0</v>
          </cell>
          <cell r="T18">
            <v>0</v>
          </cell>
        </row>
        <row r="19">
          <cell r="C19">
            <v>0.2</v>
          </cell>
          <cell r="G19">
            <v>1337</v>
          </cell>
          <cell r="J19">
            <v>1337</v>
          </cell>
          <cell r="L19">
            <v>0</v>
          </cell>
          <cell r="T19">
            <v>0</v>
          </cell>
        </row>
        <row r="20">
          <cell r="C20" t="str">
            <v/>
          </cell>
          <cell r="J20">
            <v>0</v>
          </cell>
          <cell r="L20">
            <v>0</v>
          </cell>
          <cell r="T20">
            <v>0</v>
          </cell>
        </row>
        <row r="21">
          <cell r="C21">
            <v>0.2</v>
          </cell>
          <cell r="G21">
            <v>561</v>
          </cell>
          <cell r="J21">
            <v>561</v>
          </cell>
          <cell r="L21">
            <v>0</v>
          </cell>
          <cell r="T21">
            <v>0</v>
          </cell>
        </row>
        <row r="22">
          <cell r="C22" t="str">
            <v/>
          </cell>
          <cell r="J22">
            <v>0</v>
          </cell>
          <cell r="L22">
            <v>0</v>
          </cell>
          <cell r="T22">
            <v>0</v>
          </cell>
        </row>
        <row r="23">
          <cell r="C23">
            <v>0.2</v>
          </cell>
          <cell r="G23">
            <v>95</v>
          </cell>
          <cell r="J23">
            <v>95</v>
          </cell>
          <cell r="L23">
            <v>0</v>
          </cell>
          <cell r="T23">
            <v>0</v>
          </cell>
        </row>
        <row r="24">
          <cell r="C24" t="str">
            <v/>
          </cell>
          <cell r="J24">
            <v>0</v>
          </cell>
          <cell r="L24">
            <v>0</v>
          </cell>
          <cell r="T24">
            <v>0</v>
          </cell>
        </row>
        <row r="25">
          <cell r="C25">
            <v>0.2</v>
          </cell>
          <cell r="G25">
            <v>1790</v>
          </cell>
          <cell r="J25">
            <v>1790</v>
          </cell>
          <cell r="K25">
            <v>860</v>
          </cell>
          <cell r="L25">
            <v>0</v>
          </cell>
          <cell r="N25">
            <v>574</v>
          </cell>
          <cell r="T25">
            <v>288</v>
          </cell>
        </row>
        <row r="26">
          <cell r="C26">
            <v>0.2</v>
          </cell>
          <cell r="G26">
            <v>2459</v>
          </cell>
          <cell r="J26">
            <v>2459</v>
          </cell>
          <cell r="K26">
            <v>1721</v>
          </cell>
          <cell r="L26">
            <v>0</v>
          </cell>
          <cell r="N26">
            <v>1475</v>
          </cell>
          <cell r="T26">
            <v>1229</v>
          </cell>
        </row>
        <row r="27">
          <cell r="C27" t="str">
            <v/>
          </cell>
          <cell r="J27">
            <v>0</v>
          </cell>
          <cell r="L27">
            <v>0</v>
          </cell>
          <cell r="T27">
            <v>0</v>
          </cell>
        </row>
        <row r="28">
          <cell r="C28">
            <v>0.2</v>
          </cell>
          <cell r="H28">
            <v>2350</v>
          </cell>
          <cell r="J28">
            <v>2350</v>
          </cell>
          <cell r="L28">
            <v>2350</v>
          </cell>
          <cell r="N28">
            <v>2068</v>
          </cell>
          <cell r="T28">
            <v>1786</v>
          </cell>
        </row>
        <row r="29">
          <cell r="C29" t="str">
            <v/>
          </cell>
          <cell r="J29">
            <v>0</v>
          </cell>
          <cell r="L29">
            <v>0</v>
          </cell>
          <cell r="T29">
            <v>0</v>
          </cell>
        </row>
        <row r="30">
          <cell r="C30">
            <v>0.2</v>
          </cell>
          <cell r="G30">
            <v>25384</v>
          </cell>
          <cell r="J30">
            <v>25384</v>
          </cell>
          <cell r="L30">
            <v>0</v>
          </cell>
          <cell r="T30">
            <v>0</v>
          </cell>
        </row>
        <row r="31">
          <cell r="C31">
            <v>0.2</v>
          </cell>
          <cell r="G31">
            <v>15734</v>
          </cell>
          <cell r="J31">
            <v>15734</v>
          </cell>
          <cell r="K31">
            <v>6293</v>
          </cell>
          <cell r="L31">
            <v>0</v>
          </cell>
          <cell r="T31">
            <v>0</v>
          </cell>
        </row>
        <row r="32">
          <cell r="C32">
            <v>0.2</v>
          </cell>
          <cell r="H32">
            <v>30523</v>
          </cell>
          <cell r="J32">
            <v>30523</v>
          </cell>
          <cell r="L32">
            <v>30523</v>
          </cell>
          <cell r="N32">
            <v>18314</v>
          </cell>
          <cell r="T32">
            <v>6105</v>
          </cell>
        </row>
        <row r="33">
          <cell r="C33" t="str">
            <v/>
          </cell>
          <cell r="J33">
            <v>0</v>
          </cell>
          <cell r="L33">
            <v>0</v>
          </cell>
          <cell r="T33">
            <v>0</v>
          </cell>
        </row>
        <row r="34">
          <cell r="C34" t="str">
            <v/>
          </cell>
          <cell r="J34">
            <v>0</v>
          </cell>
          <cell r="L34">
            <v>0</v>
          </cell>
          <cell r="T34">
            <v>0</v>
          </cell>
        </row>
        <row r="35">
          <cell r="C35">
            <v>0.2</v>
          </cell>
          <cell r="G35">
            <v>77</v>
          </cell>
          <cell r="J35">
            <v>77</v>
          </cell>
          <cell r="K35">
            <v>44</v>
          </cell>
          <cell r="L35">
            <v>0</v>
          </cell>
          <cell r="N35">
            <v>38</v>
          </cell>
          <cell r="T35">
            <v>32</v>
          </cell>
        </row>
        <row r="36">
          <cell r="C36">
            <v>0.2</v>
          </cell>
          <cell r="G36">
            <v>810</v>
          </cell>
          <cell r="J36">
            <v>810</v>
          </cell>
          <cell r="L36">
            <v>0</v>
          </cell>
          <cell r="N36">
            <v>0</v>
          </cell>
          <cell r="R36">
            <v>0</v>
          </cell>
          <cell r="T36">
            <v>0</v>
          </cell>
        </row>
        <row r="37">
          <cell r="C37" t="str">
            <v/>
          </cell>
          <cell r="J37">
            <v>0</v>
          </cell>
          <cell r="L37">
            <v>0</v>
          </cell>
          <cell r="M37">
            <v>0</v>
          </cell>
          <cell r="N37">
            <v>0</v>
          </cell>
          <cell r="P37">
            <v>0</v>
          </cell>
          <cell r="Q37">
            <v>0</v>
          </cell>
          <cell r="R37">
            <v>0</v>
          </cell>
          <cell r="T37">
            <v>0</v>
          </cell>
        </row>
        <row r="51">
          <cell r="B51" t="str">
            <v>Schedule of Capital Allowances for Year of Assessment 2000 (CYB)</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0"/>
      <sheetName val="D"/>
      <sheetName val="C"/>
      <sheetName val="tax-ss"/>
      <sheetName val="1 LeadSchedule"/>
      <sheetName val="SUMMARY"/>
      <sheetName val="Interim --&gt; Top"/>
      <sheetName val="FF-2"/>
      <sheetName val="B"/>
      <sheetName val="CA Sheet"/>
    </sheetNames>
    <sheetDataSet>
      <sheetData sheetId="0" refreshError="1">
        <row r="2">
          <cell r="A2" t="str">
            <v>COUNTRY : 341 MALAYSIA</v>
          </cell>
          <cell r="I2" t="str">
            <v>SCHEDULE : 01.00</v>
          </cell>
        </row>
        <row r="3">
          <cell r="A3" t="str">
            <v>COMPANY : 341905 NESTLE PRODUCTS SDN BHD</v>
          </cell>
          <cell r="I3" t="str">
            <v>VERSION : 1</v>
          </cell>
        </row>
        <row r="5">
          <cell r="A5" t="str">
            <v>GLOBAL INCOME STATEMENT</v>
          </cell>
        </row>
        <row r="8">
          <cell r="A8" t="str">
            <v>Actual 1997</v>
          </cell>
        </row>
        <row r="9">
          <cell r="A9" t="str">
            <v>NOT VALIDATED</v>
          </cell>
          <cell r="I9" t="str">
            <v>Amounts in : Thousands MYR</v>
          </cell>
        </row>
        <row r="11">
          <cell r="F11" t="str">
            <v>ACT 1996</v>
          </cell>
        </row>
        <row r="14">
          <cell r="A14" t="str">
            <v>GROSS PROCEEDS OF SALES</v>
          </cell>
          <cell r="C14">
            <v>3001</v>
          </cell>
          <cell r="D14">
            <v>1986938</v>
          </cell>
          <cell r="E14">
            <v>106.15584185224482</v>
          </cell>
          <cell r="F14">
            <v>1818992</v>
          </cell>
          <cell r="G14">
            <v>105.99432907450637</v>
          </cell>
        </row>
        <row r="16">
          <cell r="A16" t="str">
            <v>REBATES</v>
          </cell>
          <cell r="C16">
            <v>3002</v>
          </cell>
          <cell r="D16">
            <v>115220</v>
          </cell>
          <cell r="E16">
            <v>6.1558418522448362</v>
          </cell>
          <cell r="F16">
            <v>102870</v>
          </cell>
          <cell r="G16">
            <v>5.994329074506358</v>
          </cell>
        </row>
        <row r="18">
          <cell r="A18" t="str">
            <v>NET PROCEEDS OF SALES</v>
          </cell>
          <cell r="C18">
            <v>3030</v>
          </cell>
          <cell r="D18">
            <v>1871718</v>
          </cell>
          <cell r="E18">
            <v>100</v>
          </cell>
          <cell r="F18">
            <v>1716122</v>
          </cell>
          <cell r="G18">
            <v>100</v>
          </cell>
        </row>
        <row r="20">
          <cell r="A20" t="str">
            <v>PERIODIC ALLOWANCES</v>
          </cell>
          <cell r="C20">
            <v>3035</v>
          </cell>
          <cell r="D20">
            <v>4105</v>
          </cell>
          <cell r="E20">
            <v>0.21931722620608446</v>
          </cell>
          <cell r="F20">
            <v>5909</v>
          </cell>
          <cell r="G20">
            <v>0.34432283951840253</v>
          </cell>
        </row>
        <row r="21">
          <cell r="A21" t="str">
            <v>TEMPORARY PRICE PROMOTIONS</v>
          </cell>
          <cell r="C21">
            <v>3040</v>
          </cell>
          <cell r="D21">
            <v>56606</v>
          </cell>
          <cell r="E21">
            <v>3.0242803670211003</v>
          </cell>
          <cell r="F21">
            <v>38275</v>
          </cell>
          <cell r="G21">
            <v>2.2303192896542319</v>
          </cell>
        </row>
        <row r="22">
          <cell r="A22" t="str">
            <v>DISCOUNT TO CUSTOMERS</v>
          </cell>
          <cell r="C22">
            <v>3045</v>
          </cell>
          <cell r="D22">
            <v>292</v>
          </cell>
          <cell r="E22">
            <v>1.5600640694805521E-2</v>
          </cell>
          <cell r="F22">
            <v>226</v>
          </cell>
          <cell r="G22">
            <v>1.3169226896456079E-2</v>
          </cell>
        </row>
        <row r="23">
          <cell r="A23" t="str">
            <v>COST OF GOODS SOLD (OWN MANUFACTURE)</v>
          </cell>
          <cell r="C23">
            <v>3075</v>
          </cell>
          <cell r="D23">
            <v>0</v>
          </cell>
          <cell r="E23">
            <v>0</v>
          </cell>
          <cell r="F23">
            <v>0</v>
          </cell>
          <cell r="G23">
            <v>0</v>
          </cell>
        </row>
        <row r="24">
          <cell r="A24" t="str">
            <v>COST OF GOODS SOLD (PURCHASED)</v>
          </cell>
          <cell r="C24">
            <v>3100</v>
          </cell>
          <cell r="D24">
            <v>1280025</v>
          </cell>
          <cell r="E24">
            <v>68.387705840302871</v>
          </cell>
          <cell r="F24">
            <v>1228334</v>
          </cell>
          <cell r="G24">
            <v>71.576146684210102</v>
          </cell>
        </row>
        <row r="25">
          <cell r="A25" t="str">
            <v>COST OF GOODS SOLD (AFF. COS)</v>
          </cell>
          <cell r="C25">
            <v>3101</v>
          </cell>
          <cell r="E25">
            <v>0</v>
          </cell>
          <cell r="G25">
            <v>0</v>
          </cell>
        </row>
        <row r="26">
          <cell r="A26" t="str">
            <v>EXPORT SUBSIDIES</v>
          </cell>
          <cell r="C26">
            <v>3110</v>
          </cell>
          <cell r="E26">
            <v>0</v>
          </cell>
          <cell r="G26">
            <v>0</v>
          </cell>
        </row>
        <row r="27">
          <cell r="A27" t="str">
            <v>VARIABLE DISTRIBUTION COSTS</v>
          </cell>
          <cell r="C27">
            <v>3115</v>
          </cell>
          <cell r="D27">
            <v>67520</v>
          </cell>
          <cell r="E27">
            <v>3.6073810264153039</v>
          </cell>
          <cell r="F27">
            <v>49431</v>
          </cell>
          <cell r="G27">
            <v>2.8803896226492056</v>
          </cell>
        </row>
        <row r="28">
          <cell r="A28" t="str">
            <v>COMMISSION TO AGENTS/SALESMEN</v>
          </cell>
          <cell r="C28">
            <v>3120</v>
          </cell>
          <cell r="E28">
            <v>0</v>
          </cell>
          <cell r="G28">
            <v>0</v>
          </cell>
        </row>
        <row r="29">
          <cell r="A29" t="str">
            <v>OTHER VARIABLE EXPENSES</v>
          </cell>
          <cell r="C29">
            <v>3125</v>
          </cell>
          <cell r="D29">
            <v>-25113</v>
          </cell>
          <cell r="E29">
            <v>-1.3417085266049693</v>
          </cell>
          <cell r="F29">
            <v>-17460</v>
          </cell>
          <cell r="G29">
            <v>-1.0174101841244387</v>
          </cell>
        </row>
        <row r="30">
          <cell r="A30" t="str">
            <v>NET ROYALTIES/TECHNICAL ASSISTANCE</v>
          </cell>
          <cell r="C30">
            <v>3130</v>
          </cell>
          <cell r="D30">
            <v>68349</v>
          </cell>
          <cell r="E30">
            <v>3.6516718864700772</v>
          </cell>
          <cell r="F30">
            <v>64670</v>
          </cell>
          <cell r="G30">
            <v>3.7683801035124547</v>
          </cell>
        </row>
        <row r="31">
          <cell r="A31" t="str">
            <v>ROYALTIES/TECH. ASSIST. (AFF. COS)</v>
          </cell>
          <cell r="C31">
            <v>3131</v>
          </cell>
          <cell r="E31">
            <v>0</v>
          </cell>
          <cell r="G31">
            <v>0</v>
          </cell>
        </row>
        <row r="32">
          <cell r="A32" t="str">
            <v>TAXES ON ROYALTIES/TECH. ASSISTANCE</v>
          </cell>
          <cell r="C32">
            <v>3135</v>
          </cell>
          <cell r="D32">
            <v>7594</v>
          </cell>
          <cell r="E32">
            <v>0.4057235117683326</v>
          </cell>
          <cell r="F32">
            <v>7186</v>
          </cell>
          <cell r="G32">
            <v>0.41873479857492651</v>
          </cell>
        </row>
        <row r="33">
          <cell r="A33" t="str">
            <v>TOTAL</v>
          </cell>
          <cell r="C33">
            <v>3150</v>
          </cell>
          <cell r="D33">
            <v>1459378</v>
          </cell>
          <cell r="E33">
            <v>77.969971972273598</v>
          </cell>
          <cell r="F33">
            <v>1376571</v>
          </cell>
          <cell r="G33">
            <v>80.214052380891331</v>
          </cell>
        </row>
        <row r="35">
          <cell r="A35" t="str">
            <v>MARGINAL CONTRIBUTION</v>
          </cell>
          <cell r="C35">
            <v>3190</v>
          </cell>
          <cell r="D35">
            <v>412340</v>
          </cell>
          <cell r="E35">
            <v>22.030028027726399</v>
          </cell>
          <cell r="F35">
            <v>339551</v>
          </cell>
          <cell r="G35">
            <v>19.785947619108665</v>
          </cell>
        </row>
        <row r="37">
          <cell r="A37" t="str">
            <v>MEDIA ADVERTISING</v>
          </cell>
          <cell r="C37">
            <v>3205</v>
          </cell>
          <cell r="D37">
            <v>55842</v>
          </cell>
          <cell r="E37">
            <v>2.983462252326472</v>
          </cell>
          <cell r="F37">
            <v>46070</v>
          </cell>
          <cell r="G37">
            <v>2.6845410757510244</v>
          </cell>
        </row>
        <row r="38">
          <cell r="A38" t="str">
            <v>OTHER PROMOTIONS</v>
          </cell>
          <cell r="C38">
            <v>3210</v>
          </cell>
          <cell r="D38">
            <v>49802</v>
          </cell>
          <cell r="E38">
            <v>2.6607640680914537</v>
          </cell>
          <cell r="F38">
            <v>42382</v>
          </cell>
          <cell r="G38">
            <v>2.4696379394938122</v>
          </cell>
        </row>
        <row r="39">
          <cell r="A39" t="str">
            <v>MARKET RESEARCH</v>
          </cell>
          <cell r="C39">
            <v>3215</v>
          </cell>
          <cell r="D39">
            <v>2657</v>
          </cell>
          <cell r="E39">
            <v>0.14195514495239134</v>
          </cell>
          <cell r="F39">
            <v>1440</v>
          </cell>
          <cell r="G39">
            <v>8.3910118278304219E-2</v>
          </cell>
        </row>
        <row r="40">
          <cell r="A40" t="str">
            <v>PRODUCT RESERVE (BUDGET)</v>
          </cell>
          <cell r="C40">
            <v>3220</v>
          </cell>
          <cell r="E40">
            <v>0</v>
          </cell>
          <cell r="G40">
            <v>0</v>
          </cell>
        </row>
        <row r="41">
          <cell r="A41" t="str">
            <v>TOTAL PRODUCT FIXED MARKETING EXP.</v>
          </cell>
          <cell r="C41">
            <v>3225</v>
          </cell>
          <cell r="D41">
            <v>108301</v>
          </cell>
          <cell r="E41">
            <v>5.7861814653703174</v>
          </cell>
          <cell r="F41">
            <v>89892</v>
          </cell>
          <cell r="G41">
            <v>5.2380891335231414</v>
          </cell>
        </row>
        <row r="43">
          <cell r="A43" t="str">
            <v>FACTORY FIXED OVERHEADS</v>
          </cell>
          <cell r="C43">
            <v>3250</v>
          </cell>
          <cell r="D43">
            <v>0</v>
          </cell>
          <cell r="E43">
            <v>0</v>
          </cell>
          <cell r="G43">
            <v>0</v>
          </cell>
        </row>
        <row r="44">
          <cell r="A44" t="str">
            <v>FACTORY FIXED OVERHEADS (AFF. COS)</v>
          </cell>
          <cell r="C44">
            <v>3251</v>
          </cell>
          <cell r="E44">
            <v>0</v>
          </cell>
          <cell r="G44">
            <v>0</v>
          </cell>
        </row>
        <row r="45">
          <cell r="A45" t="str">
            <v>DEPRECIATION OF FACTORY FIXED ASSETS</v>
          </cell>
          <cell r="C45">
            <v>3255</v>
          </cell>
          <cell r="D45">
            <v>0</v>
          </cell>
          <cell r="E45">
            <v>0</v>
          </cell>
          <cell r="F45">
            <v>26</v>
          </cell>
          <cell r="G45">
            <v>1.5150438022471598E-3</v>
          </cell>
        </row>
        <row r="46">
          <cell r="A46" t="str">
            <v>DEPR. OF FACTORY FIXED ASSETS (AFF.COS)</v>
          </cell>
          <cell r="C46">
            <v>3259</v>
          </cell>
          <cell r="E46">
            <v>0</v>
          </cell>
          <cell r="G46">
            <v>0</v>
          </cell>
        </row>
        <row r="47">
          <cell r="A47" t="str">
            <v>OTHER PRODUCT FIXED EXPENSES</v>
          </cell>
          <cell r="C47">
            <v>3260</v>
          </cell>
          <cell r="D47">
            <v>-135</v>
          </cell>
          <cell r="E47">
            <v>-7.2126249787628268E-3</v>
          </cell>
          <cell r="F47">
            <v>1143</v>
          </cell>
          <cell r="G47">
            <v>6.6603656383403972E-2</v>
          </cell>
        </row>
        <row r="48">
          <cell r="A48" t="str">
            <v>BAD GOODS (INCL. INVENTORY DIFF.)</v>
          </cell>
          <cell r="C48">
            <v>3261</v>
          </cell>
          <cell r="D48">
            <v>16400</v>
          </cell>
          <cell r="E48">
            <v>0.87620036779044708</v>
          </cell>
          <cell r="F48">
            <v>10430</v>
          </cell>
          <cell r="G48">
            <v>0.60776564836299518</v>
          </cell>
        </row>
        <row r="49">
          <cell r="A49" t="str">
            <v>OPERATIONAL INTEREST</v>
          </cell>
          <cell r="C49">
            <v>3265</v>
          </cell>
          <cell r="D49">
            <v>10898</v>
          </cell>
          <cell r="E49">
            <v>0.58224582976709094</v>
          </cell>
          <cell r="F49">
            <v>7534</v>
          </cell>
          <cell r="G49">
            <v>0.43901307715885007</v>
          </cell>
        </row>
        <row r="50">
          <cell r="A50" t="str">
            <v>OPERATIONAL INTEREST (AFF. COS)</v>
          </cell>
          <cell r="C50">
            <v>3266</v>
          </cell>
          <cell r="E50">
            <v>0</v>
          </cell>
          <cell r="G50">
            <v>0</v>
          </cell>
        </row>
        <row r="51">
          <cell r="A51" t="str">
            <v>TOTAL</v>
          </cell>
          <cell r="C51">
            <v>3270</v>
          </cell>
          <cell r="D51">
            <v>135464</v>
          </cell>
          <cell r="E51">
            <v>7.2374150379490922</v>
          </cell>
          <cell r="F51">
            <v>109025</v>
          </cell>
          <cell r="G51">
            <v>6.3529865592306374</v>
          </cell>
        </row>
        <row r="53">
          <cell r="A53" t="str">
            <v>PRODUCT CONTRIBUTION</v>
          </cell>
          <cell r="C53">
            <v>3290</v>
          </cell>
          <cell r="D53">
            <v>276876</v>
          </cell>
          <cell r="E53">
            <v>14.792612989777307</v>
          </cell>
          <cell r="F53">
            <v>230526</v>
          </cell>
          <cell r="G53">
            <v>13.432961059878027</v>
          </cell>
        </row>
        <row r="55">
          <cell r="A55" t="str">
            <v>FIXED DISTRIBUTION COSTS</v>
          </cell>
          <cell r="C55">
            <v>3305</v>
          </cell>
          <cell r="D55">
            <v>4194</v>
          </cell>
          <cell r="E55">
            <v>0.22407221600689847</v>
          </cell>
          <cell r="F55">
            <v>2777</v>
          </cell>
          <cell r="G55">
            <v>0.16181833226309086</v>
          </cell>
        </row>
        <row r="56">
          <cell r="A56" t="str">
            <v>FIXED DISTRIBUTION COSTS (AFF. COS)</v>
          </cell>
          <cell r="C56">
            <v>3306</v>
          </cell>
          <cell r="E56">
            <v>0</v>
          </cell>
          <cell r="G56">
            <v>0</v>
          </cell>
        </row>
        <row r="57">
          <cell r="A57" t="str">
            <v>MARKETING GENERAL EXPENSES</v>
          </cell>
          <cell r="C57">
            <v>3310</v>
          </cell>
          <cell r="D57">
            <v>67265</v>
          </cell>
          <cell r="E57">
            <v>3.5937571792331964</v>
          </cell>
          <cell r="F57">
            <v>59679</v>
          </cell>
          <cell r="G57">
            <v>3.4775499643964709</v>
          </cell>
        </row>
        <row r="58">
          <cell r="A58" t="str">
            <v>OTHER GENERAL EXPENSES</v>
          </cell>
          <cell r="C58">
            <v>3315</v>
          </cell>
          <cell r="D58">
            <v>21722</v>
          </cell>
          <cell r="E58">
            <v>1.1605380725087859</v>
          </cell>
          <cell r="F58">
            <v>18758</v>
          </cell>
          <cell r="G58">
            <v>1.0930458324058545</v>
          </cell>
        </row>
        <row r="59">
          <cell r="A59" t="str">
            <v>OTHER GENERAL EXPENSES (AFF. COS)</v>
          </cell>
          <cell r="C59">
            <v>3316</v>
          </cell>
          <cell r="E59">
            <v>0</v>
          </cell>
          <cell r="G59">
            <v>0</v>
          </cell>
        </row>
        <row r="60">
          <cell r="A60" t="str">
            <v>BAD DEBTS</v>
          </cell>
          <cell r="C60">
            <v>3320</v>
          </cell>
          <cell r="D60">
            <v>2832</v>
          </cell>
          <cell r="E60">
            <v>0.15130484399893573</v>
          </cell>
          <cell r="F60">
            <v>429</v>
          </cell>
          <cell r="G60">
            <v>2.4998222737078132E-2</v>
          </cell>
        </row>
        <row r="61">
          <cell r="A61" t="str">
            <v>GENERAL PROVISION FOR RISKS (BUDGET)</v>
          </cell>
          <cell r="C61">
            <v>3335</v>
          </cell>
          <cell r="E61">
            <v>0</v>
          </cell>
          <cell r="G61">
            <v>0</v>
          </cell>
        </row>
        <row r="62">
          <cell r="A62" t="str">
            <v>REBATES GRANTED (TO AFF. COS)</v>
          </cell>
          <cell r="C62">
            <v>3317</v>
          </cell>
          <cell r="E62">
            <v>0</v>
          </cell>
          <cell r="G62">
            <v>0</v>
          </cell>
        </row>
        <row r="63">
          <cell r="A63" t="str">
            <v>TOTAL</v>
          </cell>
          <cell r="C63">
            <v>3340</v>
          </cell>
          <cell r="D63">
            <v>96013</v>
          </cell>
          <cell r="E63">
            <v>5.1296723117478171</v>
          </cell>
          <cell r="F63">
            <v>81643</v>
          </cell>
          <cell r="G63">
            <v>4.7574123518024942</v>
          </cell>
        </row>
        <row r="65">
          <cell r="A65" t="str">
            <v>INTEGRATED OPERATING PROFIT/LOSS</v>
          </cell>
          <cell r="C65">
            <v>3341</v>
          </cell>
          <cell r="D65">
            <v>180863</v>
          </cell>
          <cell r="E65">
            <v>9.6629406780294893</v>
          </cell>
          <cell r="F65">
            <v>148883</v>
          </cell>
          <cell r="G65">
            <v>8.6755487080755334</v>
          </cell>
        </row>
        <row r="66">
          <cell r="A66" t="str">
            <v>MANUFACTURER'S MARGIN</v>
          </cell>
          <cell r="C66">
            <v>3345</v>
          </cell>
          <cell r="E66">
            <v>0</v>
          </cell>
          <cell r="G66">
            <v>0</v>
          </cell>
        </row>
        <row r="67">
          <cell r="A67" t="str">
            <v>CORRECTION FOR REBATES GRANTED</v>
          </cell>
          <cell r="C67">
            <v>3346</v>
          </cell>
          <cell r="E67">
            <v>0</v>
          </cell>
          <cell r="G67">
            <v>0</v>
          </cell>
        </row>
        <row r="69">
          <cell r="A69" t="str">
            <v>OPERATING PROFIT/LOSS (COMPANY)</v>
          </cell>
          <cell r="C69">
            <v>3390</v>
          </cell>
          <cell r="D69">
            <v>180863</v>
          </cell>
          <cell r="E69">
            <v>9.6629406780294893</v>
          </cell>
          <cell r="F69">
            <v>148883</v>
          </cell>
          <cell r="G69">
            <v>8.6755487080755334</v>
          </cell>
        </row>
        <row r="72">
          <cell r="A72" t="str">
            <v>OPERATING PROFIT/LOSS (COMPANY)</v>
          </cell>
          <cell r="C72">
            <v>3390</v>
          </cell>
          <cell r="D72">
            <v>180863</v>
          </cell>
          <cell r="E72">
            <v>9.6629406780294893</v>
          </cell>
          <cell r="F72">
            <v>148883</v>
          </cell>
          <cell r="G72">
            <v>8.6755487080755334</v>
          </cell>
        </row>
        <row r="74">
          <cell r="A74" t="str">
            <v>OPERATIONAL TAXES</v>
          </cell>
          <cell r="C74">
            <v>3395</v>
          </cell>
          <cell r="D74">
            <v>50642</v>
          </cell>
          <cell r="E74">
            <v>2.705642623514867</v>
          </cell>
          <cell r="F74">
            <v>44506</v>
          </cell>
          <cell r="G74">
            <v>2.5934053639543109</v>
          </cell>
        </row>
        <row r="76">
          <cell r="A76" t="str">
            <v>NET OPERATING PROFIT/LOSS</v>
          </cell>
          <cell r="C76">
            <v>3400</v>
          </cell>
          <cell r="D76">
            <v>130221</v>
          </cell>
          <cell r="E76">
            <v>6.9572980545146228</v>
          </cell>
          <cell r="F76">
            <v>104377</v>
          </cell>
          <cell r="G76">
            <v>6.0821433441212225</v>
          </cell>
        </row>
        <row r="78">
          <cell r="A78" t="str">
            <v>NON OPERATING DEBITS AND CREDITS</v>
          </cell>
          <cell r="C78" t="str">
            <v>3470</v>
          </cell>
          <cell r="D78">
            <v>53</v>
          </cell>
          <cell r="E78">
            <v>2.8316231398105912E-3</v>
          </cell>
          <cell r="F78">
            <v>-737</v>
          </cell>
          <cell r="G78">
            <v>-4.2945664702159873E-2</v>
          </cell>
        </row>
        <row r="79">
          <cell r="A79" t="str">
            <v>DEPRECIATION OF RAW MATERIALS</v>
          </cell>
          <cell r="C79">
            <v>3410</v>
          </cell>
          <cell r="D79">
            <v>0</v>
          </cell>
          <cell r="E79">
            <v>0</v>
          </cell>
          <cell r="F79">
            <v>0</v>
          </cell>
          <cell r="G79">
            <v>0</v>
          </cell>
        </row>
        <row r="80">
          <cell r="A80" t="str">
            <v>DEPRECIATION OF MANUFACTURED GOODS</v>
          </cell>
          <cell r="C80">
            <v>3415</v>
          </cell>
          <cell r="D80">
            <v>0</v>
          </cell>
          <cell r="E80">
            <v>0</v>
          </cell>
          <cell r="F80">
            <v>0</v>
          </cell>
          <cell r="G80">
            <v>0</v>
          </cell>
        </row>
        <row r="81">
          <cell r="A81" t="str">
            <v>DIFF. TECHNICAL/BOOK DEPRECIATION</v>
          </cell>
          <cell r="C81">
            <v>3425</v>
          </cell>
          <cell r="D81">
            <v>1160</v>
          </cell>
          <cell r="E81">
            <v>6.1975147965665771E-2</v>
          </cell>
          <cell r="F81">
            <v>76</v>
          </cell>
          <cell r="G81">
            <v>4.4285895757993892E-3</v>
          </cell>
        </row>
        <row r="82">
          <cell r="A82" t="str">
            <v>VARIATION FACTORY FIXED OVERHEADS</v>
          </cell>
          <cell r="C82">
            <v>3430</v>
          </cell>
          <cell r="D82">
            <v>0</v>
          </cell>
          <cell r="E82">
            <v>0</v>
          </cell>
          <cell r="F82">
            <v>0</v>
          </cell>
          <cell r="G82">
            <v>0</v>
          </cell>
        </row>
        <row r="83">
          <cell r="A83" t="str">
            <v>VARIATION FACTORY TECHNICAL DEPRECIATION</v>
          </cell>
          <cell r="C83">
            <v>3431</v>
          </cell>
          <cell r="D83">
            <v>0</v>
          </cell>
          <cell r="E83">
            <v>0</v>
          </cell>
          <cell r="F83">
            <v>0</v>
          </cell>
          <cell r="G83">
            <v>0</v>
          </cell>
        </row>
        <row r="84">
          <cell r="A84" t="str">
            <v>VARIATION FACTORY OVERHEADS AND FACTORY</v>
          </cell>
          <cell r="C84" t="str">
            <v/>
          </cell>
          <cell r="D84" t="str">
            <v/>
          </cell>
        </row>
        <row r="85">
          <cell r="A85" t="str">
            <v xml:space="preserve">    TECHNICAL DEPR. (AFF. COS)</v>
          </cell>
          <cell r="C85">
            <v>3432</v>
          </cell>
          <cell r="E85">
            <v>0</v>
          </cell>
          <cell r="G85">
            <v>0</v>
          </cell>
        </row>
        <row r="86">
          <cell r="A86" t="str">
            <v>STRUCTURAL INTEREST</v>
          </cell>
          <cell r="C86">
            <v>3405</v>
          </cell>
          <cell r="D86">
            <v>-4340</v>
          </cell>
          <cell r="E86">
            <v>-0.23187253635430122</v>
          </cell>
          <cell r="F86">
            <v>-7854</v>
          </cell>
          <cell r="G86">
            <v>-0.45765977010958425</v>
          </cell>
        </row>
        <row r="87">
          <cell r="A87" t="str">
            <v>TAX DIFFERENCE</v>
          </cell>
          <cell r="C87">
            <v>3506</v>
          </cell>
          <cell r="D87">
            <v>969</v>
          </cell>
          <cell r="E87">
            <v>5.1770619292008727E-2</v>
          </cell>
          <cell r="F87">
            <v>-217</v>
          </cell>
          <cell r="G87">
            <v>-1.2644788657216677E-2</v>
          </cell>
        </row>
        <row r="88">
          <cell r="A88" t="str">
            <v>TRANSLATION DIFFERENCIES</v>
          </cell>
          <cell r="C88">
            <v>3772</v>
          </cell>
          <cell r="E88">
            <v>0</v>
          </cell>
          <cell r="G88">
            <v>0</v>
          </cell>
        </row>
        <row r="90">
          <cell r="A90" t="str">
            <v>TOTAL</v>
          </cell>
          <cell r="C90">
            <v>3490</v>
          </cell>
          <cell r="D90">
            <v>-2158</v>
          </cell>
          <cell r="E90">
            <v>-0.11529514595681614</v>
          </cell>
          <cell r="F90">
            <v>-8732</v>
          </cell>
          <cell r="G90">
            <v>-0.50882163389316137</v>
          </cell>
        </row>
        <row r="92">
          <cell r="A92" t="str">
            <v>NET PROFIT /LOSS 100 %</v>
          </cell>
          <cell r="C92">
            <v>3510</v>
          </cell>
          <cell r="D92">
            <v>132379</v>
          </cell>
          <cell r="E92">
            <v>7.0725932004714389</v>
          </cell>
          <cell r="F92">
            <v>113109</v>
          </cell>
          <cell r="G92">
            <v>6.5909649780143837</v>
          </cell>
        </row>
        <row r="94">
          <cell r="A94" t="str">
            <v>OUTSIDE SHAREHOLDERS' INTEREST</v>
          </cell>
          <cell r="C94">
            <v>3515</v>
          </cell>
          <cell r="E94">
            <v>0</v>
          </cell>
          <cell r="G94">
            <v>0</v>
          </cell>
        </row>
        <row r="96">
          <cell r="A96" t="str">
            <v>NET PROFIT/LOSS</v>
          </cell>
          <cell r="C96">
            <v>3520</v>
          </cell>
          <cell r="D96">
            <v>132379</v>
          </cell>
          <cell r="E96">
            <v>7.0725932004714389</v>
          </cell>
          <cell r="F96">
            <v>113109</v>
          </cell>
          <cell r="G96">
            <v>6.5909649780143837</v>
          </cell>
        </row>
        <row r="98">
          <cell r="A98" t="str">
            <v>TRANSFER OF INCOME</v>
          </cell>
          <cell r="C98">
            <v>3530</v>
          </cell>
          <cell r="E98">
            <v>0</v>
          </cell>
          <cell r="G98">
            <v>0</v>
          </cell>
        </row>
        <row r="99">
          <cell r="A99" t="str">
            <v>CHANGES IN RESERVES</v>
          </cell>
          <cell r="C99">
            <v>3525</v>
          </cell>
          <cell r="E99">
            <v>0</v>
          </cell>
          <cell r="G99">
            <v>0</v>
          </cell>
        </row>
        <row r="100">
          <cell r="A100" t="str">
            <v>CHANGES IN SHAREHOLDERS' FUNDS</v>
          </cell>
          <cell r="C100">
            <v>3545</v>
          </cell>
          <cell r="E100">
            <v>0</v>
          </cell>
          <cell r="G100">
            <v>0</v>
          </cell>
        </row>
        <row r="101">
          <cell r="A101" t="str">
            <v>GOODWILL DEPRECIATION</v>
          </cell>
          <cell r="C101">
            <v>3992</v>
          </cell>
          <cell r="D101">
            <v>0</v>
          </cell>
          <cell r="E101">
            <v>0</v>
          </cell>
          <cell r="G101">
            <v>0</v>
          </cell>
        </row>
        <row r="102">
          <cell r="A102" t="str">
            <v>FISCAL EFFECT ON GOODWILL DEPRECIATION</v>
          </cell>
          <cell r="C102">
            <v>3993</v>
          </cell>
          <cell r="E102">
            <v>0</v>
          </cell>
          <cell r="G102">
            <v>0</v>
          </cell>
        </row>
        <row r="105">
          <cell r="A105" t="str">
            <v xml:space="preserve">NET PROFIT/LOSS </v>
          </cell>
        </row>
        <row r="106">
          <cell r="A106" t="str">
            <v>PER BALANCE SHEET</v>
          </cell>
          <cell r="C106">
            <v>3550</v>
          </cell>
          <cell r="D106">
            <v>132379</v>
          </cell>
          <cell r="E106">
            <v>7.0725932004714389</v>
          </cell>
          <cell r="F106">
            <v>113109</v>
          </cell>
          <cell r="G106">
            <v>6.5909649780143837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model"/>
      <sheetName val="airport line"/>
      <sheetName val="TKO"/>
      <sheetName val="New line"/>
      <sheetName val="Rail DCF valuation"/>
      <sheetName val="Comparisons"/>
      <sheetName val="Results"/>
      <sheetName val="Core Rail financials"/>
      <sheetName val="old rail operations"/>
      <sheetName val="Output table"/>
      <sheetName val="Graphs"/>
    </sheetNames>
    <sheetDataSet>
      <sheetData sheetId="0"/>
      <sheetData sheetId="1"/>
      <sheetData sheetId="2"/>
      <sheetData sheetId="3" refreshError="1">
        <row r="104">
          <cell r="F104">
            <v>2006</v>
          </cell>
        </row>
      </sheetData>
      <sheetData sheetId="4"/>
      <sheetData sheetId="5"/>
      <sheetData sheetId="6"/>
      <sheetData sheetId="7" refreshError="1">
        <row r="3">
          <cell r="B3" t="str">
            <v>Fare revenue</v>
          </cell>
          <cell r="I3">
            <v>3824</v>
          </cell>
          <cell r="J3">
            <v>4315</v>
          </cell>
          <cell r="K3">
            <v>4715</v>
          </cell>
          <cell r="L3">
            <v>5078</v>
          </cell>
          <cell r="M3">
            <v>5191</v>
          </cell>
        </row>
        <row r="4">
          <cell r="B4" t="str">
            <v>All traffic receipts</v>
          </cell>
          <cell r="I4">
            <v>3824</v>
          </cell>
          <cell r="J4">
            <v>4315</v>
          </cell>
          <cell r="K4">
            <v>4715</v>
          </cell>
          <cell r="L4">
            <v>5078</v>
          </cell>
          <cell r="M4">
            <v>5191</v>
          </cell>
          <cell r="N4">
            <v>4983.3599999999997</v>
          </cell>
          <cell r="O4">
            <v>5206.3653599999989</v>
          </cell>
          <cell r="P4">
            <v>5521.3504642799999</v>
          </cell>
          <cell r="Q4">
            <v>5855.3921673689401</v>
          </cell>
          <cell r="R4">
            <v>6209.6433934947618</v>
          </cell>
          <cell r="S4">
            <v>6585.3268188011953</v>
          </cell>
          <cell r="T4">
            <v>6983.739091338668</v>
          </cell>
          <cell r="U4">
            <v>7406.2553063646574</v>
          </cell>
          <cell r="V4">
            <v>7854.3337523997197</v>
          </cell>
          <cell r="W4">
            <v>8329.5209444199027</v>
          </cell>
          <cell r="X4">
            <v>8833.4569615573073</v>
          </cell>
          <cell r="Y4">
            <v>9367.881107731524</v>
          </cell>
          <cell r="Z4">
            <v>9934.6379147492826</v>
          </cell>
          <cell r="AA4">
            <v>10535.683508591614</v>
          </cell>
          <cell r="AB4">
            <v>11173.092360861407</v>
          </cell>
          <cell r="AC4">
            <v>11849.064448693522</v>
          </cell>
          <cell r="AD4">
            <v>12565.93284783948</v>
          </cell>
          <cell r="AE4">
            <v>13326.171785133769</v>
          </cell>
          <cell r="AF4">
            <v>14132.405178134362</v>
          </cell>
          <cell r="AG4">
            <v>14987.41569141149</v>
          </cell>
          <cell r="AH4">
            <v>15894.154340741887</v>
          </cell>
          <cell r="AI4">
            <v>16855.75067835677</v>
          </cell>
          <cell r="AJ4">
            <v>17875.523594397353</v>
          </cell>
          <cell r="AK4">
            <v>18956.992771858397</v>
          </cell>
          <cell r="AL4">
            <v>20103.89083455583</v>
          </cell>
          <cell r="AM4">
            <v>21320.176230046454</v>
          </cell>
          <cell r="AN4">
            <v>22610.04689196427</v>
          </cell>
          <cell r="AO4">
            <v>23977.954728928107</v>
          </cell>
          <cell r="AP4">
            <v>25428.620990028259</v>
          </cell>
          <cell r="AQ4">
            <v>26967.05255992497</v>
          </cell>
        </row>
        <row r="5">
          <cell r="B5" t="str">
            <v>Advertising, kiosk rental</v>
          </cell>
          <cell r="I5">
            <v>290</v>
          </cell>
          <cell r="J5">
            <v>353</v>
          </cell>
          <cell r="K5">
            <v>431</v>
          </cell>
          <cell r="L5">
            <v>648</v>
          </cell>
          <cell r="M5">
            <v>767</v>
          </cell>
          <cell r="N5">
            <v>882.05</v>
          </cell>
          <cell r="O5">
            <v>943.79349999999999</v>
          </cell>
          <cell r="P5">
            <v>1009.859045</v>
          </cell>
          <cell r="Q5">
            <v>1080.5491781500002</v>
          </cell>
          <cell r="R5">
            <v>1156.1876206205004</v>
          </cell>
          <cell r="S5">
            <v>1237.1207540639355</v>
          </cell>
          <cell r="T5">
            <v>1323.719206848411</v>
          </cell>
          <cell r="U5">
            <v>1416.3795513277998</v>
          </cell>
          <cell r="V5">
            <v>1515.5261199207459</v>
          </cell>
          <cell r="W5">
            <v>1621.6129483151983</v>
          </cell>
          <cell r="X5">
            <v>1735.1258546972622</v>
          </cell>
          <cell r="Y5">
            <v>1856.5846645260706</v>
          </cell>
          <cell r="Z5">
            <v>1986.5455910428957</v>
          </cell>
          <cell r="AA5">
            <v>2125.6037824158984</v>
          </cell>
          <cell r="AB5">
            <v>2274.3960471850114</v>
          </cell>
          <cell r="AC5">
            <v>2433.6037704879623</v>
          </cell>
          <cell r="AD5">
            <v>2603.95603442212</v>
          </cell>
          <cell r="AE5">
            <v>2786.2329568316686</v>
          </cell>
          <cell r="AF5">
            <v>2981.2692638098856</v>
          </cell>
          <cell r="AG5">
            <v>3189.9581122765776</v>
          </cell>
          <cell r="AH5">
            <v>3413.2551801359382</v>
          </cell>
          <cell r="AI5">
            <v>3652.1830427454543</v>
          </cell>
          <cell r="AJ5">
            <v>3907.8358557376364</v>
          </cell>
          <cell r="AK5">
            <v>4181.384365639271</v>
          </cell>
          <cell r="AL5">
            <v>4474.0812712340203</v>
          </cell>
          <cell r="AM5">
            <v>4787.2669602204023</v>
          </cell>
          <cell r="AN5">
            <v>5122.3756474358306</v>
          </cell>
          <cell r="AO5">
            <v>5480.9419427563389</v>
          </cell>
          <cell r="AP5">
            <v>5864.6078787492834</v>
          </cell>
          <cell r="AQ5">
            <v>6275.1304302617336</v>
          </cell>
        </row>
        <row r="6">
          <cell r="B6" t="str">
            <v>Propery income</v>
          </cell>
          <cell r="I6">
            <v>414</v>
          </cell>
          <cell r="J6">
            <v>463</v>
          </cell>
          <cell r="K6">
            <v>519</v>
          </cell>
          <cell r="L6">
            <v>527</v>
          </cell>
          <cell r="M6">
            <v>616</v>
          </cell>
        </row>
        <row r="8">
          <cell r="B8" t="str">
            <v>Total revenues</v>
          </cell>
          <cell r="C8">
            <v>2062</v>
          </cell>
          <cell r="D8">
            <v>2324</v>
          </cell>
          <cell r="E8">
            <v>2756</v>
          </cell>
          <cell r="F8">
            <v>3192</v>
          </cell>
          <cell r="G8">
            <v>3588</v>
          </cell>
          <cell r="H8">
            <v>4036</v>
          </cell>
          <cell r="I8">
            <v>4528</v>
          </cell>
          <cell r="J8">
            <v>5131</v>
          </cell>
          <cell r="K8">
            <v>5665</v>
          </cell>
          <cell r="L8">
            <v>6253</v>
          </cell>
          <cell r="M8">
            <v>6574</v>
          </cell>
          <cell r="N8">
            <v>6524.53</v>
          </cell>
          <cell r="O8">
            <v>6855.4172599999984</v>
          </cell>
          <cell r="P8">
            <v>7285.8359972799999</v>
          </cell>
          <cell r="Q8">
            <v>7743.3916876789408</v>
          </cell>
          <cell r="R8">
            <v>8229.8028802264635</v>
          </cell>
          <cell r="S8">
            <v>8746.897469604115</v>
          </cell>
          <cell r="T8">
            <v>9296.619687697792</v>
          </cell>
          <cell r="U8">
            <v>9881.0375444689198</v>
          </cell>
          <cell r="V8">
            <v>10502.350747171282</v>
          </cell>
          <cell r="W8">
            <v>11162.899128825473</v>
          </cell>
          <cell r="X8">
            <v>11865.171618871269</v>
          </cell>
          <cell r="Y8">
            <v>12611.815791057463</v>
          </cell>
          <cell r="Z8">
            <v>13405.648025908038</v>
          </cell>
          <cell r="AA8">
            <v>14249.664327531482</v>
          </cell>
          <cell r="AB8">
            <v>15147.051837127065</v>
          </cell>
          <cell r="AC8">
            <v>16101.201088297777</v>
          </cell>
          <cell r="AD8">
            <v>17115.719052216031</v>
          </cell>
          <cell r="AE8">
            <v>18194.443023816682</v>
          </cell>
          <cell r="AF8">
            <v>19341.455403525077</v>
          </cell>
          <cell r="AG8">
            <v>20561.099432579555</v>
          </cell>
          <cell r="AH8">
            <v>21857.995943791717</v>
          </cell>
          <cell r="AI8">
            <v>23237.061193620088</v>
          </cell>
          <cell r="AJ8">
            <v>24703.525845729106</v>
          </cell>
          <cell r="AK8">
            <v>26262.95518078337</v>
          </cell>
          <cell r="AL8">
            <v>27921.270612105553</v>
          </cell>
          <cell r="AM8">
            <v>29684.772592024659</v>
          </cell>
          <cell r="AN8">
            <v>31560.164999280951</v>
          </cell>
          <cell r="AO8">
            <v>33554.581103756951</v>
          </cell>
          <cell r="AP8">
            <v>35675.611211095129</v>
          </cell>
          <cell r="AQ8">
            <v>37931.332096466518</v>
          </cell>
        </row>
        <row r="14">
          <cell r="B14" t="str">
            <v>Staff costs</v>
          </cell>
          <cell r="I14">
            <v>1081</v>
          </cell>
          <cell r="J14">
            <v>1275</v>
          </cell>
          <cell r="K14">
            <v>1449</v>
          </cell>
          <cell r="L14">
            <v>1536</v>
          </cell>
          <cell r="M14">
            <v>1610</v>
          </cell>
          <cell r="N14">
            <v>1610</v>
          </cell>
          <cell r="O14">
            <v>1610</v>
          </cell>
          <cell r="P14">
            <v>1610</v>
          </cell>
          <cell r="Q14">
            <v>1610</v>
          </cell>
          <cell r="R14">
            <v>1610</v>
          </cell>
          <cell r="S14">
            <v>1610</v>
          </cell>
          <cell r="T14">
            <v>1610</v>
          </cell>
          <cell r="U14">
            <v>1610</v>
          </cell>
          <cell r="V14">
            <v>1610</v>
          </cell>
          <cell r="W14">
            <v>1610</v>
          </cell>
          <cell r="X14">
            <v>1610</v>
          </cell>
          <cell r="Y14">
            <v>1610</v>
          </cell>
          <cell r="Z14">
            <v>1610</v>
          </cell>
          <cell r="AA14">
            <v>1610</v>
          </cell>
          <cell r="AB14">
            <v>1610</v>
          </cell>
          <cell r="AC14">
            <v>1610</v>
          </cell>
          <cell r="AD14">
            <v>1610</v>
          </cell>
          <cell r="AE14">
            <v>1610</v>
          </cell>
          <cell r="AF14">
            <v>1610</v>
          </cell>
          <cell r="AG14">
            <v>1610</v>
          </cell>
          <cell r="AH14">
            <v>1610</v>
          </cell>
          <cell r="AI14">
            <v>1610</v>
          </cell>
          <cell r="AJ14">
            <v>1610</v>
          </cell>
          <cell r="AK14">
            <v>1610</v>
          </cell>
          <cell r="AL14">
            <v>1610</v>
          </cell>
          <cell r="AM14">
            <v>1610</v>
          </cell>
          <cell r="AN14">
            <v>1610</v>
          </cell>
          <cell r="AO14">
            <v>1610</v>
          </cell>
          <cell r="AP14">
            <v>1610</v>
          </cell>
          <cell r="AQ14">
            <v>1610</v>
          </cell>
        </row>
        <row r="23">
          <cell r="B23" t="str">
            <v>Other costs</v>
          </cell>
          <cell r="I23">
            <v>619</v>
          </cell>
          <cell r="J23">
            <v>613</v>
          </cell>
          <cell r="K23">
            <v>698</v>
          </cell>
          <cell r="L23">
            <v>920</v>
          </cell>
          <cell r="M23">
            <v>989</v>
          </cell>
          <cell r="N23">
            <v>1038.45</v>
          </cell>
          <cell r="O23">
            <v>1090.3725000000002</v>
          </cell>
          <cell r="P23">
            <v>1144.8911250000003</v>
          </cell>
          <cell r="Q23">
            <v>1202.1356812500003</v>
          </cell>
          <cell r="R23">
            <v>1262.2424653125004</v>
          </cell>
          <cell r="S23">
            <v>1325.3545885781255</v>
          </cell>
          <cell r="T23">
            <v>1391.6223180070317</v>
          </cell>
          <cell r="U23">
            <v>1461.2034339073834</v>
          </cell>
          <cell r="V23">
            <v>1534.2636056027527</v>
          </cell>
          <cell r="W23">
            <v>1610.9767858828905</v>
          </cell>
          <cell r="X23">
            <v>1691.525625177035</v>
          </cell>
          <cell r="Y23">
            <v>1776.1019064358868</v>
          </cell>
          <cell r="Z23">
            <v>1864.9070017576812</v>
          </cell>
          <cell r="AA23">
            <v>1958.1523518455654</v>
          </cell>
          <cell r="AB23">
            <v>2056.0599694378438</v>
          </cell>
          <cell r="AC23">
            <v>2158.8629679097362</v>
          </cell>
          <cell r="AD23">
            <v>2266.806116305223</v>
          </cell>
          <cell r="AE23">
            <v>2380.1464221204842</v>
          </cell>
          <cell r="AF23">
            <v>2499.1537432265086</v>
          </cell>
          <cell r="AG23">
            <v>2624.1114303878339</v>
          </cell>
          <cell r="AH23">
            <v>2755.3170019072259</v>
          </cell>
          <cell r="AI23">
            <v>2893.0828520025871</v>
          </cell>
          <cell r="AJ23">
            <v>3037.7369946027165</v>
          </cell>
          <cell r="AK23">
            <v>3189.6238443328525</v>
          </cell>
          <cell r="AL23">
            <v>3349.1050365494953</v>
          </cell>
          <cell r="AM23">
            <v>3516.5602883769702</v>
          </cell>
          <cell r="AN23">
            <v>3692.3883027958191</v>
          </cell>
          <cell r="AO23">
            <v>3877.0077179356103</v>
          </cell>
          <cell r="AP23">
            <v>4070.858103832391</v>
          </cell>
          <cell r="AQ23">
            <v>4274.4010090240108</v>
          </cell>
        </row>
        <row r="24">
          <cell r="B24" t="str">
            <v>Operating expenditure</v>
          </cell>
          <cell r="I24">
            <v>1700</v>
          </cell>
          <cell r="J24">
            <v>1888</v>
          </cell>
          <cell r="K24">
            <v>2147</v>
          </cell>
          <cell r="L24">
            <v>2456</v>
          </cell>
          <cell r="M24">
            <v>2599</v>
          </cell>
        </row>
        <row r="25">
          <cell r="B25" t="str">
            <v>Gross profit</v>
          </cell>
          <cell r="I25">
            <v>2828</v>
          </cell>
          <cell r="J25">
            <v>3243</v>
          </cell>
          <cell r="K25">
            <v>3518</v>
          </cell>
          <cell r="L25">
            <v>3797</v>
          </cell>
          <cell r="M25">
            <v>3975</v>
          </cell>
        </row>
        <row r="26">
          <cell r="B26" t="str">
            <v>Renewals</v>
          </cell>
          <cell r="I26">
            <v>270</v>
          </cell>
          <cell r="J26">
            <v>348</v>
          </cell>
          <cell r="K26">
            <v>374</v>
          </cell>
          <cell r="L26">
            <v>457</v>
          </cell>
          <cell r="M26">
            <v>446</v>
          </cell>
        </row>
        <row r="27">
          <cell r="B27" t="str">
            <v>EBITDA</v>
          </cell>
          <cell r="I27">
            <v>2558</v>
          </cell>
          <cell r="J27">
            <v>2895</v>
          </cell>
          <cell r="K27">
            <v>3144</v>
          </cell>
          <cell r="L27">
            <v>3340</v>
          </cell>
          <cell r="M27">
            <v>3529</v>
          </cell>
        </row>
        <row r="28">
          <cell r="B28" t="str">
            <v xml:space="preserve">Depreciation </v>
          </cell>
          <cell r="I28">
            <v>571</v>
          </cell>
          <cell r="J28">
            <v>594</v>
          </cell>
          <cell r="K28">
            <v>658</v>
          </cell>
          <cell r="L28">
            <v>850</v>
          </cell>
          <cell r="M28">
            <v>927</v>
          </cell>
          <cell r="N28">
            <v>973.35</v>
          </cell>
          <cell r="O28">
            <v>1022.0175</v>
          </cell>
          <cell r="P28">
            <v>1073.118375</v>
          </cell>
          <cell r="Q28">
            <v>1126.77429375</v>
          </cell>
          <cell r="R28">
            <v>1183.1130084375</v>
          </cell>
          <cell r="S28">
            <v>1242.2686588593749</v>
          </cell>
          <cell r="T28">
            <v>1304.3820918023437</v>
          </cell>
          <cell r="U28">
            <v>1369.6011963924609</v>
          </cell>
          <cell r="V28">
            <v>1438.0812562120841</v>
          </cell>
          <cell r="W28">
            <v>1509.9853190226884</v>
          </cell>
          <cell r="X28">
            <v>1585.4845849738228</v>
          </cell>
          <cell r="Y28">
            <v>1664.758814222514</v>
          </cell>
          <cell r="Z28">
            <v>1747.9967549336397</v>
          </cell>
          <cell r="AA28">
            <v>1835.3965926803219</v>
          </cell>
          <cell r="AB28">
            <v>1927.166422314338</v>
          </cell>
          <cell r="AC28">
            <v>2023.524743430055</v>
          </cell>
          <cell r="AD28">
            <v>2124.7009806015576</v>
          </cell>
          <cell r="AE28">
            <v>2230.9360296316354</v>
          </cell>
          <cell r="AF28">
            <v>2342.4828311132173</v>
          </cell>
          <cell r="AG28">
            <v>2459.6069726688784</v>
          </cell>
          <cell r="AH28">
            <v>2582.5873213023224</v>
          </cell>
          <cell r="AI28">
            <v>2711.7166873674387</v>
          </cell>
          <cell r="AJ28">
            <v>2847.3025217358108</v>
          </cell>
          <cell r="AK28">
            <v>2989.6676478226013</v>
          </cell>
          <cell r="AL28">
            <v>3139.1510302137317</v>
          </cell>
          <cell r="AM28">
            <v>3296.1085817244184</v>
          </cell>
          <cell r="AN28">
            <v>3460.9140108106394</v>
          </cell>
          <cell r="AO28">
            <v>3633.9597113511713</v>
          </cell>
          <cell r="AP28">
            <v>3815.6576969187299</v>
          </cell>
          <cell r="AQ28">
            <v>4006.4405817646666</v>
          </cell>
        </row>
        <row r="32">
          <cell r="B32" t="str">
            <v>Interest and finance charges</v>
          </cell>
          <cell r="C32">
            <v>-1424</v>
          </cell>
          <cell r="D32">
            <v>-1359</v>
          </cell>
          <cell r="E32">
            <v>-1572</v>
          </cell>
          <cell r="F32">
            <v>-1578</v>
          </cell>
          <cell r="G32">
            <v>-1454</v>
          </cell>
          <cell r="H32">
            <v>-1310</v>
          </cell>
          <cell r="I32">
            <v>-1251</v>
          </cell>
          <cell r="J32">
            <v>-1269</v>
          </cell>
          <cell r="K32">
            <v>-1289</v>
          </cell>
          <cell r="L32">
            <v>-957</v>
          </cell>
          <cell r="M32">
            <v>-95</v>
          </cell>
          <cell r="N32">
            <v>-95</v>
          </cell>
          <cell r="O32">
            <v>-95</v>
          </cell>
          <cell r="P32">
            <v>-95</v>
          </cell>
          <cell r="Q32">
            <v>-95</v>
          </cell>
          <cell r="R32">
            <v>-95</v>
          </cell>
          <cell r="S32">
            <v>-95</v>
          </cell>
          <cell r="T32">
            <v>-95</v>
          </cell>
          <cell r="U32">
            <v>-95</v>
          </cell>
          <cell r="V32">
            <v>-95</v>
          </cell>
          <cell r="W32">
            <v>-95</v>
          </cell>
          <cell r="X32">
            <v>-95</v>
          </cell>
          <cell r="Y32">
            <v>-95</v>
          </cell>
          <cell r="Z32">
            <v>-95</v>
          </cell>
          <cell r="AA32">
            <v>-95</v>
          </cell>
          <cell r="AB32">
            <v>-95</v>
          </cell>
          <cell r="AC32">
            <v>-95</v>
          </cell>
          <cell r="AD32">
            <v>-95</v>
          </cell>
          <cell r="AE32">
            <v>-95</v>
          </cell>
          <cell r="AF32">
            <v>-95</v>
          </cell>
          <cell r="AG32">
            <v>-95</v>
          </cell>
          <cell r="AH32">
            <v>-95</v>
          </cell>
          <cell r="AI32">
            <v>-95</v>
          </cell>
          <cell r="AJ32">
            <v>-95</v>
          </cell>
          <cell r="AK32">
            <v>-95</v>
          </cell>
          <cell r="AL32">
            <v>-95</v>
          </cell>
          <cell r="AM32">
            <v>-95</v>
          </cell>
          <cell r="AN32">
            <v>-95</v>
          </cell>
          <cell r="AO32">
            <v>-95</v>
          </cell>
          <cell r="AP32">
            <v>-95</v>
          </cell>
          <cell r="AQ32">
            <v>-95</v>
          </cell>
        </row>
        <row r="34">
          <cell r="B34" t="str">
            <v>Pre-tax profit</v>
          </cell>
          <cell r="C34">
            <v>-78</v>
          </cell>
          <cell r="D34">
            <v>200</v>
          </cell>
          <cell r="E34">
            <v>56</v>
          </cell>
          <cell r="F34">
            <v>-108</v>
          </cell>
          <cell r="G34">
            <v>67</v>
          </cell>
          <cell r="H34">
            <v>403</v>
          </cell>
          <cell r="I34">
            <v>735</v>
          </cell>
          <cell r="J34">
            <v>1038</v>
          </cell>
          <cell r="K34">
            <v>1196</v>
          </cell>
          <cell r="L34">
            <v>1535</v>
          </cell>
          <cell r="M34">
            <v>2783</v>
          </cell>
          <cell r="N34">
            <v>2339.4299999999998</v>
          </cell>
          <cell r="O34">
            <v>2270.3122599999979</v>
          </cell>
          <cell r="P34">
            <v>2294.5257472799995</v>
          </cell>
          <cell r="Q34">
            <v>2339.3659251789413</v>
          </cell>
          <cell r="R34">
            <v>2406.2258296014634</v>
          </cell>
          <cell r="S34">
            <v>2496.5915664478634</v>
          </cell>
          <cell r="T34">
            <v>2612.0484893837283</v>
          </cell>
          <cell r="U34">
            <v>2754.2877862391533</v>
          </cell>
          <cell r="V34">
            <v>2925.1135010300259</v>
          </cell>
          <cell r="W34">
            <v>3126.450020377154</v>
          </cell>
          <cell r="X34">
            <v>3360.3500550005347</v>
          </cell>
          <cell r="Y34">
            <v>3629.0031489931898</v>
          </cell>
          <cell r="Z34">
            <v>3934.7447517405526</v>
          </cell>
          <cell r="AA34">
            <v>4280.0658896556224</v>
          </cell>
          <cell r="AB34">
            <v>4667.6234773574124</v>
          </cell>
          <cell r="AC34">
            <v>5100.2513105396429</v>
          </cell>
          <cell r="AD34">
            <v>5580.9717855699892</v>
          </cell>
          <cell r="AE34">
            <v>6113.0083938383377</v>
          </cell>
          <cell r="AF34">
            <v>6699.7990420478163</v>
          </cell>
          <cell r="AG34">
            <v>7345.0102530284294</v>
          </cell>
          <cell r="AH34">
            <v>8052.5523052630379</v>
          </cell>
          <cell r="AI34">
            <v>8826.5953731649715</v>
          </cell>
          <cell r="AJ34">
            <v>9671.586734251232</v>
          </cell>
          <cell r="AK34">
            <v>10592.269113731603</v>
          </cell>
          <cell r="AL34">
            <v>11593.700241701197</v>
          </cell>
          <cell r="AM34">
            <v>12681.273703100087</v>
          </cell>
          <cell r="AN34">
            <v>13860.741165910149</v>
          </cell>
          <cell r="AO34">
            <v>15138.236078717611</v>
          </cell>
          <cell r="AP34">
            <v>16520.298934803821</v>
          </cell>
          <cell r="AQ34">
            <v>18013.904206360643</v>
          </cell>
        </row>
        <row r="38">
          <cell r="B38" t="str">
            <v>Total depreciation</v>
          </cell>
          <cell r="I38">
            <v>571</v>
          </cell>
          <cell r="J38">
            <v>594</v>
          </cell>
          <cell r="K38">
            <v>658</v>
          </cell>
          <cell r="L38">
            <v>850</v>
          </cell>
          <cell r="M38">
            <v>927</v>
          </cell>
          <cell r="N38">
            <v>973.35</v>
          </cell>
          <cell r="O38">
            <v>1022.0175</v>
          </cell>
          <cell r="P38">
            <v>1073.118375</v>
          </cell>
          <cell r="Q38">
            <v>1126.77429375</v>
          </cell>
          <cell r="R38">
            <v>1183.1130084375</v>
          </cell>
          <cell r="S38">
            <v>1242.2686588593749</v>
          </cell>
          <cell r="T38">
            <v>1304.3820918023437</v>
          </cell>
          <cell r="U38">
            <v>1369.6011963924609</v>
          </cell>
          <cell r="V38">
            <v>1438.0812562120841</v>
          </cell>
          <cell r="W38">
            <v>1509.9853190226884</v>
          </cell>
          <cell r="X38">
            <v>1585.4845849738228</v>
          </cell>
          <cell r="Y38">
            <v>1664.758814222514</v>
          </cell>
          <cell r="Z38">
            <v>1747.9967549336397</v>
          </cell>
          <cell r="AA38">
            <v>1835.3965926803219</v>
          </cell>
          <cell r="AB38">
            <v>1927.166422314338</v>
          </cell>
          <cell r="AC38">
            <v>2023.524743430055</v>
          </cell>
          <cell r="AD38">
            <v>2124.7009806015576</v>
          </cell>
          <cell r="AE38">
            <v>2230.9360296316354</v>
          </cell>
          <cell r="AF38">
            <v>2342.4828311132173</v>
          </cell>
          <cell r="AG38">
            <v>2459.6069726688784</v>
          </cell>
          <cell r="AH38">
            <v>2582.5873213023224</v>
          </cell>
          <cell r="AI38">
            <v>2711.7166873674387</v>
          </cell>
          <cell r="AJ38">
            <v>2847.3025217358108</v>
          </cell>
          <cell r="AK38">
            <v>2989.6676478226013</v>
          </cell>
          <cell r="AL38">
            <v>3139.1510302137317</v>
          </cell>
          <cell r="AM38">
            <v>3296.1085817244184</v>
          </cell>
          <cell r="AN38">
            <v>3460.9140108106394</v>
          </cell>
          <cell r="AO38">
            <v>3633.9597113511713</v>
          </cell>
          <cell r="AP38">
            <v>3815.6576969187299</v>
          </cell>
          <cell r="AQ38">
            <v>4006.4405817646666</v>
          </cell>
        </row>
        <row r="39">
          <cell r="B39" t="str">
            <v>(Increase )/decrease in stocks</v>
          </cell>
          <cell r="I39">
            <v>-14</v>
          </cell>
          <cell r="J39">
            <v>-11</v>
          </cell>
          <cell r="K39">
            <v>-8</v>
          </cell>
          <cell r="L39">
            <v>8</v>
          </cell>
          <cell r="M39">
            <v>-5</v>
          </cell>
          <cell r="O39">
            <v>-5</v>
          </cell>
          <cell r="Q39">
            <v>-5</v>
          </cell>
          <cell r="S39">
            <v>-5</v>
          </cell>
          <cell r="U39">
            <v>-5</v>
          </cell>
          <cell r="W39">
            <v>-5</v>
          </cell>
          <cell r="Y39">
            <v>-5</v>
          </cell>
          <cell r="AA39">
            <v>-5</v>
          </cell>
          <cell r="AC39">
            <v>-5</v>
          </cell>
          <cell r="AE39">
            <v>-5</v>
          </cell>
          <cell r="AG39">
            <v>-5</v>
          </cell>
          <cell r="AI39">
            <v>-5</v>
          </cell>
          <cell r="AK39">
            <v>-5</v>
          </cell>
          <cell r="AM39">
            <v>-5</v>
          </cell>
          <cell r="AO39">
            <v>-5</v>
          </cell>
          <cell r="AQ39">
            <v>-5</v>
          </cell>
        </row>
        <row r="40">
          <cell r="B40" t="str">
            <v>Increase/(decrease) in debtors</v>
          </cell>
          <cell r="I40">
            <v>-77</v>
          </cell>
          <cell r="J40">
            <v>-231</v>
          </cell>
          <cell r="K40">
            <v>-60</v>
          </cell>
          <cell r="L40">
            <v>-77</v>
          </cell>
          <cell r="M40">
            <v>-87</v>
          </cell>
          <cell r="O40">
            <v>-87</v>
          </cell>
          <cell r="Q40">
            <v>-87</v>
          </cell>
          <cell r="S40">
            <v>-87</v>
          </cell>
          <cell r="U40">
            <v>-87</v>
          </cell>
          <cell r="W40">
            <v>-87</v>
          </cell>
          <cell r="Y40">
            <v>-87</v>
          </cell>
          <cell r="AA40">
            <v>-87</v>
          </cell>
          <cell r="AC40">
            <v>-87</v>
          </cell>
          <cell r="AE40">
            <v>-87</v>
          </cell>
          <cell r="AG40">
            <v>-87</v>
          </cell>
          <cell r="AI40">
            <v>-87</v>
          </cell>
          <cell r="AK40">
            <v>-87</v>
          </cell>
          <cell r="AM40">
            <v>-87</v>
          </cell>
          <cell r="AO40">
            <v>-87</v>
          </cell>
          <cell r="AQ40">
            <v>-87</v>
          </cell>
        </row>
        <row r="43">
          <cell r="B43" t="str">
            <v>Operating cashflow</v>
          </cell>
          <cell r="C43">
            <v>0</v>
          </cell>
          <cell r="D43">
            <v>0</v>
          </cell>
          <cell r="E43">
            <v>0</v>
          </cell>
          <cell r="F43">
            <v>0</v>
          </cell>
          <cell r="G43">
            <v>0</v>
          </cell>
          <cell r="H43">
            <v>0</v>
          </cell>
          <cell r="I43">
            <v>2586</v>
          </cell>
          <cell r="J43">
            <v>2926</v>
          </cell>
          <cell r="K43">
            <v>3259</v>
          </cell>
          <cell r="L43">
            <v>3488</v>
          </cell>
          <cell r="M43">
            <v>3377</v>
          </cell>
          <cell r="N43">
            <v>3407.7799999999997</v>
          </cell>
          <cell r="O43">
            <v>3511.3297599999978</v>
          </cell>
          <cell r="P43">
            <v>4014.6441222799995</v>
          </cell>
          <cell r="Q43">
            <v>4237.1402189289411</v>
          </cell>
          <cell r="R43">
            <v>4788.3388380389633</v>
          </cell>
          <cell r="S43">
            <v>5061.8602253072386</v>
          </cell>
          <cell r="T43">
            <v>5667.4305811860722</v>
          </cell>
          <cell r="U43">
            <v>5998.8889826316145</v>
          </cell>
          <cell r="V43">
            <v>6666.1947572421104</v>
          </cell>
          <cell r="W43">
            <v>7063.4353393998426</v>
          </cell>
          <cell r="X43">
            <v>7800.8346399743577</v>
          </cell>
          <cell r="Y43">
            <v>8272.7619632157039</v>
          </cell>
          <cell r="Z43">
            <v>9089.7415066741924</v>
          </cell>
          <cell r="AA43">
            <v>9646.4624823359445</v>
          </cell>
          <cell r="AB43">
            <v>10553.78989967175</v>
          </cell>
          <cell r="AC43">
            <v>11206.776053969697</v>
          </cell>
          <cell r="AD43">
            <v>12216.672766171547</v>
          </cell>
          <cell r="AE43">
            <v>12978.944423469973</v>
          </cell>
          <cell r="AF43">
            <v>14105.281873161033</v>
          </cell>
          <cell r="AG43">
            <v>14991.617225697308</v>
          </cell>
          <cell r="AH43">
            <v>16250.13962656536</v>
          </cell>
          <cell r="AI43">
            <v>17277.312060532411</v>
          </cell>
          <cell r="AJ43">
            <v>18685.889255987044</v>
          </cell>
          <cell r="AK43">
            <v>19872.936761554203</v>
          </cell>
          <cell r="AL43">
            <v>21451.851271914929</v>
          </cell>
          <cell r="AM43">
            <v>22820.382284824504</v>
          </cell>
          <cell r="AN43">
            <v>24592.655176720789</v>
          </cell>
          <cell r="AO43">
            <v>26167.195790068781</v>
          </cell>
          <cell r="AP43">
            <v>28158.956631722551</v>
          </cell>
          <cell r="AQ43">
            <v>29967.344788125309</v>
          </cell>
        </row>
        <row r="55">
          <cell r="B55" t="str">
            <v>Sale of assets</v>
          </cell>
          <cell r="I55">
            <v>0</v>
          </cell>
          <cell r="J55">
            <v>796</v>
          </cell>
          <cell r="K55">
            <v>1</v>
          </cell>
          <cell r="L55">
            <v>8888</v>
          </cell>
          <cell r="M55">
            <v>7804</v>
          </cell>
          <cell r="O55">
            <v>7804</v>
          </cell>
          <cell r="Q55">
            <v>7804</v>
          </cell>
          <cell r="S55">
            <v>7804</v>
          </cell>
          <cell r="U55">
            <v>7804</v>
          </cell>
          <cell r="W55">
            <v>7804</v>
          </cell>
          <cell r="Y55">
            <v>7804</v>
          </cell>
          <cell r="AA55">
            <v>7804</v>
          </cell>
          <cell r="AC55">
            <v>7804</v>
          </cell>
          <cell r="AE55">
            <v>7804</v>
          </cell>
          <cell r="AG55">
            <v>7804</v>
          </cell>
          <cell r="AI55">
            <v>7804</v>
          </cell>
          <cell r="AK55">
            <v>7804</v>
          </cell>
          <cell r="AM55">
            <v>7804</v>
          </cell>
          <cell r="AO55">
            <v>7804</v>
          </cell>
          <cell r="AQ55">
            <v>7804</v>
          </cell>
        </row>
        <row r="56">
          <cell r="B56" t="str">
            <v>Net cash flow</v>
          </cell>
          <cell r="J56">
            <v>1696</v>
          </cell>
          <cell r="K56">
            <v>-5341</v>
          </cell>
          <cell r="L56">
            <v>-532</v>
          </cell>
          <cell r="M56">
            <v>-4453</v>
          </cell>
          <cell r="N56">
            <v>1407.7799999999997</v>
          </cell>
          <cell r="O56">
            <v>-4318.6702400000022</v>
          </cell>
          <cell r="P56">
            <v>2014.6441222799995</v>
          </cell>
          <cell r="Q56">
            <v>-3592.8597810710589</v>
          </cell>
          <cell r="R56">
            <v>2788.3388380389633</v>
          </cell>
          <cell r="S56">
            <v>-2768.1397746927614</v>
          </cell>
          <cell r="T56">
            <v>3667.4305811860722</v>
          </cell>
          <cell r="U56">
            <v>-1831.1110173683855</v>
          </cell>
          <cell r="V56">
            <v>4666.1947572421104</v>
          </cell>
          <cell r="W56">
            <v>-766.56466060015737</v>
          </cell>
          <cell r="X56">
            <v>5800.8346399743577</v>
          </cell>
          <cell r="Y56">
            <v>442.76196321570387</v>
          </cell>
          <cell r="Z56">
            <v>7089.7415066741924</v>
          </cell>
          <cell r="AA56">
            <v>1816.4624823359445</v>
          </cell>
          <cell r="AB56">
            <v>8553.7898996717504</v>
          </cell>
          <cell r="AC56">
            <v>3376.7760539696974</v>
          </cell>
          <cell r="AD56">
            <v>10216.672766171547</v>
          </cell>
          <cell r="AE56">
            <v>5148.9444234699731</v>
          </cell>
          <cell r="AF56">
            <v>12105.281873161033</v>
          </cell>
          <cell r="AG56">
            <v>7161.6172256973077</v>
          </cell>
          <cell r="AH56">
            <v>14250.13962656536</v>
          </cell>
          <cell r="AI56">
            <v>9447.3120605324111</v>
          </cell>
          <cell r="AJ56">
            <v>16685.889255987044</v>
          </cell>
          <cell r="AK56">
            <v>12042.936761554203</v>
          </cell>
          <cell r="AL56">
            <v>19451.851271914929</v>
          </cell>
          <cell r="AM56">
            <v>14990.382284824504</v>
          </cell>
          <cell r="AN56">
            <v>22592.655176720789</v>
          </cell>
          <cell r="AO56">
            <v>18337.195790068781</v>
          </cell>
          <cell r="AP56">
            <v>26158.956631722551</v>
          </cell>
          <cell r="AQ56">
            <v>22137.344788125309</v>
          </cell>
        </row>
        <row r="58">
          <cell r="B58" t="str">
            <v>Grants</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row>
        <row r="59">
          <cell r="B59" t="str">
            <v>Change in debt</v>
          </cell>
          <cell r="I59">
            <v>0</v>
          </cell>
          <cell r="J59">
            <v>-1696</v>
          </cell>
          <cell r="K59">
            <v>5341</v>
          </cell>
          <cell r="L59">
            <v>532</v>
          </cell>
          <cell r="M59">
            <v>4453</v>
          </cell>
          <cell r="N59">
            <v>-1407.7799999999997</v>
          </cell>
          <cell r="O59">
            <v>4318.6702400000022</v>
          </cell>
          <cell r="P59">
            <v>-2014.6441222799995</v>
          </cell>
          <cell r="Q59">
            <v>3592.8597810710589</v>
          </cell>
          <cell r="R59">
            <v>-2788.3388380389633</v>
          </cell>
          <cell r="S59">
            <v>2768.1397746927614</v>
          </cell>
          <cell r="T59">
            <v>-3667.4305811860722</v>
          </cell>
          <cell r="U59">
            <v>1831.1110173683855</v>
          </cell>
          <cell r="V59">
            <v>-4666.1947572421104</v>
          </cell>
          <cell r="W59">
            <v>766.56466060015737</v>
          </cell>
          <cell r="X59">
            <v>-5800.8346399743577</v>
          </cell>
          <cell r="Y59">
            <v>-442.76196321570387</v>
          </cell>
          <cell r="Z59">
            <v>-7089.7415066741924</v>
          </cell>
          <cell r="AA59">
            <v>-1816.4624823359445</v>
          </cell>
          <cell r="AB59">
            <v>-8553.7898996717504</v>
          </cell>
          <cell r="AC59">
            <v>-3376.7760539696974</v>
          </cell>
          <cell r="AD59">
            <v>-10216.672766171547</v>
          </cell>
          <cell r="AE59">
            <v>-5148.9444234699731</v>
          </cell>
          <cell r="AF59">
            <v>-12105.281873161033</v>
          </cell>
          <cell r="AG59">
            <v>-7161.6172256973077</v>
          </cell>
          <cell r="AH59">
            <v>-14250.13962656536</v>
          </cell>
          <cell r="AI59">
            <v>-9447.3120605324111</v>
          </cell>
          <cell r="AJ59">
            <v>-16685.889255987044</v>
          </cell>
          <cell r="AK59">
            <v>-12042.936761554203</v>
          </cell>
          <cell r="AL59">
            <v>-19451.851271914929</v>
          </cell>
          <cell r="AM59">
            <v>-14990.382284824504</v>
          </cell>
          <cell r="AN59">
            <v>-22592.655176720789</v>
          </cell>
          <cell r="AO59">
            <v>-18337.195790068781</v>
          </cell>
          <cell r="AP59">
            <v>-26158.956631722551</v>
          </cell>
          <cell r="AQ59">
            <v>-22137.344788125309</v>
          </cell>
        </row>
        <row r="63">
          <cell r="B63" t="str">
            <v>Infrastructure</v>
          </cell>
        </row>
        <row r="64">
          <cell r="B64" t="str">
            <v>Rolling stock</v>
          </cell>
        </row>
        <row r="66">
          <cell r="B66" t="str">
            <v xml:space="preserve">Construction   </v>
          </cell>
        </row>
        <row r="67">
          <cell r="B67" t="str">
            <v>Total</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row>
        <row r="69">
          <cell r="B69" t="str">
            <v>Accumulative depreciation</v>
          </cell>
        </row>
        <row r="70">
          <cell r="B70" t="str">
            <v xml:space="preserve">Historical cost </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row>
        <row r="71">
          <cell r="B71" t="str">
            <v>MEAV uplift</v>
          </cell>
          <cell r="C71">
            <v>0</v>
          </cell>
          <cell r="D71">
            <v>0</v>
          </cell>
          <cell r="E71">
            <v>0</v>
          </cell>
          <cell r="F71">
            <v>0</v>
          </cell>
          <cell r="G71">
            <v>0</v>
          </cell>
          <cell r="H71">
            <v>0</v>
          </cell>
          <cell r="I71">
            <v>0</v>
          </cell>
        </row>
        <row r="72">
          <cell r="B72" t="str">
            <v>MEAV asset value</v>
          </cell>
          <cell r="C72">
            <v>0</v>
          </cell>
          <cell r="D72">
            <v>0</v>
          </cell>
          <cell r="E72">
            <v>0</v>
          </cell>
          <cell r="F72">
            <v>0</v>
          </cell>
          <cell r="G72">
            <v>0</v>
          </cell>
          <cell r="H72">
            <v>0</v>
          </cell>
          <cell r="I72">
            <v>0</v>
          </cell>
          <cell r="J72">
            <v>34167</v>
          </cell>
          <cell r="K72">
            <v>41894</v>
          </cell>
          <cell r="L72">
            <v>54796</v>
          </cell>
          <cell r="M72">
            <v>68297</v>
          </cell>
          <cell r="N72">
            <v>68297</v>
          </cell>
          <cell r="O72">
            <v>68297</v>
          </cell>
          <cell r="P72">
            <v>68297</v>
          </cell>
          <cell r="Q72">
            <v>68297</v>
          </cell>
          <cell r="R72">
            <v>68297</v>
          </cell>
          <cell r="S72">
            <v>68297</v>
          </cell>
          <cell r="T72">
            <v>68297</v>
          </cell>
          <cell r="U72">
            <v>68297</v>
          </cell>
          <cell r="V72">
            <v>68297</v>
          </cell>
          <cell r="W72">
            <v>68297</v>
          </cell>
          <cell r="X72">
            <v>68297</v>
          </cell>
          <cell r="Y72">
            <v>68297</v>
          </cell>
          <cell r="Z72">
            <v>68297</v>
          </cell>
          <cell r="AA72">
            <v>68297</v>
          </cell>
          <cell r="AB72">
            <v>68297</v>
          </cell>
          <cell r="AC72">
            <v>68297</v>
          </cell>
          <cell r="AD72">
            <v>68297</v>
          </cell>
          <cell r="AE72">
            <v>68297</v>
          </cell>
          <cell r="AF72">
            <v>68297</v>
          </cell>
          <cell r="AG72">
            <v>68297</v>
          </cell>
          <cell r="AH72">
            <v>68297</v>
          </cell>
          <cell r="AI72">
            <v>68297</v>
          </cell>
          <cell r="AJ72">
            <v>68297</v>
          </cell>
          <cell r="AK72">
            <v>68297</v>
          </cell>
          <cell r="AL72">
            <v>68297</v>
          </cell>
          <cell r="AM72">
            <v>68297</v>
          </cell>
          <cell r="AN72">
            <v>68297</v>
          </cell>
          <cell r="AO72">
            <v>68297</v>
          </cell>
          <cell r="AP72">
            <v>68297</v>
          </cell>
          <cell r="AQ72">
            <v>68297</v>
          </cell>
        </row>
        <row r="75">
          <cell r="B75" t="str">
            <v>Operating properties</v>
          </cell>
          <cell r="J75">
            <v>1159</v>
          </cell>
          <cell r="K75">
            <v>1159</v>
          </cell>
          <cell r="L75">
            <v>1159</v>
          </cell>
          <cell r="M75">
            <v>2608</v>
          </cell>
        </row>
        <row r="76">
          <cell r="B76" t="str">
            <v>Investment properties</v>
          </cell>
          <cell r="J76">
            <v>5233</v>
          </cell>
          <cell r="K76">
            <v>5255</v>
          </cell>
          <cell r="L76">
            <v>6700</v>
          </cell>
          <cell r="M76">
            <v>7683</v>
          </cell>
        </row>
        <row r="77">
          <cell r="B77" t="str">
            <v>Rolling stock</v>
          </cell>
        </row>
        <row r="78">
          <cell r="B78" t="str">
            <v xml:space="preserve">Other   </v>
          </cell>
        </row>
        <row r="79">
          <cell r="B79" t="str">
            <v>Construction (WIP)</v>
          </cell>
          <cell r="J79">
            <v>4928</v>
          </cell>
          <cell r="K79">
            <v>13921</v>
          </cell>
          <cell r="L79">
            <v>24384</v>
          </cell>
          <cell r="M79">
            <v>34639</v>
          </cell>
        </row>
        <row r="87">
          <cell r="B87" t="str">
            <v>Other FA</v>
          </cell>
          <cell r="J87">
            <v>651</v>
          </cell>
          <cell r="K87">
            <v>1024</v>
          </cell>
          <cell r="L87">
            <v>826</v>
          </cell>
          <cell r="M87">
            <v>1268</v>
          </cell>
          <cell r="N87">
            <v>1268</v>
          </cell>
          <cell r="O87">
            <v>1268</v>
          </cell>
          <cell r="P87">
            <v>1268</v>
          </cell>
          <cell r="Q87">
            <v>1268</v>
          </cell>
          <cell r="R87">
            <v>1268</v>
          </cell>
          <cell r="S87">
            <v>1268</v>
          </cell>
          <cell r="T87">
            <v>1268</v>
          </cell>
          <cell r="U87">
            <v>1268</v>
          </cell>
          <cell r="V87">
            <v>1268</v>
          </cell>
          <cell r="W87">
            <v>1268</v>
          </cell>
          <cell r="X87">
            <v>1268</v>
          </cell>
          <cell r="Y87">
            <v>1268</v>
          </cell>
          <cell r="Z87">
            <v>1268</v>
          </cell>
          <cell r="AA87">
            <v>1268</v>
          </cell>
          <cell r="AB87">
            <v>1268</v>
          </cell>
          <cell r="AC87">
            <v>1268</v>
          </cell>
          <cell r="AD87">
            <v>1268</v>
          </cell>
          <cell r="AE87">
            <v>1268</v>
          </cell>
          <cell r="AF87">
            <v>1268</v>
          </cell>
          <cell r="AG87">
            <v>1268</v>
          </cell>
          <cell r="AH87">
            <v>1268</v>
          </cell>
          <cell r="AI87">
            <v>1268</v>
          </cell>
          <cell r="AJ87">
            <v>1268</v>
          </cell>
          <cell r="AK87">
            <v>1268</v>
          </cell>
          <cell r="AL87">
            <v>1268</v>
          </cell>
          <cell r="AM87">
            <v>1268</v>
          </cell>
          <cell r="AN87">
            <v>1268</v>
          </cell>
          <cell r="AO87">
            <v>1268</v>
          </cell>
          <cell r="AP87">
            <v>1268</v>
          </cell>
          <cell r="AQ87">
            <v>1268</v>
          </cell>
        </row>
        <row r="90">
          <cell r="B90" t="str">
            <v>Net capital employed</v>
          </cell>
          <cell r="J90">
            <v>25683</v>
          </cell>
          <cell r="K90">
            <v>36968</v>
          </cell>
          <cell r="L90">
            <v>56311</v>
          </cell>
          <cell r="M90">
            <v>68776</v>
          </cell>
          <cell r="N90">
            <v>68776</v>
          </cell>
          <cell r="O90">
            <v>68776</v>
          </cell>
          <cell r="P90">
            <v>68776</v>
          </cell>
          <cell r="Q90">
            <v>68776</v>
          </cell>
          <cell r="R90">
            <v>68776</v>
          </cell>
          <cell r="S90">
            <v>68776</v>
          </cell>
          <cell r="T90">
            <v>68776</v>
          </cell>
          <cell r="U90">
            <v>68776</v>
          </cell>
          <cell r="V90">
            <v>68776</v>
          </cell>
          <cell r="W90">
            <v>68776</v>
          </cell>
          <cell r="X90">
            <v>68776</v>
          </cell>
          <cell r="Y90">
            <v>68776</v>
          </cell>
          <cell r="Z90">
            <v>68776</v>
          </cell>
          <cell r="AA90">
            <v>68776</v>
          </cell>
          <cell r="AB90">
            <v>68776</v>
          </cell>
          <cell r="AC90">
            <v>68776</v>
          </cell>
          <cell r="AD90">
            <v>68776</v>
          </cell>
          <cell r="AE90">
            <v>68776</v>
          </cell>
          <cell r="AF90">
            <v>68776</v>
          </cell>
          <cell r="AG90">
            <v>68776</v>
          </cell>
          <cell r="AH90">
            <v>68776</v>
          </cell>
          <cell r="AI90">
            <v>68776</v>
          </cell>
          <cell r="AJ90">
            <v>68776</v>
          </cell>
          <cell r="AK90">
            <v>68776</v>
          </cell>
          <cell r="AL90">
            <v>68776</v>
          </cell>
          <cell r="AM90">
            <v>68776</v>
          </cell>
          <cell r="AN90">
            <v>68776</v>
          </cell>
          <cell r="AO90">
            <v>68776</v>
          </cell>
          <cell r="AP90">
            <v>68776</v>
          </cell>
          <cell r="AQ90">
            <v>68776</v>
          </cell>
        </row>
      </sheetData>
      <sheetData sheetId="8" refreshError="1">
        <row r="3">
          <cell r="B3" t="str">
            <v>GDP Constant prices</v>
          </cell>
          <cell r="D3" t="e">
            <v>#REF!</v>
          </cell>
          <cell r="E3">
            <v>0</v>
          </cell>
          <cell r="F3">
            <v>0</v>
          </cell>
          <cell r="G3">
            <v>0</v>
          </cell>
          <cell r="H3">
            <v>650347</v>
          </cell>
          <cell r="I3">
            <v>690223</v>
          </cell>
          <cell r="J3">
            <v>726709</v>
          </cell>
          <cell r="K3">
            <v>759411</v>
          </cell>
          <cell r="L3">
            <v>796622</v>
          </cell>
          <cell r="M3">
            <v>835656</v>
          </cell>
        </row>
        <row r="6">
          <cell r="B6" t="str">
            <v>Inflation %</v>
          </cell>
          <cell r="C6">
            <v>50.5</v>
          </cell>
          <cell r="D6">
            <v>54.3</v>
          </cell>
          <cell r="E6">
            <v>59.8</v>
          </cell>
          <cell r="F6">
            <v>65.599999999999994</v>
          </cell>
          <cell r="G6">
            <v>73.2</v>
          </cell>
          <cell r="H6">
            <v>80.099999999999994</v>
          </cell>
          <cell r="I6">
            <v>86.9</v>
          </cell>
          <cell r="J6">
            <v>93.9</v>
          </cell>
          <cell r="K6">
            <v>101.8</v>
          </cell>
          <cell r="L6">
            <v>107.9</v>
          </cell>
          <cell r="M6">
            <v>114.1</v>
          </cell>
        </row>
        <row r="11">
          <cell r="B11" t="str">
            <v>Total number of passengers (m)</v>
          </cell>
          <cell r="D11">
            <v>629.875</v>
          </cell>
          <cell r="E11">
            <v>687.60599999999999</v>
          </cell>
          <cell r="F11">
            <v>719.11699999999996</v>
          </cell>
          <cell r="G11">
            <v>725.96600000000001</v>
          </cell>
          <cell r="H11">
            <v>751.005</v>
          </cell>
          <cell r="I11">
            <v>778.50900000000001</v>
          </cell>
          <cell r="J11">
            <v>804.06200000000001</v>
          </cell>
          <cell r="K11">
            <v>812.51900000000001</v>
          </cell>
          <cell r="L11">
            <v>816.572</v>
          </cell>
          <cell r="M11">
            <v>811.89700000000005</v>
          </cell>
        </row>
        <row r="15">
          <cell r="B15" t="str">
            <v>Ordinary</v>
          </cell>
        </row>
        <row r="18">
          <cell r="B18" t="str">
            <v>Season</v>
          </cell>
        </row>
        <row r="21">
          <cell r="B21" t="str">
            <v>All journeys pax kms</v>
          </cell>
          <cell r="D21">
            <v>4787.05</v>
          </cell>
          <cell r="E21">
            <v>5225.8055999999997</v>
          </cell>
          <cell r="F21">
            <v>5465.2891999999993</v>
          </cell>
          <cell r="G21">
            <v>5517.3415999999997</v>
          </cell>
          <cell r="H21">
            <v>5632.5375000000004</v>
          </cell>
          <cell r="I21">
            <v>5838.8175000000001</v>
          </cell>
          <cell r="J21">
            <v>6030.4650000000001</v>
          </cell>
          <cell r="K21">
            <v>6093.8924999999999</v>
          </cell>
          <cell r="L21">
            <v>6124.29</v>
          </cell>
          <cell r="M21">
            <v>6008.037800000001</v>
          </cell>
        </row>
        <row r="22">
          <cell r="B22" t="str">
            <v>Percentage change</v>
          </cell>
          <cell r="E22">
            <v>9.1654693391545833E-2</v>
          </cell>
          <cell r="F22">
            <v>4.5827116110097856E-2</v>
          </cell>
          <cell r="G22">
            <v>9.5241803489558245E-3</v>
          </cell>
          <cell r="H22">
            <v>2.0878877610188324E-2</v>
          </cell>
          <cell r="I22">
            <v>3.6622925280124584E-2</v>
          </cell>
          <cell r="J22">
            <v>3.282299883495246E-2</v>
          </cell>
          <cell r="K22">
            <v>1.0517845638769114E-2</v>
          </cell>
          <cell r="L22">
            <v>4.9881910453786369E-3</v>
          </cell>
          <cell r="M22">
            <v>-1.8982151400407068E-2</v>
          </cell>
        </row>
        <row r="38">
          <cell r="B38" t="str">
            <v>Real growth in fares</v>
          </cell>
          <cell r="E38" t="e">
            <v>#DIV/0!</v>
          </cell>
          <cell r="F38" t="e">
            <v>#DIV/0!</v>
          </cell>
          <cell r="G38" t="e">
            <v>#DIV/0!</v>
          </cell>
          <cell r="H38" t="e">
            <v>#DIV/0!</v>
          </cell>
          <cell r="I38" t="e">
            <v>#DIV/0!</v>
          </cell>
          <cell r="J38">
            <v>1.1986810662518263E-2</v>
          </cell>
          <cell r="K38">
            <v>-2.8053981190532401E-3</v>
          </cell>
          <cell r="L38">
            <v>1.1721361662343041E-2</v>
          </cell>
          <cell r="M38">
            <v>-1.542773030414453E-2</v>
          </cell>
        </row>
        <row r="65">
          <cell r="B65" t="str">
            <v>Ave passenger km travelled</v>
          </cell>
          <cell r="D65">
            <v>0.13157894736842105</v>
          </cell>
          <cell r="E65">
            <v>0.13157894736842107</v>
          </cell>
          <cell r="F65">
            <v>0.13157894736842107</v>
          </cell>
          <cell r="G65">
            <v>0.13157894736842107</v>
          </cell>
          <cell r="H65">
            <v>0.13333333333333333</v>
          </cell>
          <cell r="I65">
            <v>0.13333333333333333</v>
          </cell>
          <cell r="J65">
            <v>0.13333333333333333</v>
          </cell>
          <cell r="K65">
            <v>0.13333333333333333</v>
          </cell>
          <cell r="L65">
            <v>0.13333333333333333</v>
          </cell>
          <cell r="M65">
            <v>0.13513513513513511</v>
          </cell>
        </row>
        <row r="66">
          <cell r="B66" t="str">
            <v>Ave car occupancy</v>
          </cell>
          <cell r="D66">
            <v>72.674206770912406</v>
          </cell>
          <cell r="E66">
            <v>74.850045117951211</v>
          </cell>
          <cell r="F66">
            <v>72.511830810258587</v>
          </cell>
          <cell r="G66">
            <v>72.257181397907203</v>
          </cell>
          <cell r="H66">
            <v>73.56447378732075</v>
          </cell>
          <cell r="I66">
            <v>75.400874259075124</v>
          </cell>
          <cell r="J66">
            <v>75.369507073938905</v>
          </cell>
          <cell r="K66">
            <v>73.89044160442333</v>
          </cell>
          <cell r="L66">
            <v>73.369393329499715</v>
          </cell>
          <cell r="M66">
            <v>71.305250540008089</v>
          </cell>
        </row>
        <row r="67">
          <cell r="B67" t="str">
            <v>Fare revenue per car km (HK$)</v>
          </cell>
          <cell r="D67">
            <v>0</v>
          </cell>
          <cell r="E67">
            <v>0</v>
          </cell>
          <cell r="F67">
            <v>0</v>
          </cell>
          <cell r="G67">
            <v>0</v>
          </cell>
          <cell r="H67">
            <v>0</v>
          </cell>
          <cell r="I67">
            <v>49.382078334646231</v>
          </cell>
          <cell r="J67">
            <v>53.929410588411741</v>
          </cell>
          <cell r="K67">
            <v>57.170918614802602</v>
          </cell>
          <cell r="L67">
            <v>60.834770941153927</v>
          </cell>
          <cell r="M67">
            <v>61.608393268295004</v>
          </cell>
        </row>
        <row r="68">
          <cell r="B68" t="str">
            <v>Revenue per car km (HK$)</v>
          </cell>
          <cell r="D68">
            <v>0</v>
          </cell>
          <cell r="E68">
            <v>0</v>
          </cell>
          <cell r="F68">
            <v>0</v>
          </cell>
          <cell r="G68">
            <v>0</v>
          </cell>
          <cell r="H68">
            <v>0</v>
          </cell>
          <cell r="I68">
            <v>58.473339618012062</v>
          </cell>
          <cell r="J68">
            <v>64.127880817877312</v>
          </cell>
          <cell r="K68">
            <v>68.689979629449994</v>
          </cell>
          <cell r="L68">
            <v>74.911347517730505</v>
          </cell>
          <cell r="M68">
            <v>78.022264948135486</v>
          </cell>
        </row>
        <row r="69">
          <cell r="B69" t="str">
            <v>EBITDA per car km</v>
          </cell>
          <cell r="D69">
            <v>0</v>
          </cell>
          <cell r="E69">
            <v>0</v>
          </cell>
          <cell r="F69">
            <v>0</v>
          </cell>
          <cell r="G69">
            <v>0</v>
          </cell>
          <cell r="H69">
            <v>0</v>
          </cell>
          <cell r="I69">
            <v>33.03330449268438</v>
          </cell>
          <cell r="J69">
            <v>36.182072689096636</v>
          </cell>
          <cell r="K69">
            <v>38.122029294790963</v>
          </cell>
          <cell r="L69">
            <v>40.013417672992141</v>
          </cell>
          <cell r="M69">
            <v>41.883263310308813</v>
          </cell>
        </row>
        <row r="70">
          <cell r="B70" t="str">
            <v>EBIT per car km</v>
          </cell>
          <cell r="D70">
            <v>12.70684681949294</v>
          </cell>
          <cell r="E70">
            <v>15.024993912657377</v>
          </cell>
          <cell r="F70">
            <v>16.796911278873839</v>
          </cell>
          <cell r="G70">
            <v>19.89339549746585</v>
          </cell>
          <cell r="H70">
            <v>22.320612282214036</v>
          </cell>
          <cell r="I70">
            <v>25.65956842336351</v>
          </cell>
          <cell r="J70">
            <v>28.758186272059191</v>
          </cell>
          <cell r="K70">
            <v>30.143563876224661</v>
          </cell>
          <cell r="L70">
            <v>29.830362277170789</v>
          </cell>
          <cell r="M70">
            <v>30.881340644211829</v>
          </cell>
        </row>
        <row r="71">
          <cell r="B71" t="str">
            <v>Productivity (car-km / employee)</v>
          </cell>
          <cell r="D71">
            <v>14217.569609324413</v>
          </cell>
          <cell r="E71">
            <v>14876.837843596846</v>
          </cell>
          <cell r="F71">
            <v>15502.056766762649</v>
          </cell>
          <cell r="G71">
            <v>14963.158926121889</v>
          </cell>
          <cell r="H71">
            <v>13667.618707604426</v>
          </cell>
          <cell r="I71">
            <v>12680.039299164893</v>
          </cell>
          <cell r="J71">
            <v>12343.721073742672</v>
          </cell>
          <cell r="K71">
            <v>11149.384885764499</v>
          </cell>
          <cell r="L71">
            <v>10641.509433962265</v>
          </cell>
          <cell r="M71">
            <v>9929.0596276219658</v>
          </cell>
        </row>
        <row r="72">
          <cell r="B72" t="str">
            <v>Total revenue per passenger</v>
          </cell>
          <cell r="D72">
            <v>3.6896209565389957</v>
          </cell>
          <cell r="E72">
            <v>4.0081092951486754</v>
          </cell>
          <cell r="F72">
            <v>4.4387770001265441</v>
          </cell>
          <cell r="G72">
            <v>4.9423802216632735</v>
          </cell>
          <cell r="H72">
            <v>5.3741319964580798</v>
          </cell>
          <cell r="I72">
            <v>5.8162461834095689</v>
          </cell>
          <cell r="J72">
            <v>6.3813487019657691</v>
          </cell>
          <cell r="K72">
            <v>6.9721446513866141</v>
          </cell>
          <cell r="L72">
            <v>7.6576223529584651</v>
          </cell>
          <cell r="M72">
            <v>8.0970862067478997</v>
          </cell>
        </row>
        <row r="73">
          <cell r="B73" t="str">
            <v>EBITDA per passenger</v>
          </cell>
          <cell r="D73">
            <v>0</v>
          </cell>
          <cell r="E73">
            <v>0</v>
          </cell>
          <cell r="F73">
            <v>0</v>
          </cell>
          <cell r="G73">
            <v>0</v>
          </cell>
          <cell r="H73">
            <v>0</v>
          </cell>
          <cell r="I73">
            <v>3.285768051493303</v>
          </cell>
          <cell r="J73">
            <v>3.6004686205790102</v>
          </cell>
          <cell r="K73">
            <v>3.8694479759857923</v>
          </cell>
          <cell r="L73">
            <v>4.0902700557942229</v>
          </cell>
          <cell r="M73">
            <v>4.3466104690619618</v>
          </cell>
        </row>
        <row r="74">
          <cell r="B74" t="str">
            <v>EBIT per passenger</v>
          </cell>
          <cell r="D74">
            <v>1.328835086326652</v>
          </cell>
          <cell r="E74">
            <v>1.5255829646629029</v>
          </cell>
          <cell r="F74">
            <v>1.7604923816291369</v>
          </cell>
          <cell r="G74">
            <v>2.092384491835706</v>
          </cell>
          <cell r="H74">
            <v>2.275617339431828</v>
          </cell>
          <cell r="I74">
            <v>2.5523147452373705</v>
          </cell>
          <cell r="J74">
            <v>2.8617196186363736</v>
          </cell>
          <cell r="K74">
            <v>3.0596207596376206</v>
          </cell>
          <cell r="L74">
            <v>3.0493330655471897</v>
          </cell>
          <cell r="M74">
            <v>3.204840022810775</v>
          </cell>
        </row>
        <row r="75">
          <cell r="B75" t="str">
            <v>Average real wage growth</v>
          </cell>
          <cell r="J75">
            <v>3.0676173634193254E-2</v>
          </cell>
          <cell r="K75">
            <v>-8.8241511516877896E-2</v>
          </cell>
          <cell r="L75">
            <v>-6.028777175454459E-2</v>
          </cell>
          <cell r="M75">
            <v>-8.8582336675514989E-2</v>
          </cell>
        </row>
        <row r="80">
          <cell r="B80" t="str">
            <v>Staff per million passenger kms</v>
          </cell>
          <cell r="D80">
            <v>70.335509336572031</v>
          </cell>
          <cell r="E80">
            <v>67.218585731268888</v>
          </cell>
          <cell r="F80">
            <v>64.507569224237443</v>
          </cell>
          <cell r="G80">
            <v>66.830807915449796</v>
          </cell>
          <cell r="H80">
            <v>73.165634877099507</v>
          </cell>
          <cell r="I80">
            <v>78.86410888851583</v>
          </cell>
          <cell r="J80">
            <v>81.012848072789083</v>
          </cell>
          <cell r="K80">
            <v>89.691046658259779</v>
          </cell>
          <cell r="L80">
            <v>93.971631205673759</v>
          </cell>
          <cell r="M80">
            <v>100.71447221628807</v>
          </cell>
        </row>
        <row r="81">
          <cell r="B81" t="str">
            <v>Fare revenue per passenger</v>
          </cell>
          <cell r="D81">
            <v>0</v>
          </cell>
          <cell r="E81">
            <v>0</v>
          </cell>
          <cell r="F81">
            <v>0</v>
          </cell>
          <cell r="G81">
            <v>0</v>
          </cell>
          <cell r="H81">
            <v>0</v>
          </cell>
          <cell r="I81">
            <v>0</v>
          </cell>
          <cell r="J81">
            <v>4.7558521606542774</v>
          </cell>
          <cell r="K81">
            <v>5.3106450433774475</v>
          </cell>
          <cell r="L81">
            <v>5.7741387164879523</v>
          </cell>
          <cell r="M81">
            <v>6.2544879461310972</v>
          </cell>
        </row>
        <row r="82">
          <cell r="B82" t="str">
            <v>Staff as % of cost</v>
          </cell>
          <cell r="D82">
            <v>0</v>
          </cell>
          <cell r="E82">
            <v>0</v>
          </cell>
          <cell r="F82">
            <v>0</v>
          </cell>
          <cell r="G82">
            <v>0</v>
          </cell>
          <cell r="H82">
            <v>0</v>
          </cell>
          <cell r="I82">
            <v>0.42542306178669814</v>
          </cell>
          <cell r="J82">
            <v>0.45053003533568903</v>
          </cell>
          <cell r="K82">
            <v>0.4558037118590752</v>
          </cell>
          <cell r="L82">
            <v>0.40818495880946054</v>
          </cell>
          <cell r="M82">
            <v>0.40533736153071498</v>
          </cell>
        </row>
        <row r="83">
          <cell r="B83" t="str">
            <v>EBITDA margin (Fare revenue)</v>
          </cell>
          <cell r="D83" t="e">
            <v>#DIV/0!</v>
          </cell>
          <cell r="E83" t="e">
            <v>#DIV/0!</v>
          </cell>
          <cell r="F83" t="e">
            <v>#DIV/0!</v>
          </cell>
          <cell r="G83" t="e">
            <v>#DIV/0!</v>
          </cell>
          <cell r="H83" t="e">
            <v>#DIV/0!</v>
          </cell>
          <cell r="I83">
            <v>0.66893305439330542</v>
          </cell>
          <cell r="J83">
            <v>0.67091541135573585</v>
          </cell>
          <cell r="K83">
            <v>0.6668080593849417</v>
          </cell>
          <cell r="L83">
            <v>0.65773926742812128</v>
          </cell>
          <cell r="M83">
            <v>0.67983047582354073</v>
          </cell>
        </row>
        <row r="85">
          <cell r="B85" t="str">
            <v>Unit wage cost (HK$)</v>
          </cell>
          <cell r="D85">
            <v>0</v>
          </cell>
          <cell r="E85">
            <v>0</v>
          </cell>
          <cell r="F85">
            <v>0</v>
          </cell>
          <cell r="G85">
            <v>0</v>
          </cell>
          <cell r="H85">
            <v>0</v>
          </cell>
          <cell r="I85">
            <v>177009.98853774357</v>
          </cell>
          <cell r="J85">
            <v>196698.54983029928</v>
          </cell>
          <cell r="K85">
            <v>195890.22576720291</v>
          </cell>
          <cell r="L85">
            <v>195818.45996940337</v>
          </cell>
          <cell r="M85">
            <v>189724.25170869668</v>
          </cell>
        </row>
      </sheetData>
      <sheetData sheetId="9"/>
      <sheetData sheetId="1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Assumptions"/>
      <sheetName val="Revenue Assumptions"/>
      <sheetName val="Base Model"/>
      <sheetName val="Sensitivity Table"/>
      <sheetName val="Summary"/>
      <sheetName val="no side x side"/>
      <sheetName val="Sum of Rev Scenarios"/>
      <sheetName val="Minimums"/>
      <sheetName val="Min Sum"/>
      <sheetName val="Old Base Model"/>
      <sheetName val="Probability Weighted Outcome"/>
      <sheetName val="Sensitivity Tables"/>
      <sheetName val="Base Case"/>
      <sheetName val="High Case"/>
      <sheetName val="Low Case"/>
    </sheetNames>
    <sheetDataSet>
      <sheetData sheetId="0">
        <row r="5">
          <cell r="B5">
            <v>252</v>
          </cell>
        </row>
        <row r="26">
          <cell r="B26">
            <v>0.2</v>
          </cell>
        </row>
        <row r="27">
          <cell r="B27">
            <v>0.4</v>
          </cell>
        </row>
        <row r="30">
          <cell r="B30">
            <v>34959</v>
          </cell>
        </row>
        <row r="31">
          <cell r="B31">
            <v>226.5</v>
          </cell>
        </row>
        <row r="32">
          <cell r="B32">
            <v>0.15</v>
          </cell>
        </row>
        <row r="33">
          <cell r="B33">
            <v>0.125</v>
          </cell>
        </row>
        <row r="36">
          <cell r="B36">
            <v>0.1</v>
          </cell>
        </row>
        <row r="37">
          <cell r="B37">
            <v>0.05</v>
          </cell>
        </row>
        <row r="38">
          <cell r="B38">
            <v>0</v>
          </cell>
        </row>
        <row r="42">
          <cell r="B42">
            <v>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ase P&amp;L"/>
      <sheetName val="Revenue drivers"/>
      <sheetName val="Output P&amp;L"/>
      <sheetName val="Liquidity Uptake"/>
      <sheetName val="Cover &amp; Index"/>
      <sheetName val="Base case valuation"/>
      <sheetName val="Intervention Drivers"/>
      <sheetName val="Output valuation"/>
      <sheetName val="King Kong--&gt;"/>
      <sheetName val="Input"/>
      <sheetName val="Derivative P&amp;L Impact"/>
      <sheetName val="Key Cost Figures"/>
      <sheetName val="Bursa data--&gt;"/>
      <sheetName val="Bursa 06A-07A rev and costs"/>
      <sheetName val="Bursa 08Budget rev"/>
      <sheetName val="Bursa 07A-08Budget costs"/>
      <sheetName val="Bursa 08-12 Capex and depr"/>
      <sheetName val="Baseline Model"/>
      <sheetName val="Supporting Data-&gt;"/>
      <sheetName val="CAPEX"/>
      <sheetName val="IT Maintenance"/>
      <sheetName val="PAM"/>
      <sheetName val="FUPO_Reference"/>
      <sheetName val="asianindi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8">
          <cell r="Q8">
            <v>1.9133430360000001</v>
          </cell>
        </row>
        <row r="9">
          <cell r="Q9">
            <v>172.25133714899999</v>
          </cell>
        </row>
        <row r="25">
          <cell r="Q25">
            <v>138.75802159225</v>
          </cell>
        </row>
        <row r="26">
          <cell r="Q26">
            <v>11.52</v>
          </cell>
        </row>
        <row r="39">
          <cell r="Q39">
            <v>3.9945919999999999</v>
          </cell>
        </row>
        <row r="40">
          <cell r="Q40">
            <v>0.13750799999999999</v>
          </cell>
        </row>
        <row r="67">
          <cell r="Q67">
            <v>12.406236419999997</v>
          </cell>
        </row>
        <row r="75">
          <cell r="Q75">
            <v>36.142000000000003</v>
          </cell>
        </row>
        <row r="77">
          <cell r="Q77">
            <v>7.2830000000000004</v>
          </cell>
        </row>
        <row r="85">
          <cell r="Q85">
            <v>3.61416</v>
          </cell>
        </row>
        <row r="90">
          <cell r="Q90">
            <v>0.12</v>
          </cell>
        </row>
        <row r="91">
          <cell r="Q91">
            <v>0.19</v>
          </cell>
        </row>
        <row r="98">
          <cell r="Q98">
            <v>6.7394400000000001</v>
          </cell>
        </row>
        <row r="102">
          <cell r="Q102">
            <v>0</v>
          </cell>
        </row>
      </sheetData>
      <sheetData sheetId="15">
        <row r="48">
          <cell r="T48">
            <v>7.111218</v>
          </cell>
        </row>
        <row r="50">
          <cell r="T50">
            <v>5.2985509999999998</v>
          </cell>
        </row>
        <row r="51">
          <cell r="T51">
            <v>0.245</v>
          </cell>
        </row>
        <row r="52">
          <cell r="T52">
            <v>0.25640000000000002</v>
          </cell>
        </row>
        <row r="53">
          <cell r="T53">
            <v>3.6847699999999999</v>
          </cell>
        </row>
        <row r="55">
          <cell r="T55">
            <v>0</v>
          </cell>
        </row>
        <row r="56">
          <cell r="T56">
            <v>0.23400000000000001</v>
          </cell>
        </row>
        <row r="57">
          <cell r="T57">
            <v>2.1756600000000001</v>
          </cell>
        </row>
        <row r="58">
          <cell r="T58">
            <v>0.31604711749999997</v>
          </cell>
        </row>
        <row r="59">
          <cell r="T59">
            <v>1</v>
          </cell>
        </row>
        <row r="60">
          <cell r="T60">
            <v>0.20899999999999999</v>
          </cell>
        </row>
        <row r="61">
          <cell r="T61">
            <v>0.89839999999999998</v>
          </cell>
        </row>
        <row r="62">
          <cell r="T62">
            <v>3.0538650000000001</v>
          </cell>
        </row>
        <row r="63">
          <cell r="T63">
            <v>0.50496026199999999</v>
          </cell>
        </row>
        <row r="64">
          <cell r="T64">
            <v>9.9699999999999997E-2</v>
          </cell>
        </row>
        <row r="66">
          <cell r="T66">
            <v>0.39996399999999999</v>
          </cell>
        </row>
        <row r="67">
          <cell r="T67">
            <v>1.6057803333333334</v>
          </cell>
        </row>
        <row r="68">
          <cell r="T68">
            <v>2.4291434989999998</v>
          </cell>
        </row>
        <row r="69">
          <cell r="T69">
            <v>0.9</v>
          </cell>
        </row>
        <row r="70">
          <cell r="T70">
            <v>0</v>
          </cell>
        </row>
        <row r="71">
          <cell r="T71">
            <v>0.25969999999999999</v>
          </cell>
        </row>
        <row r="74">
          <cell r="T74">
            <v>0.55300000000000005</v>
          </cell>
        </row>
        <row r="75">
          <cell r="T75">
            <v>0.88156999999999996</v>
          </cell>
        </row>
      </sheetData>
      <sheetData sheetId="16"/>
      <sheetData sheetId="17"/>
      <sheetData sheetId="18"/>
      <sheetData sheetId="19"/>
      <sheetData sheetId="20"/>
      <sheetData sheetId="21"/>
      <sheetData sheetId="22"/>
      <sheetData sheetId="2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sheetName val="margin"/>
      <sheetName val="note"/>
      <sheetName val="daily mgn"/>
      <sheetName val="supp 1"/>
      <sheetName val="stock"/>
      <sheetName val="price"/>
      <sheetName val="os"/>
      <sheetName val="org supp"/>
      <sheetName val="stk cap"/>
      <sheetName val="com inv"/>
      <sheetName val="B-4"/>
      <sheetName val="Accn"/>
      <sheetName val="Dir"/>
      <sheetName val="CA-O7"/>
      <sheetName val="FF-3"/>
      <sheetName val="BP-BREAK"/>
      <sheetName val="GCF"/>
      <sheetName val="daily_mgn"/>
      <sheetName val="supp_1"/>
      <sheetName val="org_supp"/>
      <sheetName val="stk_cap"/>
      <sheetName val="com_inv"/>
      <sheetName val="PL"/>
      <sheetName val="AJE"/>
      <sheetName val="F-1 F-2"/>
      <sheetName val="DFA"/>
      <sheetName val="U4-Recruitment"/>
      <sheetName val="Master Price"/>
      <sheetName val="gl"/>
      <sheetName val="Age311299TAS"/>
      <sheetName val="Asset List"/>
      <sheetName val="References"/>
      <sheetName val="AR APR'02"/>
      <sheetName val="U"/>
      <sheetName val="CA"/>
      <sheetName val="cashflowcomp"/>
      <sheetName val="CA Sheet"/>
      <sheetName val="IBACOMP.XLS"/>
      <sheetName val="LOOSECHKLIST"/>
      <sheetName val="K10"/>
      <sheetName val="K10-1 "/>
      <sheetName val="5 Analysis"/>
      <sheetName val="HP"/>
      <sheetName val="Addition"/>
      <sheetName val="Disposal"/>
      <sheetName val="SCH B"/>
      <sheetName val="U2.2"/>
      <sheetName val="AFA"/>
    </sheetNames>
    <sheetDataSet>
      <sheetData sheetId="0" refreshError="1"/>
      <sheetData sheetId="1" refreshError="1"/>
      <sheetData sheetId="2" refreshError="1"/>
      <sheetData sheetId="3" refreshError="1"/>
      <sheetData sheetId="4" refreshError="1"/>
      <sheetData sheetId="5" refreshError="1"/>
      <sheetData sheetId="6" refreshError="1">
        <row r="1">
          <cell r="A1">
            <v>36980</v>
          </cell>
        </row>
        <row r="2">
          <cell r="A2" t="str">
            <v>stk_cd</v>
          </cell>
          <cell r="B2" t="str">
            <v>close_rate</v>
          </cell>
        </row>
        <row r="3">
          <cell r="A3" t="str">
            <v>FOCAL</v>
          </cell>
          <cell r="B3">
            <v>0.59499999999999997</v>
          </cell>
        </row>
        <row r="4">
          <cell r="A4" t="str">
            <v>MAHSING</v>
          </cell>
          <cell r="B4">
            <v>0.57999999999999996</v>
          </cell>
        </row>
        <row r="5">
          <cell r="A5" t="str">
            <v>PWE</v>
          </cell>
          <cell r="B5">
            <v>0.68</v>
          </cell>
        </row>
        <row r="6">
          <cell r="A6" t="str">
            <v>AKI-WA</v>
          </cell>
          <cell r="B6">
            <v>0.505</v>
          </cell>
        </row>
        <row r="7">
          <cell r="A7" t="str">
            <v>AKN-WA</v>
          </cell>
          <cell r="B7">
            <v>1.21</v>
          </cell>
        </row>
        <row r="8">
          <cell r="A8" t="str">
            <v>AUTOAIR-WA</v>
          </cell>
          <cell r="B8">
            <v>0.46</v>
          </cell>
        </row>
        <row r="9">
          <cell r="A9" t="str">
            <v>B&amp;O-WA</v>
          </cell>
          <cell r="B9">
            <v>0.8</v>
          </cell>
        </row>
        <row r="10">
          <cell r="A10" t="str">
            <v>BELTON-WA</v>
          </cell>
          <cell r="B10">
            <v>0.215</v>
          </cell>
        </row>
        <row r="11">
          <cell r="A11" t="str">
            <v>BRIGHT-WA</v>
          </cell>
          <cell r="B11">
            <v>0.48</v>
          </cell>
        </row>
        <row r="12">
          <cell r="A12" t="str">
            <v>CHASE-WA</v>
          </cell>
          <cell r="B12">
            <v>0.125</v>
          </cell>
        </row>
        <row r="13">
          <cell r="A13" t="str">
            <v>CHUAN-WA</v>
          </cell>
          <cell r="B13">
            <v>0.59499999999999997</v>
          </cell>
        </row>
        <row r="14">
          <cell r="A14" t="str">
            <v>DAIBOCI-WA</v>
          </cell>
          <cell r="B14">
            <v>0.5</v>
          </cell>
        </row>
        <row r="15">
          <cell r="A15" t="str">
            <v>DUNBUSH-LA</v>
          </cell>
          <cell r="B15">
            <v>0.16</v>
          </cell>
        </row>
        <row r="16">
          <cell r="A16" t="str">
            <v>EG-WA</v>
          </cell>
          <cell r="B16">
            <v>1.02</v>
          </cell>
        </row>
        <row r="17">
          <cell r="A17" t="str">
            <v>FFHB-WA</v>
          </cell>
          <cell r="B17">
            <v>0.22</v>
          </cell>
        </row>
        <row r="18">
          <cell r="A18" t="str">
            <v>GFB-WB</v>
          </cell>
          <cell r="B18">
            <v>0.27</v>
          </cell>
        </row>
        <row r="19">
          <cell r="A19" t="str">
            <v>HALIM-LA</v>
          </cell>
          <cell r="B19">
            <v>2.2000000000000002</v>
          </cell>
        </row>
        <row r="20">
          <cell r="A20" t="str">
            <v>HIAPAIK-LA</v>
          </cell>
          <cell r="B20">
            <v>1.1299999999999999</v>
          </cell>
        </row>
        <row r="21">
          <cell r="A21" t="str">
            <v>HIAPAIK-WA</v>
          </cell>
          <cell r="B21">
            <v>0.56000000000000005</v>
          </cell>
        </row>
        <row r="22">
          <cell r="A22" t="str">
            <v>HIL-WA</v>
          </cell>
          <cell r="B22">
            <v>0.5</v>
          </cell>
        </row>
        <row r="23">
          <cell r="A23" t="str">
            <v>IREKA-WA</v>
          </cell>
          <cell r="B23">
            <v>0.43</v>
          </cell>
        </row>
        <row r="24">
          <cell r="A24" t="str">
            <v>JERASIA-WA</v>
          </cell>
          <cell r="B24">
            <v>0.37</v>
          </cell>
        </row>
        <row r="25">
          <cell r="A25" t="str">
            <v>JUAN-WA</v>
          </cell>
          <cell r="B25">
            <v>0.20499999999999999</v>
          </cell>
        </row>
        <row r="26">
          <cell r="A26" t="str">
            <v>JUAN-WB</v>
          </cell>
          <cell r="B26">
            <v>7.4999999999999997E-2</v>
          </cell>
        </row>
        <row r="27">
          <cell r="A27" t="str">
            <v>KOMARK-WA</v>
          </cell>
          <cell r="B27">
            <v>0.33</v>
          </cell>
        </row>
        <row r="28">
          <cell r="A28" t="str">
            <v>LANKHOS-WA</v>
          </cell>
          <cell r="B28">
            <v>0.39</v>
          </cell>
        </row>
        <row r="29">
          <cell r="A29" t="str">
            <v>MAYPLAS-WA</v>
          </cell>
          <cell r="B29">
            <v>0.4</v>
          </cell>
        </row>
        <row r="30">
          <cell r="A30" t="str">
            <v>MCSB-WB</v>
          </cell>
          <cell r="B30">
            <v>0.47</v>
          </cell>
        </row>
        <row r="31">
          <cell r="A31" t="str">
            <v>MPASCAL-WA</v>
          </cell>
          <cell r="B31">
            <v>0.27</v>
          </cell>
        </row>
        <row r="32">
          <cell r="A32" t="str">
            <v>MUH-WA</v>
          </cell>
          <cell r="B32">
            <v>0.24</v>
          </cell>
        </row>
        <row r="33">
          <cell r="A33" t="str">
            <v>NEPLINE-WA</v>
          </cell>
          <cell r="B33">
            <v>0.32</v>
          </cell>
        </row>
        <row r="34">
          <cell r="A34" t="str">
            <v>OCEAN-WA</v>
          </cell>
          <cell r="B34">
            <v>0.25</v>
          </cell>
        </row>
        <row r="35">
          <cell r="A35" t="str">
            <v>PATIMAS-LA</v>
          </cell>
          <cell r="B35">
            <v>0.67</v>
          </cell>
        </row>
        <row r="36">
          <cell r="A36" t="str">
            <v>PATIMAS-WA</v>
          </cell>
          <cell r="B36">
            <v>0.46500000000000002</v>
          </cell>
        </row>
        <row r="37">
          <cell r="A37" t="str">
            <v>PENSONI-WA</v>
          </cell>
          <cell r="B37">
            <v>0.47</v>
          </cell>
        </row>
        <row r="38">
          <cell r="A38" t="str">
            <v>PLB-WA</v>
          </cell>
          <cell r="B38">
            <v>0.35499999999999998</v>
          </cell>
        </row>
        <row r="39">
          <cell r="A39" t="str">
            <v>POLY-WA</v>
          </cell>
          <cell r="B39">
            <v>1.4999999999999999E-2</v>
          </cell>
        </row>
        <row r="40">
          <cell r="A40" t="str">
            <v>POLY-WB</v>
          </cell>
          <cell r="B40">
            <v>7.4999999999999997E-2</v>
          </cell>
        </row>
        <row r="41">
          <cell r="A41" t="str">
            <v>POLY-WC</v>
          </cell>
          <cell r="B41">
            <v>0.17</v>
          </cell>
        </row>
        <row r="42">
          <cell r="A42" t="str">
            <v>PPHB-WA</v>
          </cell>
          <cell r="B42">
            <v>0.35</v>
          </cell>
        </row>
        <row r="43">
          <cell r="A43" t="str">
            <v>PROMTO-WA</v>
          </cell>
          <cell r="B43">
            <v>0.26</v>
          </cell>
        </row>
        <row r="44">
          <cell r="A44" t="str">
            <v>RUBEREX-WA</v>
          </cell>
          <cell r="B44">
            <v>0.41</v>
          </cell>
        </row>
        <row r="45">
          <cell r="A45" t="str">
            <v>SINMAH-WA</v>
          </cell>
          <cell r="B45">
            <v>0.2</v>
          </cell>
        </row>
        <row r="46">
          <cell r="A46" t="str">
            <v>SKW-WA</v>
          </cell>
          <cell r="B46">
            <v>0.61499999999999999</v>
          </cell>
        </row>
        <row r="47">
          <cell r="A47" t="str">
            <v>SMPC-WA</v>
          </cell>
          <cell r="B47">
            <v>0.36</v>
          </cell>
        </row>
        <row r="48">
          <cell r="A48" t="str">
            <v>TAJO-WA</v>
          </cell>
          <cell r="B48">
            <v>0.1</v>
          </cell>
        </row>
        <row r="49">
          <cell r="A49" t="str">
            <v>TAMADAM-WA</v>
          </cell>
          <cell r="B49">
            <v>0.24</v>
          </cell>
        </row>
        <row r="50">
          <cell r="A50" t="str">
            <v>TRUTECH-WA</v>
          </cell>
          <cell r="B50">
            <v>0.14499999999999999</v>
          </cell>
        </row>
        <row r="51">
          <cell r="A51" t="str">
            <v>TT-WA</v>
          </cell>
          <cell r="B51">
            <v>0.22</v>
          </cell>
        </row>
        <row r="52">
          <cell r="A52" t="str">
            <v>WOVENTX-WA</v>
          </cell>
          <cell r="B52">
            <v>0.35</v>
          </cell>
        </row>
        <row r="53">
          <cell r="A53" t="str">
            <v>YCS-LA</v>
          </cell>
          <cell r="B53">
            <v>0.99</v>
          </cell>
        </row>
        <row r="54">
          <cell r="A54" t="str">
            <v>YCS-WA</v>
          </cell>
          <cell r="B54">
            <v>0.20499999999999999</v>
          </cell>
        </row>
        <row r="55">
          <cell r="A55" t="str">
            <v>NIOI</v>
          </cell>
          <cell r="B55">
            <v>2.0099999999999998</v>
          </cell>
        </row>
        <row r="56">
          <cell r="A56" t="str">
            <v>OCI</v>
          </cell>
          <cell r="B56">
            <v>1.57</v>
          </cell>
        </row>
        <row r="57">
          <cell r="A57" t="str">
            <v>OCTAGON</v>
          </cell>
          <cell r="B57">
            <v>1.45</v>
          </cell>
        </row>
        <row r="58">
          <cell r="A58" t="str">
            <v>PAHANCO</v>
          </cell>
          <cell r="B58">
            <v>0.9</v>
          </cell>
        </row>
        <row r="59">
          <cell r="A59" t="str">
            <v>PENSONI</v>
          </cell>
          <cell r="B59">
            <v>1.58</v>
          </cell>
        </row>
        <row r="60">
          <cell r="A60" t="str">
            <v>PERMAJU</v>
          </cell>
          <cell r="B60">
            <v>0.94</v>
          </cell>
        </row>
        <row r="61">
          <cell r="A61" t="str">
            <v>PIE</v>
          </cell>
          <cell r="B61">
            <v>1.86</v>
          </cell>
        </row>
        <row r="62">
          <cell r="A62" t="str">
            <v>POLY</v>
          </cell>
          <cell r="B62">
            <v>0.39</v>
          </cell>
        </row>
        <row r="63">
          <cell r="A63" t="str">
            <v>PPHB</v>
          </cell>
          <cell r="B63">
            <v>1.2</v>
          </cell>
        </row>
        <row r="64">
          <cell r="A64" t="str">
            <v>PRESTAR</v>
          </cell>
          <cell r="B64">
            <v>2.2000000000000002</v>
          </cell>
        </row>
        <row r="65">
          <cell r="A65" t="str">
            <v>PROMTO</v>
          </cell>
          <cell r="B65">
            <v>0.48</v>
          </cell>
        </row>
        <row r="66">
          <cell r="A66" t="str">
            <v>QUALITY</v>
          </cell>
          <cell r="B66">
            <v>1.1100000000000001</v>
          </cell>
        </row>
        <row r="67">
          <cell r="A67" t="str">
            <v>RALCO</v>
          </cell>
          <cell r="B67">
            <v>1.46</v>
          </cell>
        </row>
        <row r="68">
          <cell r="A68" t="str">
            <v>RAPID</v>
          </cell>
          <cell r="B68">
            <v>1.31</v>
          </cell>
        </row>
        <row r="69">
          <cell r="A69" t="str">
            <v>RCI</v>
          </cell>
          <cell r="B69">
            <v>2.2000000000000002</v>
          </cell>
        </row>
        <row r="70">
          <cell r="A70" t="str">
            <v>REPCO</v>
          </cell>
          <cell r="B70">
            <v>7.1</v>
          </cell>
        </row>
        <row r="71">
          <cell r="A71" t="str">
            <v>ROHAS</v>
          </cell>
          <cell r="B71">
            <v>1.46</v>
          </cell>
        </row>
        <row r="72">
          <cell r="A72" t="str">
            <v>RUBEREX</v>
          </cell>
          <cell r="B72">
            <v>1.88</v>
          </cell>
        </row>
        <row r="73">
          <cell r="A73" t="str">
            <v>RUMPUN</v>
          </cell>
          <cell r="B73">
            <v>0.54</v>
          </cell>
        </row>
        <row r="74">
          <cell r="A74" t="str">
            <v>SBBS</v>
          </cell>
          <cell r="B74">
            <v>0.94</v>
          </cell>
        </row>
        <row r="75">
          <cell r="A75" t="str">
            <v>SCIB</v>
          </cell>
          <cell r="B75">
            <v>2.7</v>
          </cell>
        </row>
        <row r="76">
          <cell r="A76" t="str">
            <v>SEACERA</v>
          </cell>
          <cell r="B76">
            <v>1.36</v>
          </cell>
        </row>
        <row r="77">
          <cell r="A77" t="str">
            <v>SERISAR</v>
          </cell>
          <cell r="B77">
            <v>0.72499999999999998</v>
          </cell>
        </row>
        <row r="78">
          <cell r="A78" t="str">
            <v>SKB</v>
          </cell>
          <cell r="B78">
            <v>1.98</v>
          </cell>
        </row>
        <row r="79">
          <cell r="A79" t="str">
            <v>SKBSHUT</v>
          </cell>
          <cell r="B79">
            <v>1.1299999999999999</v>
          </cell>
        </row>
        <row r="80">
          <cell r="A80" t="str">
            <v>SKW</v>
          </cell>
          <cell r="B80">
            <v>0.9</v>
          </cell>
        </row>
        <row r="81">
          <cell r="A81" t="str">
            <v>SMOTORS</v>
          </cell>
          <cell r="B81">
            <v>1.24</v>
          </cell>
        </row>
        <row r="82">
          <cell r="A82" t="str">
            <v>SMPC</v>
          </cell>
          <cell r="B82">
            <v>0.94</v>
          </cell>
        </row>
        <row r="83">
          <cell r="A83" t="str">
            <v>SPI</v>
          </cell>
          <cell r="B83">
            <v>2.4</v>
          </cell>
        </row>
        <row r="84">
          <cell r="A84" t="str">
            <v>SPLAS</v>
          </cell>
          <cell r="B84">
            <v>0.38500000000000001</v>
          </cell>
        </row>
        <row r="85">
          <cell r="A85" t="str">
            <v>STSTEC</v>
          </cell>
          <cell r="B85">
            <v>1.68</v>
          </cell>
        </row>
        <row r="86">
          <cell r="A86" t="str">
            <v>SUMMIT</v>
          </cell>
          <cell r="B86">
            <v>1.88</v>
          </cell>
        </row>
        <row r="87">
          <cell r="A87" t="str">
            <v>SUNCRN</v>
          </cell>
          <cell r="B87">
            <v>3.34</v>
          </cell>
        </row>
        <row r="88">
          <cell r="A88" t="str">
            <v>SUPER</v>
          </cell>
          <cell r="B88">
            <v>1.37</v>
          </cell>
        </row>
        <row r="89">
          <cell r="A89" t="str">
            <v>SUPERMX</v>
          </cell>
          <cell r="B89">
            <v>1.1499999999999999</v>
          </cell>
        </row>
        <row r="90">
          <cell r="A90" t="str">
            <v>TAJO</v>
          </cell>
          <cell r="B90">
            <v>0.2</v>
          </cell>
        </row>
        <row r="91">
          <cell r="A91" t="str">
            <v>TAWIN</v>
          </cell>
          <cell r="B91">
            <v>1.04</v>
          </cell>
        </row>
        <row r="92">
          <cell r="A92" t="str">
            <v>TECHVEN</v>
          </cell>
          <cell r="B92">
            <v>1.4</v>
          </cell>
        </row>
        <row r="93">
          <cell r="A93" t="str">
            <v>TGUAN</v>
          </cell>
          <cell r="B93">
            <v>2.35</v>
          </cell>
        </row>
        <row r="94">
          <cell r="A94" t="str">
            <v>TIENWAH</v>
          </cell>
          <cell r="B94">
            <v>1.1599999999999999</v>
          </cell>
        </row>
        <row r="95">
          <cell r="A95" t="str">
            <v>TIMWELL</v>
          </cell>
          <cell r="B95">
            <v>0.9</v>
          </cell>
        </row>
        <row r="96">
          <cell r="A96" t="str">
            <v>TOMYPAK</v>
          </cell>
          <cell r="B96">
            <v>1.3</v>
          </cell>
        </row>
        <row r="97">
          <cell r="A97" t="str">
            <v>TOPGLOV</v>
          </cell>
          <cell r="B97">
            <v>1.55</v>
          </cell>
        </row>
        <row r="98">
          <cell r="A98" t="str">
            <v>TOYOCEM</v>
          </cell>
          <cell r="B98">
            <v>3.18</v>
          </cell>
        </row>
        <row r="99">
          <cell r="A99" t="str">
            <v>TRUTECH</v>
          </cell>
          <cell r="B99">
            <v>1.52</v>
          </cell>
        </row>
        <row r="100">
          <cell r="A100" t="str">
            <v>TSUPER</v>
          </cell>
          <cell r="B100">
            <v>1.2</v>
          </cell>
        </row>
        <row r="101">
          <cell r="A101" t="str">
            <v>UBB</v>
          </cell>
          <cell r="B101">
            <v>1.0900000000000001</v>
          </cell>
        </row>
        <row r="102">
          <cell r="A102" t="str">
            <v>UCHITEC</v>
          </cell>
          <cell r="B102">
            <v>5.05</v>
          </cell>
        </row>
        <row r="103">
          <cell r="A103" t="str">
            <v>UCI</v>
          </cell>
          <cell r="B103">
            <v>0.91</v>
          </cell>
        </row>
        <row r="104">
          <cell r="A104" t="str">
            <v>UCP</v>
          </cell>
          <cell r="B104">
            <v>0.33500000000000002</v>
          </cell>
        </row>
        <row r="105">
          <cell r="A105" t="str">
            <v>UHDOVE</v>
          </cell>
          <cell r="B105">
            <v>0.375</v>
          </cell>
        </row>
        <row r="106">
          <cell r="A106" t="str">
            <v>WATTA</v>
          </cell>
          <cell r="B106">
            <v>2.6</v>
          </cell>
        </row>
        <row r="107">
          <cell r="A107" t="str">
            <v>WEIDA</v>
          </cell>
          <cell r="B107">
            <v>1.42</v>
          </cell>
        </row>
        <row r="108">
          <cell r="A108" t="str">
            <v>WONG</v>
          </cell>
          <cell r="B108">
            <v>2.08</v>
          </cell>
        </row>
        <row r="109">
          <cell r="A109" t="str">
            <v>WOODLAN</v>
          </cell>
          <cell r="B109">
            <v>1.97</v>
          </cell>
        </row>
        <row r="110">
          <cell r="A110" t="str">
            <v>WOVENTX</v>
          </cell>
          <cell r="B110">
            <v>0.79500000000000004</v>
          </cell>
        </row>
        <row r="111">
          <cell r="A111" t="str">
            <v>WWCABLE</v>
          </cell>
          <cell r="B111">
            <v>2.35</v>
          </cell>
        </row>
        <row r="112">
          <cell r="A112" t="str">
            <v>YAHORNG</v>
          </cell>
          <cell r="B112">
            <v>1.6</v>
          </cell>
        </row>
        <row r="113">
          <cell r="A113" t="str">
            <v>YECHIU</v>
          </cell>
          <cell r="B113">
            <v>1.56</v>
          </cell>
        </row>
        <row r="114">
          <cell r="A114" t="str">
            <v>YOKO</v>
          </cell>
          <cell r="B114">
            <v>2.78</v>
          </cell>
        </row>
        <row r="115">
          <cell r="A115" t="str">
            <v>YUNKONG</v>
          </cell>
          <cell r="B115">
            <v>1.5</v>
          </cell>
        </row>
        <row r="116">
          <cell r="A116" t="str">
            <v>AASIA</v>
          </cell>
          <cell r="B116">
            <v>1.1399999999999999</v>
          </cell>
        </row>
        <row r="117">
          <cell r="A117" t="str">
            <v>AVGARDE</v>
          </cell>
          <cell r="B117">
            <v>0.96499999999999997</v>
          </cell>
        </row>
        <row r="118">
          <cell r="A118" t="str">
            <v>AZRB</v>
          </cell>
          <cell r="B118">
            <v>2.8</v>
          </cell>
        </row>
        <row r="119">
          <cell r="A119" t="str">
            <v>BESCORP</v>
          </cell>
          <cell r="B119">
            <v>1.08</v>
          </cell>
        </row>
        <row r="120">
          <cell r="A120" t="str">
            <v>BGYEAR</v>
          </cell>
          <cell r="B120">
            <v>2</v>
          </cell>
        </row>
        <row r="121">
          <cell r="A121" t="str">
            <v>BRIDGE</v>
          </cell>
          <cell r="B121">
            <v>0.45</v>
          </cell>
        </row>
        <row r="122">
          <cell r="A122" t="str">
            <v>CHASE</v>
          </cell>
          <cell r="B122">
            <v>0.28499999999999998</v>
          </cell>
        </row>
        <row r="123">
          <cell r="A123" t="str">
            <v>CYGAL</v>
          </cell>
          <cell r="B123">
            <v>0.31</v>
          </cell>
        </row>
        <row r="124">
          <cell r="A124" t="str">
            <v>DKLS</v>
          </cell>
          <cell r="B124">
            <v>1.34</v>
          </cell>
        </row>
        <row r="125">
          <cell r="A125" t="str">
            <v>ESPRIT</v>
          </cell>
          <cell r="B125">
            <v>1.89</v>
          </cell>
        </row>
        <row r="126">
          <cell r="A126" t="str">
            <v>FAJAR</v>
          </cell>
          <cell r="B126">
            <v>0.78500000000000003</v>
          </cell>
        </row>
        <row r="127">
          <cell r="A127" t="str">
            <v>GADANG</v>
          </cell>
          <cell r="B127">
            <v>0.78500000000000003</v>
          </cell>
        </row>
        <row r="128">
          <cell r="A128" t="str">
            <v>GENSOIL</v>
          </cell>
          <cell r="B128">
            <v>1.54</v>
          </cell>
        </row>
        <row r="129">
          <cell r="A129" t="str">
            <v>GENSOIL-OA</v>
          </cell>
          <cell r="B129">
            <v>0.92</v>
          </cell>
        </row>
        <row r="130">
          <cell r="A130" t="str">
            <v>HIAPAIK</v>
          </cell>
          <cell r="B130">
            <v>1.2</v>
          </cell>
        </row>
        <row r="131">
          <cell r="A131" t="str">
            <v>HOOVER</v>
          </cell>
          <cell r="B131">
            <v>0.8</v>
          </cell>
        </row>
        <row r="132">
          <cell r="A132" t="str">
            <v>IREKA</v>
          </cell>
          <cell r="B132">
            <v>1.25</v>
          </cell>
        </row>
        <row r="133">
          <cell r="A133" t="str">
            <v>JASTERA</v>
          </cell>
          <cell r="B133">
            <v>0.69499999999999995</v>
          </cell>
        </row>
        <row r="134">
          <cell r="A134" t="str">
            <v>JETSON</v>
          </cell>
          <cell r="B134">
            <v>1.3</v>
          </cell>
        </row>
        <row r="135">
          <cell r="A135" t="str">
            <v>KEN</v>
          </cell>
          <cell r="B135">
            <v>2.12</v>
          </cell>
        </row>
        <row r="136">
          <cell r="A136" t="str">
            <v>LANKHOS</v>
          </cell>
          <cell r="B136">
            <v>0.83</v>
          </cell>
        </row>
        <row r="137">
          <cell r="A137" t="str">
            <v>MAGNA</v>
          </cell>
          <cell r="B137">
            <v>0.79500000000000004</v>
          </cell>
        </row>
        <row r="138">
          <cell r="A138" t="str">
            <v>PANCARN</v>
          </cell>
          <cell r="B138">
            <v>0.255</v>
          </cell>
        </row>
        <row r="139">
          <cell r="A139" t="str">
            <v>PENCORP</v>
          </cell>
          <cell r="B139">
            <v>0.31</v>
          </cell>
        </row>
        <row r="140">
          <cell r="A140" t="str">
            <v>PLB</v>
          </cell>
          <cell r="B140">
            <v>1.06</v>
          </cell>
        </row>
        <row r="141">
          <cell r="A141" t="str">
            <v>PLS</v>
          </cell>
          <cell r="B141">
            <v>2.7</v>
          </cell>
        </row>
        <row r="142">
          <cell r="A142" t="str">
            <v>SCK</v>
          </cell>
          <cell r="B142">
            <v>1.9</v>
          </cell>
        </row>
        <row r="143">
          <cell r="A143" t="str">
            <v>SELOGA</v>
          </cell>
          <cell r="B143">
            <v>0.4</v>
          </cell>
        </row>
        <row r="144">
          <cell r="A144" t="str">
            <v>SETEGAP</v>
          </cell>
          <cell r="B144">
            <v>0.42499999999999999</v>
          </cell>
        </row>
        <row r="145">
          <cell r="A145" t="str">
            <v>TAP</v>
          </cell>
          <cell r="B145">
            <v>0.43</v>
          </cell>
        </row>
        <row r="146">
          <cell r="A146" t="str">
            <v>YCS</v>
          </cell>
          <cell r="B146">
            <v>0.34499999999999997</v>
          </cell>
        </row>
        <row r="147">
          <cell r="A147" t="str">
            <v>ZECON</v>
          </cell>
          <cell r="B147">
            <v>2.87</v>
          </cell>
        </row>
        <row r="148">
          <cell r="A148" t="str">
            <v>AKTIF</v>
          </cell>
          <cell r="B148">
            <v>0.97</v>
          </cell>
        </row>
        <row r="149">
          <cell r="A149" t="str">
            <v>AMTEL</v>
          </cell>
          <cell r="B149">
            <v>1.18</v>
          </cell>
        </row>
        <row r="150">
          <cell r="A150" t="str">
            <v>ANALABS</v>
          </cell>
          <cell r="B150">
            <v>4.4000000000000004</v>
          </cell>
        </row>
        <row r="151">
          <cell r="A151" t="str">
            <v>CHINFOH</v>
          </cell>
          <cell r="B151">
            <v>1.33</v>
          </cell>
        </row>
        <row r="152">
          <cell r="A152" t="str">
            <v>CME</v>
          </cell>
          <cell r="B152">
            <v>2.8</v>
          </cell>
        </row>
        <row r="153">
          <cell r="A153" t="str">
            <v>CREST</v>
          </cell>
          <cell r="B153">
            <v>1.37</v>
          </cell>
        </row>
        <row r="154">
          <cell r="A154" t="str">
            <v>CSA</v>
          </cell>
          <cell r="B154">
            <v>6.7</v>
          </cell>
        </row>
        <row r="155">
          <cell r="A155" t="str">
            <v>EDEN</v>
          </cell>
          <cell r="B155">
            <v>0.43</v>
          </cell>
        </row>
        <row r="156">
          <cell r="A156" t="str">
            <v>EMC</v>
          </cell>
          <cell r="B156">
            <v>1.48</v>
          </cell>
        </row>
        <row r="157">
          <cell r="A157" t="str">
            <v>FITTERS</v>
          </cell>
          <cell r="B157">
            <v>0.9</v>
          </cell>
        </row>
        <row r="158">
          <cell r="A158" t="str">
            <v>FSBM</v>
          </cell>
          <cell r="B158">
            <v>2.96</v>
          </cell>
        </row>
        <row r="159">
          <cell r="A159" t="str">
            <v>GANAD</v>
          </cell>
          <cell r="B159">
            <v>0.51500000000000001</v>
          </cell>
        </row>
        <row r="160">
          <cell r="A160" t="str">
            <v>GEAHIN</v>
          </cell>
          <cell r="B160">
            <v>0.4</v>
          </cell>
        </row>
        <row r="161">
          <cell r="A161" t="str">
            <v>GLOBALC</v>
          </cell>
          <cell r="B161">
            <v>0.95</v>
          </cell>
        </row>
        <row r="162">
          <cell r="A162" t="str">
            <v>GOLSTA</v>
          </cell>
          <cell r="B162">
            <v>1.05</v>
          </cell>
        </row>
        <row r="163">
          <cell r="A163" t="str">
            <v>HAIO</v>
          </cell>
          <cell r="B163">
            <v>2.88</v>
          </cell>
        </row>
        <row r="164">
          <cell r="A164" t="str">
            <v>HAISAN</v>
          </cell>
          <cell r="B164">
            <v>1.1499999999999999</v>
          </cell>
        </row>
        <row r="165">
          <cell r="A165" t="str">
            <v>HALIM</v>
          </cell>
          <cell r="B165">
            <v>4.5199999999999996</v>
          </cell>
        </row>
        <row r="166">
          <cell r="A166" t="str">
            <v>HEXAGON</v>
          </cell>
          <cell r="B166">
            <v>1.2</v>
          </cell>
        </row>
        <row r="167">
          <cell r="A167" t="str">
            <v>ISUTA</v>
          </cell>
          <cell r="B167">
            <v>0.6</v>
          </cell>
        </row>
        <row r="168">
          <cell r="A168" t="str">
            <v>JUAN</v>
          </cell>
          <cell r="B168">
            <v>0.53</v>
          </cell>
        </row>
        <row r="169">
          <cell r="A169" t="str">
            <v>KAIPENG</v>
          </cell>
          <cell r="B169">
            <v>0.9</v>
          </cell>
        </row>
        <row r="170">
          <cell r="A170" t="str">
            <v>L&amp;M</v>
          </cell>
          <cell r="B170">
            <v>1.85</v>
          </cell>
        </row>
        <row r="171">
          <cell r="A171" t="str">
            <v>MCSB</v>
          </cell>
          <cell r="B171">
            <v>0.77500000000000002</v>
          </cell>
        </row>
        <row r="172">
          <cell r="A172" t="str">
            <v>MEDAS</v>
          </cell>
          <cell r="B172">
            <v>1.6</v>
          </cell>
        </row>
        <row r="173">
          <cell r="A173" t="str">
            <v>MESB</v>
          </cell>
          <cell r="B173">
            <v>1.42</v>
          </cell>
        </row>
        <row r="174">
          <cell r="A174" t="str">
            <v>METACOR</v>
          </cell>
          <cell r="B174">
            <v>1.56</v>
          </cell>
        </row>
        <row r="175">
          <cell r="A175" t="str">
            <v>MMM</v>
          </cell>
          <cell r="B175">
            <v>1.99</v>
          </cell>
        </row>
        <row r="176">
          <cell r="A176" t="str">
            <v>NATWIDE</v>
          </cell>
          <cell r="B176">
            <v>4</v>
          </cell>
        </row>
        <row r="177">
          <cell r="A177" t="str">
            <v>NAUTICA</v>
          </cell>
          <cell r="B177">
            <v>0.6</v>
          </cell>
        </row>
        <row r="178">
          <cell r="A178" t="str">
            <v>NEPLINE</v>
          </cell>
          <cell r="B178">
            <v>1</v>
          </cell>
        </row>
        <row r="179">
          <cell r="A179" t="str">
            <v>NGIUKEE</v>
          </cell>
          <cell r="B179">
            <v>0.94499999999999995</v>
          </cell>
        </row>
        <row r="180">
          <cell r="A180" t="str">
            <v>OCEAN</v>
          </cell>
          <cell r="B180">
            <v>0.82</v>
          </cell>
        </row>
        <row r="181">
          <cell r="A181" t="str">
            <v>PETRA</v>
          </cell>
          <cell r="B181">
            <v>3.34</v>
          </cell>
        </row>
        <row r="182">
          <cell r="A182" t="str">
            <v>PHARMA</v>
          </cell>
          <cell r="B182">
            <v>7.5</v>
          </cell>
        </row>
        <row r="183">
          <cell r="A183" t="str">
            <v>POSIM</v>
          </cell>
          <cell r="B183">
            <v>1.61</v>
          </cell>
        </row>
        <row r="184">
          <cell r="A184" t="str">
            <v>RFUSION</v>
          </cell>
          <cell r="B184">
            <v>3.2</v>
          </cell>
        </row>
        <row r="185">
          <cell r="A185" t="str">
            <v>RHYTHM</v>
          </cell>
          <cell r="B185">
            <v>1.02</v>
          </cell>
        </row>
        <row r="186">
          <cell r="A186" t="str">
            <v>SAAG</v>
          </cell>
          <cell r="B186">
            <v>1.8</v>
          </cell>
        </row>
        <row r="187">
          <cell r="A187" t="str">
            <v>SAFEGAD</v>
          </cell>
          <cell r="B187">
            <v>1.9</v>
          </cell>
        </row>
        <row r="188">
          <cell r="A188" t="str">
            <v>SEEHUP</v>
          </cell>
          <cell r="B188">
            <v>2.2799999999999998</v>
          </cell>
        </row>
        <row r="189">
          <cell r="A189" t="str">
            <v>SENGHUP</v>
          </cell>
          <cell r="B189">
            <v>1.01</v>
          </cell>
        </row>
        <row r="190">
          <cell r="A190" t="str">
            <v>SJC</v>
          </cell>
          <cell r="B190">
            <v>1.5</v>
          </cell>
        </row>
        <row r="191">
          <cell r="A191" t="str">
            <v>SRII</v>
          </cell>
          <cell r="B191">
            <v>1.4</v>
          </cell>
        </row>
        <row r="192">
          <cell r="A192" t="str">
            <v>STAMCOL</v>
          </cell>
          <cell r="B192">
            <v>1.4</v>
          </cell>
        </row>
        <row r="193">
          <cell r="A193" t="str">
            <v>SUGAR</v>
          </cell>
          <cell r="B193">
            <v>1</v>
          </cell>
        </row>
        <row r="194">
          <cell r="A194" t="str">
            <v>SUIWAH</v>
          </cell>
          <cell r="B194">
            <v>3.32</v>
          </cell>
        </row>
        <row r="195">
          <cell r="A195" t="str">
            <v>SYSTEM</v>
          </cell>
          <cell r="B195">
            <v>1.46</v>
          </cell>
        </row>
        <row r="196">
          <cell r="A196" t="str">
            <v>TAMADAM</v>
          </cell>
          <cell r="B196">
            <v>0.68</v>
          </cell>
        </row>
        <row r="197">
          <cell r="A197" t="str">
            <v>TCORP</v>
          </cell>
          <cell r="B197">
            <v>1.4</v>
          </cell>
        </row>
        <row r="198">
          <cell r="A198" t="str">
            <v>TENCO</v>
          </cell>
          <cell r="B198">
            <v>0.53</v>
          </cell>
        </row>
        <row r="199">
          <cell r="A199" t="str">
            <v>TEXCHEM</v>
          </cell>
          <cell r="B199">
            <v>4.22</v>
          </cell>
        </row>
        <row r="200">
          <cell r="A200" t="str">
            <v>TOCEAN</v>
          </cell>
          <cell r="B200">
            <v>1.56</v>
          </cell>
        </row>
        <row r="201">
          <cell r="A201" t="str">
            <v>TRANMIL</v>
          </cell>
          <cell r="B201">
            <v>2.2400000000000002</v>
          </cell>
        </row>
        <row r="202">
          <cell r="A202" t="str">
            <v>TRENEGY</v>
          </cell>
          <cell r="B202">
            <v>1.27</v>
          </cell>
        </row>
        <row r="203">
          <cell r="A203" t="str">
            <v>TRIUMPL</v>
          </cell>
          <cell r="B203">
            <v>1.47</v>
          </cell>
        </row>
        <row r="204">
          <cell r="A204" t="str">
            <v>TT</v>
          </cell>
          <cell r="B204">
            <v>0.98</v>
          </cell>
        </row>
        <row r="205">
          <cell r="A205" t="str">
            <v>UMS</v>
          </cell>
          <cell r="B205">
            <v>2.0099999999999998</v>
          </cell>
        </row>
        <row r="206">
          <cell r="A206" t="str">
            <v>UNIMECH</v>
          </cell>
          <cell r="B206">
            <v>2.4</v>
          </cell>
        </row>
        <row r="207">
          <cell r="A207" t="str">
            <v>WOOHING</v>
          </cell>
          <cell r="B207">
            <v>1.7</v>
          </cell>
        </row>
        <row r="208">
          <cell r="A208" t="str">
            <v>WWE</v>
          </cell>
          <cell r="B208">
            <v>0.97</v>
          </cell>
        </row>
        <row r="209">
          <cell r="A209" t="str">
            <v>YINSON</v>
          </cell>
          <cell r="B209">
            <v>1.58</v>
          </cell>
        </row>
        <row r="210">
          <cell r="A210" t="str">
            <v>AKN</v>
          </cell>
          <cell r="B210">
            <v>3.84</v>
          </cell>
        </row>
        <row r="211">
          <cell r="A211" t="str">
            <v>DPREP</v>
          </cell>
          <cell r="B211">
            <v>0.75</v>
          </cell>
        </row>
        <row r="212">
          <cell r="A212" t="str">
            <v>ITRONIC</v>
          </cell>
          <cell r="B212">
            <v>2.3199999999999998</v>
          </cell>
        </row>
        <row r="213">
          <cell r="A213" t="str">
            <v>MESUREX</v>
          </cell>
          <cell r="B213">
            <v>2.94</v>
          </cell>
        </row>
        <row r="214">
          <cell r="A214" t="str">
            <v>PATIMAS</v>
          </cell>
          <cell r="B214">
            <v>2.34</v>
          </cell>
        </row>
        <row r="215">
          <cell r="A215" t="str">
            <v>TRANCAP</v>
          </cell>
          <cell r="B215">
            <v>0.33</v>
          </cell>
        </row>
        <row r="216">
          <cell r="A216" t="str">
            <v>CCMBIO</v>
          </cell>
          <cell r="B216">
            <v>1.4</v>
          </cell>
        </row>
        <row r="217">
          <cell r="A217" t="str">
            <v>SIAHBRS-WA</v>
          </cell>
          <cell r="B217">
            <v>0.23</v>
          </cell>
        </row>
        <row r="218">
          <cell r="A218" t="str">
            <v>SMI-WA</v>
          </cell>
          <cell r="B218">
            <v>0.105</v>
          </cell>
        </row>
        <row r="219">
          <cell r="A219" t="str">
            <v>SPSETIA-WA</v>
          </cell>
          <cell r="B219">
            <v>0.44</v>
          </cell>
        </row>
        <row r="220">
          <cell r="A220" t="str">
            <v>SRIWANI-WA</v>
          </cell>
          <cell r="B220">
            <v>0.08</v>
          </cell>
        </row>
        <row r="221">
          <cell r="A221" t="str">
            <v>STAR-WA</v>
          </cell>
          <cell r="B221">
            <v>1.3</v>
          </cell>
        </row>
        <row r="222">
          <cell r="A222" t="str">
            <v>SUNINC-WA</v>
          </cell>
          <cell r="B222">
            <v>0.32</v>
          </cell>
        </row>
        <row r="223">
          <cell r="A223" t="str">
            <v>SUNTECH-LA</v>
          </cell>
          <cell r="B223">
            <v>0.99</v>
          </cell>
        </row>
        <row r="224">
          <cell r="A224" t="str">
            <v>SUNTECH-WA</v>
          </cell>
          <cell r="B224">
            <v>0.1</v>
          </cell>
        </row>
        <row r="225">
          <cell r="A225" t="str">
            <v>SUREMAX-WA</v>
          </cell>
          <cell r="B225">
            <v>0.27500000000000002</v>
          </cell>
        </row>
        <row r="226">
          <cell r="A226" t="str">
            <v>TA-WB</v>
          </cell>
          <cell r="B226">
            <v>0.18</v>
          </cell>
        </row>
        <row r="227">
          <cell r="A227" t="str">
            <v>TALAM-WA</v>
          </cell>
          <cell r="B227">
            <v>0.19</v>
          </cell>
        </row>
        <row r="228">
          <cell r="A228" t="str">
            <v>TANCO-LA</v>
          </cell>
          <cell r="B228">
            <v>0.23</v>
          </cell>
        </row>
        <row r="229">
          <cell r="A229" t="str">
            <v>TENGARA-WA</v>
          </cell>
          <cell r="B229">
            <v>0.60499999999999998</v>
          </cell>
        </row>
        <row r="230">
          <cell r="A230" t="str">
            <v>TIME-LB</v>
          </cell>
          <cell r="B230">
            <v>0.75</v>
          </cell>
        </row>
        <row r="231">
          <cell r="A231" t="str">
            <v>TIME-WA</v>
          </cell>
          <cell r="B231">
            <v>0.70499999999999996</v>
          </cell>
        </row>
        <row r="232">
          <cell r="A232" t="str">
            <v>TIME-WB</v>
          </cell>
          <cell r="B232">
            <v>0.42</v>
          </cell>
        </row>
        <row r="233">
          <cell r="A233" t="str">
            <v>TIME-WC</v>
          </cell>
          <cell r="B233">
            <v>0.45500000000000002</v>
          </cell>
        </row>
        <row r="234">
          <cell r="A234" t="str">
            <v>TNTT-WA</v>
          </cell>
          <cell r="B234">
            <v>0.9</v>
          </cell>
        </row>
        <row r="235">
          <cell r="A235" t="str">
            <v>TONGKAH-BB</v>
          </cell>
          <cell r="B235">
            <v>0.39</v>
          </cell>
        </row>
        <row r="236">
          <cell r="A236" t="str">
            <v>TONGKAH-BC</v>
          </cell>
          <cell r="B236">
            <v>0.39</v>
          </cell>
        </row>
        <row r="237">
          <cell r="A237" t="str">
            <v>TONGKAH-LA</v>
          </cell>
          <cell r="B237">
            <v>0.29499999999999998</v>
          </cell>
        </row>
        <row r="238">
          <cell r="A238" t="str">
            <v>TONGKAH-WB</v>
          </cell>
          <cell r="B238">
            <v>0.28999999999999998</v>
          </cell>
        </row>
        <row r="239">
          <cell r="A239" t="str">
            <v>TSH-WA</v>
          </cell>
          <cell r="B239">
            <v>0.55000000000000004</v>
          </cell>
        </row>
        <row r="240">
          <cell r="A240" t="str">
            <v>UEM-WA</v>
          </cell>
          <cell r="B240">
            <v>1.06</v>
          </cell>
        </row>
        <row r="241">
          <cell r="A241" t="str">
            <v>UMW-WA</v>
          </cell>
          <cell r="B241">
            <v>0.85</v>
          </cell>
        </row>
        <row r="242">
          <cell r="A242" t="str">
            <v>WCT-WA</v>
          </cell>
          <cell r="B242">
            <v>0.39</v>
          </cell>
        </row>
        <row r="243">
          <cell r="A243" t="str">
            <v>WINGTEK-WA</v>
          </cell>
          <cell r="B243">
            <v>0.32</v>
          </cell>
        </row>
        <row r="244">
          <cell r="A244" t="str">
            <v>WLDWIDE-WA</v>
          </cell>
          <cell r="B244">
            <v>0.35499999999999998</v>
          </cell>
        </row>
        <row r="245">
          <cell r="A245" t="str">
            <v>YTL-WA</v>
          </cell>
          <cell r="B245">
            <v>1.26</v>
          </cell>
        </row>
        <row r="246">
          <cell r="A246" t="str">
            <v>YTL-WB</v>
          </cell>
          <cell r="B246">
            <v>0.51500000000000001</v>
          </cell>
        </row>
        <row r="247">
          <cell r="A247" t="str">
            <v>YTLCMT-WA</v>
          </cell>
          <cell r="B247">
            <v>0.77</v>
          </cell>
        </row>
        <row r="248">
          <cell r="A248" t="str">
            <v>YTLPOWR-WA</v>
          </cell>
          <cell r="B248">
            <v>0.46</v>
          </cell>
        </row>
        <row r="249">
          <cell r="A249" t="str">
            <v>AHEALTH</v>
          </cell>
          <cell r="B249">
            <v>2.2999999999999998</v>
          </cell>
        </row>
        <row r="250">
          <cell r="A250" t="str">
            <v>AMTEK</v>
          </cell>
          <cell r="B250">
            <v>0.95499999999999996</v>
          </cell>
        </row>
        <row r="251">
          <cell r="A251" t="str">
            <v>ARTWRT</v>
          </cell>
          <cell r="B251">
            <v>1.71</v>
          </cell>
        </row>
        <row r="252">
          <cell r="A252" t="str">
            <v>AUDREY</v>
          </cell>
          <cell r="B252">
            <v>2.2000000000000002</v>
          </cell>
        </row>
        <row r="253">
          <cell r="A253" t="str">
            <v>AYAMAS</v>
          </cell>
          <cell r="B253">
            <v>2.35</v>
          </cell>
        </row>
        <row r="254">
          <cell r="A254" t="str">
            <v>BONIA</v>
          </cell>
          <cell r="B254">
            <v>0.95</v>
          </cell>
        </row>
        <row r="255">
          <cell r="A255" t="str">
            <v>CAPE</v>
          </cell>
          <cell r="B255">
            <v>1.1499999999999999</v>
          </cell>
        </row>
        <row r="256">
          <cell r="A256" t="str">
            <v>CCK</v>
          </cell>
          <cell r="B256">
            <v>1.35</v>
          </cell>
        </row>
        <row r="257">
          <cell r="A257" t="str">
            <v>CHEEWAH</v>
          </cell>
          <cell r="B257">
            <v>1.56</v>
          </cell>
        </row>
        <row r="258">
          <cell r="A258" t="str">
            <v>COMSA</v>
          </cell>
          <cell r="B258">
            <v>1.49</v>
          </cell>
        </row>
        <row r="259">
          <cell r="A259" t="str">
            <v>CONFARM</v>
          </cell>
          <cell r="B259">
            <v>1.4</v>
          </cell>
        </row>
        <row r="260">
          <cell r="A260" t="str">
            <v>DEWINA</v>
          </cell>
          <cell r="B260">
            <v>0.89</v>
          </cell>
        </row>
        <row r="261">
          <cell r="A261" t="str">
            <v>DUNBUSH</v>
          </cell>
          <cell r="B261">
            <v>1</v>
          </cell>
        </row>
        <row r="262">
          <cell r="A262" t="str">
            <v>EG</v>
          </cell>
          <cell r="B262">
            <v>1.85</v>
          </cell>
        </row>
        <row r="263">
          <cell r="A263" t="str">
            <v>ELBA</v>
          </cell>
          <cell r="B263">
            <v>1.05</v>
          </cell>
        </row>
        <row r="264">
          <cell r="A264" t="str">
            <v>EMICO</v>
          </cell>
          <cell r="B264">
            <v>0.5</v>
          </cell>
        </row>
        <row r="265">
          <cell r="A265" t="str">
            <v>EUROSP</v>
          </cell>
          <cell r="B265">
            <v>0.79</v>
          </cell>
        </row>
        <row r="266">
          <cell r="A266" t="str">
            <v>FFHB</v>
          </cell>
          <cell r="B266">
            <v>0.44</v>
          </cell>
        </row>
        <row r="267">
          <cell r="A267" t="str">
            <v>FORMOST</v>
          </cell>
          <cell r="B267">
            <v>0.84</v>
          </cell>
        </row>
        <row r="268">
          <cell r="A268" t="str">
            <v>FOURSSN</v>
          </cell>
          <cell r="B268">
            <v>1.25</v>
          </cell>
        </row>
        <row r="269">
          <cell r="A269" t="str">
            <v>HABIB</v>
          </cell>
          <cell r="B269">
            <v>1.5</v>
          </cell>
        </row>
        <row r="270">
          <cell r="A270" t="str">
            <v>HINGYAP</v>
          </cell>
          <cell r="B270">
            <v>1</v>
          </cell>
        </row>
        <row r="271">
          <cell r="A271" t="str">
            <v>HOTLINE</v>
          </cell>
          <cell r="B271">
            <v>0.38</v>
          </cell>
        </row>
        <row r="272">
          <cell r="A272" t="str">
            <v>HUNZA</v>
          </cell>
          <cell r="B272">
            <v>1.44</v>
          </cell>
        </row>
        <row r="273">
          <cell r="A273" t="str">
            <v>HWATAI</v>
          </cell>
          <cell r="B273">
            <v>4.0999999999999996</v>
          </cell>
        </row>
        <row r="274">
          <cell r="A274" t="str">
            <v>JERASIA</v>
          </cell>
          <cell r="B274">
            <v>0.88</v>
          </cell>
        </row>
        <row r="275">
          <cell r="A275" t="str">
            <v>KENMARK</v>
          </cell>
          <cell r="B275">
            <v>3.44</v>
          </cell>
        </row>
        <row r="276">
          <cell r="A276" t="str">
            <v>KFM</v>
          </cell>
          <cell r="B276">
            <v>1.35</v>
          </cell>
        </row>
        <row r="277">
          <cell r="A277" t="str">
            <v>KHIND</v>
          </cell>
          <cell r="B277">
            <v>1.68</v>
          </cell>
        </row>
        <row r="278">
          <cell r="A278" t="str">
            <v>LATITUD</v>
          </cell>
          <cell r="B278">
            <v>3.78</v>
          </cell>
        </row>
        <row r="279">
          <cell r="A279" t="str">
            <v>LAYHONG</v>
          </cell>
          <cell r="B279">
            <v>2</v>
          </cell>
        </row>
        <row r="280">
          <cell r="A280" t="str">
            <v>LCHEONG</v>
          </cell>
          <cell r="B280">
            <v>1.53</v>
          </cell>
        </row>
        <row r="281">
          <cell r="A281" t="str">
            <v>LIIHEN</v>
          </cell>
          <cell r="B281">
            <v>1.01</v>
          </cell>
        </row>
        <row r="282">
          <cell r="A282" t="str">
            <v>LTKM</v>
          </cell>
          <cell r="B282">
            <v>1.23</v>
          </cell>
        </row>
        <row r="283">
          <cell r="A283" t="str">
            <v>NHFATT</v>
          </cell>
          <cell r="B283">
            <v>2.2000000000000002</v>
          </cell>
        </row>
        <row r="284">
          <cell r="A284" t="str">
            <v>OFI</v>
          </cell>
          <cell r="B284">
            <v>1.68</v>
          </cell>
        </row>
        <row r="285">
          <cell r="A285" t="str">
            <v>PADINI</v>
          </cell>
          <cell r="B285">
            <v>1.84</v>
          </cell>
        </row>
        <row r="286">
          <cell r="A286" t="str">
            <v>PARAGON</v>
          </cell>
          <cell r="B286">
            <v>1.04</v>
          </cell>
        </row>
        <row r="287">
          <cell r="A287" t="str">
            <v>POHMAY</v>
          </cell>
          <cell r="B287">
            <v>1.04</v>
          </cell>
        </row>
        <row r="288">
          <cell r="A288" t="str">
            <v>POHUAT</v>
          </cell>
          <cell r="B288">
            <v>1.1000000000000001</v>
          </cell>
        </row>
        <row r="289">
          <cell r="A289" t="str">
            <v>PRKCORP</v>
          </cell>
          <cell r="B289">
            <v>1.1000000000000001</v>
          </cell>
        </row>
        <row r="290">
          <cell r="A290" t="str">
            <v>PRLEXUS</v>
          </cell>
          <cell r="B290">
            <v>0.91500000000000004</v>
          </cell>
        </row>
        <row r="291">
          <cell r="A291" t="str">
            <v>QL</v>
          </cell>
          <cell r="B291">
            <v>3.3</v>
          </cell>
        </row>
        <row r="292">
          <cell r="A292" t="str">
            <v>REX</v>
          </cell>
          <cell r="B292">
            <v>3.02</v>
          </cell>
        </row>
        <row r="293">
          <cell r="A293" t="str">
            <v>S&amp;PFOOD</v>
          </cell>
          <cell r="B293">
            <v>0.4</v>
          </cell>
        </row>
        <row r="294">
          <cell r="A294" t="str">
            <v>SHH</v>
          </cell>
          <cell r="B294">
            <v>4.0199999999999996</v>
          </cell>
        </row>
        <row r="295">
          <cell r="A295" t="str">
            <v>SINMAH</v>
          </cell>
          <cell r="B295">
            <v>0.65500000000000003</v>
          </cell>
        </row>
        <row r="296">
          <cell r="A296" t="str">
            <v>SPORTMA</v>
          </cell>
          <cell r="B296">
            <v>0.57999999999999996</v>
          </cell>
        </row>
        <row r="297">
          <cell r="A297" t="str">
            <v>SPRITZR</v>
          </cell>
          <cell r="B297">
            <v>1.68</v>
          </cell>
        </row>
        <row r="298">
          <cell r="A298" t="str">
            <v>TAKASO</v>
          </cell>
          <cell r="B298">
            <v>1.1000000000000001</v>
          </cell>
        </row>
        <row r="299">
          <cell r="A299" t="str">
            <v>TATSANG</v>
          </cell>
          <cell r="B299">
            <v>1.0900000000000001</v>
          </cell>
        </row>
        <row r="300">
          <cell r="A300" t="str">
            <v>TECGUAN</v>
          </cell>
          <cell r="B300">
            <v>1.1000000000000001</v>
          </cell>
        </row>
        <row r="301">
          <cell r="A301" t="str">
            <v>TGL</v>
          </cell>
          <cell r="B301">
            <v>0.87</v>
          </cell>
        </row>
        <row r="302">
          <cell r="A302" t="str">
            <v>THHIN</v>
          </cell>
          <cell r="B302">
            <v>1.1399999999999999</v>
          </cell>
        </row>
        <row r="303">
          <cell r="A303" t="str">
            <v>TMASTER</v>
          </cell>
          <cell r="B303">
            <v>0.57499999999999996</v>
          </cell>
        </row>
        <row r="304">
          <cell r="A304" t="str">
            <v>TOMISHO</v>
          </cell>
          <cell r="B304">
            <v>1.18</v>
          </cell>
        </row>
        <row r="305">
          <cell r="A305" t="str">
            <v>UPA</v>
          </cell>
          <cell r="B305">
            <v>1.52</v>
          </cell>
        </row>
        <row r="306">
          <cell r="A306" t="str">
            <v>WIDETEC</v>
          </cell>
          <cell r="B306">
            <v>1.8</v>
          </cell>
        </row>
        <row r="307">
          <cell r="A307" t="str">
            <v>YONGTAI</v>
          </cell>
          <cell r="B307">
            <v>1.73</v>
          </cell>
        </row>
        <row r="308">
          <cell r="A308" t="str">
            <v>ZAITUN</v>
          </cell>
          <cell r="B308">
            <v>0.39</v>
          </cell>
        </row>
        <row r="309">
          <cell r="A309" t="str">
            <v>ABRIC</v>
          </cell>
          <cell r="B309">
            <v>2.5</v>
          </cell>
        </row>
        <row r="310">
          <cell r="A310" t="str">
            <v>ADVPKG</v>
          </cell>
          <cell r="B310">
            <v>1.98</v>
          </cell>
        </row>
        <row r="311">
          <cell r="A311" t="str">
            <v>AJIYA</v>
          </cell>
          <cell r="B311">
            <v>1.62</v>
          </cell>
        </row>
        <row r="312">
          <cell r="A312" t="str">
            <v>AKI</v>
          </cell>
          <cell r="B312">
            <v>0.98499999999999999</v>
          </cell>
        </row>
        <row r="313">
          <cell r="A313" t="str">
            <v>ASUPREM</v>
          </cell>
          <cell r="B313">
            <v>2.57</v>
          </cell>
        </row>
        <row r="314">
          <cell r="A314" t="str">
            <v>ATLAN</v>
          </cell>
          <cell r="B314">
            <v>2.6</v>
          </cell>
        </row>
        <row r="315">
          <cell r="A315" t="str">
            <v>AUTOAIR</v>
          </cell>
          <cell r="B315">
            <v>1.05</v>
          </cell>
        </row>
        <row r="316">
          <cell r="A316" t="str">
            <v>AUTOVEN</v>
          </cell>
          <cell r="B316">
            <v>0.54500000000000004</v>
          </cell>
        </row>
        <row r="317">
          <cell r="A317" t="str">
            <v>AUTOWAY</v>
          </cell>
          <cell r="B317">
            <v>1.29</v>
          </cell>
        </row>
        <row r="318">
          <cell r="A318" t="str">
            <v>B&amp;O</v>
          </cell>
          <cell r="B318">
            <v>1.39</v>
          </cell>
        </row>
        <row r="319">
          <cell r="A319" t="str">
            <v>BELTON</v>
          </cell>
          <cell r="B319">
            <v>0.42</v>
          </cell>
        </row>
        <row r="320">
          <cell r="A320" t="str">
            <v>BIG</v>
          </cell>
          <cell r="B320">
            <v>1.1000000000000001</v>
          </cell>
        </row>
        <row r="321">
          <cell r="A321" t="str">
            <v>BRIGHT</v>
          </cell>
          <cell r="B321">
            <v>1.05</v>
          </cell>
        </row>
        <row r="322">
          <cell r="A322" t="str">
            <v>BTM</v>
          </cell>
          <cell r="B322">
            <v>1.3</v>
          </cell>
        </row>
        <row r="323">
          <cell r="A323" t="str">
            <v>CBIP</v>
          </cell>
          <cell r="B323">
            <v>1.75</v>
          </cell>
        </row>
        <row r="324">
          <cell r="A324" t="str">
            <v>CEPCO</v>
          </cell>
          <cell r="B324">
            <v>0.7</v>
          </cell>
        </row>
        <row r="325">
          <cell r="A325" t="str">
            <v>CFM</v>
          </cell>
          <cell r="B325">
            <v>1.3</v>
          </cell>
        </row>
        <row r="326">
          <cell r="A326" t="str">
            <v>CHANG</v>
          </cell>
          <cell r="B326">
            <v>1.4</v>
          </cell>
        </row>
        <row r="327">
          <cell r="A327" t="str">
            <v>CHUAN</v>
          </cell>
          <cell r="B327">
            <v>1.42</v>
          </cell>
        </row>
        <row r="328">
          <cell r="A328" t="str">
            <v>CICB</v>
          </cell>
          <cell r="B328">
            <v>3.98</v>
          </cell>
        </row>
        <row r="329">
          <cell r="A329" t="str">
            <v>CNASIA</v>
          </cell>
          <cell r="B329">
            <v>0.53500000000000003</v>
          </cell>
        </row>
        <row r="330">
          <cell r="A330" t="str">
            <v>CNLT</v>
          </cell>
          <cell r="B330">
            <v>0.84</v>
          </cell>
        </row>
        <row r="331">
          <cell r="A331" t="str">
            <v>DAIBOCI</v>
          </cell>
          <cell r="B331">
            <v>0.995</v>
          </cell>
        </row>
        <row r="332">
          <cell r="A332" t="str">
            <v>DENKO</v>
          </cell>
          <cell r="B332">
            <v>0.31</v>
          </cell>
        </row>
        <row r="333">
          <cell r="A333" t="str">
            <v>EPE</v>
          </cell>
          <cell r="B333">
            <v>2</v>
          </cell>
        </row>
        <row r="334">
          <cell r="A334" t="str">
            <v>EPMB</v>
          </cell>
          <cell r="B334">
            <v>1.79</v>
          </cell>
        </row>
        <row r="335">
          <cell r="A335" t="str">
            <v>EVERMAS</v>
          </cell>
          <cell r="B335">
            <v>2</v>
          </cell>
        </row>
        <row r="336">
          <cell r="A336" t="str">
            <v>FORES</v>
          </cell>
          <cell r="B336">
            <v>0.39500000000000002</v>
          </cell>
        </row>
        <row r="337">
          <cell r="A337" t="str">
            <v>FUTUTEC</v>
          </cell>
          <cell r="B337">
            <v>1.05</v>
          </cell>
        </row>
        <row r="338">
          <cell r="A338" t="str">
            <v>FW</v>
          </cell>
          <cell r="B338">
            <v>0.85</v>
          </cell>
        </row>
        <row r="339">
          <cell r="A339" t="str">
            <v>GANZ</v>
          </cell>
          <cell r="B339">
            <v>1.22</v>
          </cell>
        </row>
        <row r="340">
          <cell r="A340" t="str">
            <v>GFB</v>
          </cell>
          <cell r="B340">
            <v>0.67</v>
          </cell>
        </row>
        <row r="341">
          <cell r="A341" t="str">
            <v>GLUMBER</v>
          </cell>
          <cell r="B341">
            <v>0.35</v>
          </cell>
        </row>
        <row r="342">
          <cell r="A342" t="str">
            <v>GPA</v>
          </cell>
          <cell r="B342">
            <v>1.48</v>
          </cell>
        </row>
        <row r="343">
          <cell r="A343" t="str">
            <v>HAIMING</v>
          </cell>
          <cell r="B343">
            <v>0.38</v>
          </cell>
        </row>
        <row r="344">
          <cell r="A344" t="str">
            <v>HARVEST</v>
          </cell>
          <cell r="B344">
            <v>0.6</v>
          </cell>
        </row>
        <row r="345">
          <cell r="A345" t="str">
            <v>HIGHTEC</v>
          </cell>
          <cell r="B345">
            <v>1.38</v>
          </cell>
        </row>
        <row r="346">
          <cell r="A346" t="str">
            <v>HIL</v>
          </cell>
          <cell r="B346">
            <v>1.19</v>
          </cell>
        </row>
        <row r="347">
          <cell r="A347" t="str">
            <v>HIRO</v>
          </cell>
          <cell r="B347">
            <v>2.6</v>
          </cell>
        </row>
        <row r="348">
          <cell r="A348" t="str">
            <v>HPI</v>
          </cell>
          <cell r="B348">
            <v>1</v>
          </cell>
        </row>
        <row r="349">
          <cell r="A349" t="str">
            <v>INGRESS</v>
          </cell>
          <cell r="B349">
            <v>1.5</v>
          </cell>
        </row>
        <row r="350">
          <cell r="A350" t="str">
            <v>JASKITA</v>
          </cell>
          <cell r="B350">
            <v>1.9</v>
          </cell>
        </row>
        <row r="351">
          <cell r="A351" t="str">
            <v>JINLIN</v>
          </cell>
          <cell r="B351">
            <v>0.93</v>
          </cell>
        </row>
        <row r="352">
          <cell r="A352" t="str">
            <v>JOTECH</v>
          </cell>
          <cell r="B352">
            <v>1.53</v>
          </cell>
        </row>
        <row r="353">
          <cell r="A353" t="str">
            <v>JPK</v>
          </cell>
          <cell r="B353">
            <v>1.33</v>
          </cell>
        </row>
        <row r="354">
          <cell r="A354" t="str">
            <v>JUTA</v>
          </cell>
          <cell r="B354">
            <v>0.315</v>
          </cell>
        </row>
        <row r="355">
          <cell r="A355" t="str">
            <v>KESM</v>
          </cell>
          <cell r="B355">
            <v>3.8</v>
          </cell>
        </row>
        <row r="356">
          <cell r="A356" t="str">
            <v>KIARA</v>
          </cell>
          <cell r="B356">
            <v>0.48</v>
          </cell>
        </row>
        <row r="357">
          <cell r="A357" t="str">
            <v>KKB</v>
          </cell>
          <cell r="B357">
            <v>1.44</v>
          </cell>
        </row>
        <row r="358">
          <cell r="A358" t="str">
            <v>KOA</v>
          </cell>
          <cell r="B358">
            <v>1.91</v>
          </cell>
        </row>
        <row r="359">
          <cell r="A359" t="str">
            <v>KOMARK</v>
          </cell>
          <cell r="B359">
            <v>0.74</v>
          </cell>
        </row>
        <row r="360">
          <cell r="A360" t="str">
            <v>KOSSAN</v>
          </cell>
          <cell r="B360">
            <v>1.27</v>
          </cell>
        </row>
        <row r="361">
          <cell r="A361" t="str">
            <v>KPK</v>
          </cell>
          <cell r="B361">
            <v>1.1599999999999999</v>
          </cell>
        </row>
        <row r="362">
          <cell r="A362" t="str">
            <v>KPSD</v>
          </cell>
          <cell r="B362">
            <v>1.53</v>
          </cell>
        </row>
        <row r="363">
          <cell r="A363" t="str">
            <v>LATEXX</v>
          </cell>
          <cell r="B363">
            <v>1.6</v>
          </cell>
        </row>
        <row r="364">
          <cell r="A364" t="str">
            <v>LHUAT</v>
          </cell>
          <cell r="B364">
            <v>0.5</v>
          </cell>
        </row>
        <row r="365">
          <cell r="A365" t="str">
            <v>LSTEEL</v>
          </cell>
          <cell r="B365">
            <v>1.5</v>
          </cell>
        </row>
        <row r="366">
          <cell r="A366" t="str">
            <v>LYSAGHT</v>
          </cell>
          <cell r="B366">
            <v>1.51</v>
          </cell>
        </row>
        <row r="367">
          <cell r="A367" t="str">
            <v>MAEMODE</v>
          </cell>
          <cell r="B367">
            <v>1.98</v>
          </cell>
        </row>
        <row r="368">
          <cell r="A368" t="str">
            <v>MAGNI</v>
          </cell>
          <cell r="B368">
            <v>1.18</v>
          </cell>
        </row>
        <row r="369">
          <cell r="A369" t="str">
            <v>MANYAU</v>
          </cell>
          <cell r="B369">
            <v>0.71</v>
          </cell>
        </row>
        <row r="370">
          <cell r="A370" t="str">
            <v>MAYPAK</v>
          </cell>
          <cell r="B370">
            <v>1.1200000000000001</v>
          </cell>
        </row>
        <row r="371">
          <cell r="A371" t="str">
            <v>MAYPLAS</v>
          </cell>
          <cell r="B371">
            <v>0.96</v>
          </cell>
        </row>
        <row r="372">
          <cell r="A372" t="str">
            <v>MEGAN</v>
          </cell>
          <cell r="B372">
            <v>1.26</v>
          </cell>
        </row>
        <row r="373">
          <cell r="A373" t="str">
            <v>MERCURY</v>
          </cell>
          <cell r="B373">
            <v>0.61</v>
          </cell>
        </row>
        <row r="374">
          <cell r="A374" t="str">
            <v>METALR</v>
          </cell>
          <cell r="B374">
            <v>4.28</v>
          </cell>
        </row>
        <row r="375">
          <cell r="A375" t="str">
            <v>MGR</v>
          </cell>
          <cell r="B375">
            <v>0.20499999999999999</v>
          </cell>
        </row>
        <row r="376">
          <cell r="A376" t="str">
            <v>MINPLY</v>
          </cell>
          <cell r="B376">
            <v>0.83</v>
          </cell>
        </row>
        <row r="377">
          <cell r="A377" t="str">
            <v>MPASCAL</v>
          </cell>
          <cell r="B377">
            <v>0.78</v>
          </cell>
        </row>
        <row r="378">
          <cell r="A378" t="str">
            <v>MUH</v>
          </cell>
          <cell r="B378">
            <v>0.57499999999999996</v>
          </cell>
        </row>
        <row r="379">
          <cell r="A379" t="str">
            <v>MULTICO</v>
          </cell>
          <cell r="B379">
            <v>1.36</v>
          </cell>
        </row>
        <row r="380">
          <cell r="A380" t="str">
            <v>H&amp;L</v>
          </cell>
          <cell r="B380">
            <v>2.27</v>
          </cell>
        </row>
        <row r="381">
          <cell r="A381" t="str">
            <v>INCKEN</v>
          </cell>
          <cell r="B381">
            <v>7.9</v>
          </cell>
        </row>
        <row r="382">
          <cell r="A382" t="str">
            <v>IOICORP</v>
          </cell>
          <cell r="B382">
            <v>2.44</v>
          </cell>
        </row>
        <row r="383">
          <cell r="A383" t="str">
            <v>JTOP</v>
          </cell>
          <cell r="B383">
            <v>0.77</v>
          </cell>
        </row>
        <row r="384">
          <cell r="A384" t="str">
            <v>KLK</v>
          </cell>
          <cell r="B384">
            <v>4.8</v>
          </cell>
        </row>
        <row r="385">
          <cell r="A385" t="str">
            <v>KLUANG</v>
          </cell>
          <cell r="B385">
            <v>55</v>
          </cell>
        </row>
        <row r="386">
          <cell r="A386" t="str">
            <v>KMLOONG</v>
          </cell>
          <cell r="B386">
            <v>0.91</v>
          </cell>
        </row>
        <row r="387">
          <cell r="A387" t="str">
            <v>KRETAM</v>
          </cell>
          <cell r="B387">
            <v>0.55000000000000004</v>
          </cell>
        </row>
        <row r="388">
          <cell r="A388" t="str">
            <v>KSIDIM</v>
          </cell>
          <cell r="B388">
            <v>3.48</v>
          </cell>
        </row>
        <row r="389">
          <cell r="A389" t="str">
            <v>KULIM</v>
          </cell>
          <cell r="B389">
            <v>1.18</v>
          </cell>
        </row>
        <row r="390">
          <cell r="A390" t="str">
            <v>KURNIA</v>
          </cell>
          <cell r="B390">
            <v>0.6</v>
          </cell>
        </row>
        <row r="391">
          <cell r="A391" t="str">
            <v>KWANTAS</v>
          </cell>
          <cell r="B391">
            <v>1.3</v>
          </cell>
        </row>
        <row r="392">
          <cell r="A392" t="str">
            <v>LPF</v>
          </cell>
          <cell r="B392">
            <v>3.32</v>
          </cell>
        </row>
        <row r="393">
          <cell r="A393" t="str">
            <v>MHC</v>
          </cell>
          <cell r="B393">
            <v>0.82</v>
          </cell>
        </row>
        <row r="394">
          <cell r="A394" t="str">
            <v>MTAKAB</v>
          </cell>
          <cell r="B394">
            <v>25.5</v>
          </cell>
        </row>
        <row r="395">
          <cell r="A395" t="str">
            <v>MVEST</v>
          </cell>
          <cell r="B395">
            <v>0.55500000000000005</v>
          </cell>
        </row>
        <row r="396">
          <cell r="A396" t="str">
            <v>NSOP</v>
          </cell>
          <cell r="B396">
            <v>3.36</v>
          </cell>
        </row>
        <row r="397">
          <cell r="A397" t="str">
            <v>P&amp;D</v>
          </cell>
          <cell r="B397">
            <v>0.22500000000000001</v>
          </cell>
        </row>
        <row r="398">
          <cell r="A398" t="str">
            <v>PPBOIL</v>
          </cell>
          <cell r="B398">
            <v>1.41</v>
          </cell>
        </row>
        <row r="399">
          <cell r="A399" t="str">
            <v>RVIEW</v>
          </cell>
          <cell r="B399">
            <v>7.85</v>
          </cell>
        </row>
        <row r="400">
          <cell r="A400" t="str">
            <v>SBAGAN</v>
          </cell>
          <cell r="B400">
            <v>55</v>
          </cell>
        </row>
        <row r="401">
          <cell r="A401" t="str">
            <v>SCBDEV</v>
          </cell>
          <cell r="B401">
            <v>3</v>
          </cell>
        </row>
        <row r="402">
          <cell r="A402" t="str">
            <v>SOP</v>
          </cell>
          <cell r="B402">
            <v>1.06</v>
          </cell>
        </row>
        <row r="403">
          <cell r="A403" t="str">
            <v>TDM</v>
          </cell>
          <cell r="B403">
            <v>0.88</v>
          </cell>
        </row>
        <row r="404">
          <cell r="A404" t="str">
            <v>TECASIA</v>
          </cell>
          <cell r="B404">
            <v>0.31</v>
          </cell>
        </row>
        <row r="405">
          <cell r="A405" t="str">
            <v>THGROUP</v>
          </cell>
          <cell r="B405">
            <v>1.1599999999999999</v>
          </cell>
        </row>
        <row r="406">
          <cell r="A406" t="str">
            <v>UMCCA</v>
          </cell>
          <cell r="B406">
            <v>3.64</v>
          </cell>
        </row>
        <row r="407">
          <cell r="A407" t="str">
            <v>UNICO</v>
          </cell>
          <cell r="B407">
            <v>1.1499999999999999</v>
          </cell>
        </row>
        <row r="408">
          <cell r="A408" t="str">
            <v>UTDPLT</v>
          </cell>
          <cell r="B408">
            <v>2.9</v>
          </cell>
        </row>
        <row r="409">
          <cell r="A409" t="str">
            <v>BJUNTAI</v>
          </cell>
          <cell r="B409">
            <v>0.89</v>
          </cell>
        </row>
        <row r="410">
          <cell r="A410" t="str">
            <v>GPLUS</v>
          </cell>
          <cell r="B410">
            <v>0.7</v>
          </cell>
        </row>
        <row r="411">
          <cell r="A411" t="str">
            <v>KUCHAI</v>
          </cell>
          <cell r="B411">
            <v>16.2</v>
          </cell>
        </row>
        <row r="412">
          <cell r="A412" t="str">
            <v>MMCCORP</v>
          </cell>
          <cell r="B412">
            <v>1.67</v>
          </cell>
        </row>
        <row r="413">
          <cell r="A413" t="str">
            <v>PTGTIN</v>
          </cell>
          <cell r="B413">
            <v>0.48</v>
          </cell>
        </row>
        <row r="414">
          <cell r="A414" t="str">
            <v>RAHMAN</v>
          </cell>
          <cell r="B414">
            <v>0.66500000000000004</v>
          </cell>
        </row>
        <row r="415">
          <cell r="A415" t="str">
            <v>TRONOH</v>
          </cell>
          <cell r="B415">
            <v>2.7</v>
          </cell>
        </row>
        <row r="416">
          <cell r="A416" t="str">
            <v>AHP</v>
          </cell>
          <cell r="B416">
            <v>0.66500000000000004</v>
          </cell>
        </row>
        <row r="417">
          <cell r="A417" t="str">
            <v>AMFPT</v>
          </cell>
          <cell r="B417">
            <v>0.65500000000000003</v>
          </cell>
        </row>
        <row r="418">
          <cell r="A418" t="str">
            <v>FMPT</v>
          </cell>
          <cell r="B418">
            <v>0.56999999999999995</v>
          </cell>
        </row>
        <row r="419">
          <cell r="A419" t="str">
            <v>MPTF1</v>
          </cell>
          <cell r="B419">
            <v>0.505</v>
          </cell>
        </row>
        <row r="420">
          <cell r="A420" t="str">
            <v>AMANSFB</v>
          </cell>
          <cell r="B420">
            <v>0.46</v>
          </cell>
        </row>
        <row r="421">
          <cell r="A421" t="str">
            <v>A&amp;M-WA</v>
          </cell>
          <cell r="B421">
            <v>0.33</v>
          </cell>
        </row>
        <row r="422">
          <cell r="A422" t="str">
            <v>ACPI-WA</v>
          </cell>
          <cell r="B422">
            <v>2.5000000000000001E-2</v>
          </cell>
        </row>
        <row r="423">
          <cell r="A423" t="str">
            <v>ACTACOR-WA</v>
          </cell>
          <cell r="B423">
            <v>1.25</v>
          </cell>
        </row>
        <row r="424">
          <cell r="A424" t="str">
            <v>AFFIN-WA</v>
          </cell>
          <cell r="B424">
            <v>0.3</v>
          </cell>
        </row>
        <row r="425">
          <cell r="A425" t="str">
            <v>AFFIN-WB</v>
          </cell>
          <cell r="B425">
            <v>1.61</v>
          </cell>
        </row>
        <row r="426">
          <cell r="A426" t="str">
            <v>AFFIN-WC</v>
          </cell>
          <cell r="B426">
            <v>0.28000000000000003</v>
          </cell>
        </row>
        <row r="427">
          <cell r="A427" t="str">
            <v>AIC-BA</v>
          </cell>
          <cell r="B427">
            <v>0.88</v>
          </cell>
        </row>
        <row r="428">
          <cell r="A428" t="str">
            <v>AIC-WA</v>
          </cell>
          <cell r="B428">
            <v>1.38</v>
          </cell>
        </row>
        <row r="429">
          <cell r="A429" t="str">
            <v>AIC-WB</v>
          </cell>
          <cell r="B429">
            <v>1.62</v>
          </cell>
        </row>
        <row r="430">
          <cell r="A430" t="str">
            <v>AMANCAP-LA</v>
          </cell>
          <cell r="B430">
            <v>0.82499999999999996</v>
          </cell>
        </row>
        <row r="431">
          <cell r="A431" t="str">
            <v>AMANSFB-WA</v>
          </cell>
          <cell r="B431">
            <v>0.105</v>
          </cell>
        </row>
        <row r="432">
          <cell r="A432" t="str">
            <v>AMDEV-LA</v>
          </cell>
          <cell r="B432">
            <v>0.11</v>
          </cell>
        </row>
        <row r="433">
          <cell r="A433" t="str">
            <v>AMFIN-L2</v>
          </cell>
          <cell r="B433">
            <v>0.34</v>
          </cell>
        </row>
        <row r="434">
          <cell r="A434" t="str">
            <v>AMFIN-LB</v>
          </cell>
          <cell r="B434">
            <v>0.33500000000000002</v>
          </cell>
        </row>
        <row r="435">
          <cell r="A435" t="str">
            <v>AMMB-BA</v>
          </cell>
          <cell r="B435">
            <v>0.97499999999999998</v>
          </cell>
        </row>
        <row r="436">
          <cell r="A436" t="str">
            <v>AMMB-LB</v>
          </cell>
          <cell r="B436">
            <v>0.34</v>
          </cell>
        </row>
        <row r="437">
          <cell r="A437" t="str">
            <v>AMMB-WA</v>
          </cell>
          <cell r="B437">
            <v>0.92500000000000004</v>
          </cell>
        </row>
        <row r="438">
          <cell r="A438" t="str">
            <v>ANTAH-WA</v>
          </cell>
          <cell r="B438">
            <v>0.08</v>
          </cell>
        </row>
        <row r="439">
          <cell r="A439" t="str">
            <v>APEX-WA</v>
          </cell>
          <cell r="B439">
            <v>0.42</v>
          </cell>
        </row>
        <row r="440">
          <cell r="A440" t="str">
            <v>APLI-WA</v>
          </cell>
          <cell r="B440">
            <v>0.19</v>
          </cell>
        </row>
        <row r="441">
          <cell r="A441" t="str">
            <v>ARUS-WA</v>
          </cell>
          <cell r="B441">
            <v>0.02</v>
          </cell>
        </row>
        <row r="442">
          <cell r="A442" t="str">
            <v>ASB-WA</v>
          </cell>
          <cell r="B442">
            <v>0.11</v>
          </cell>
        </row>
        <row r="443">
          <cell r="A443" t="str">
            <v>AVENUE-LA</v>
          </cell>
          <cell r="B443">
            <v>0.09</v>
          </cell>
        </row>
        <row r="444">
          <cell r="A444" t="str">
            <v>BJGROUP-LB</v>
          </cell>
          <cell r="B444">
            <v>0.4</v>
          </cell>
        </row>
        <row r="445">
          <cell r="A445" t="str">
            <v>BJGROUP-WA</v>
          </cell>
          <cell r="B445">
            <v>9.5000000000000001E-2</v>
          </cell>
        </row>
        <row r="446">
          <cell r="A446" t="str">
            <v>BJLAND-LB</v>
          </cell>
          <cell r="B446">
            <v>0.49</v>
          </cell>
        </row>
        <row r="447">
          <cell r="A447" t="str">
            <v>BOLTON-WA</v>
          </cell>
          <cell r="B447">
            <v>0.31</v>
          </cell>
        </row>
        <row r="448">
          <cell r="A448" t="str">
            <v>CAMERLN-WA</v>
          </cell>
          <cell r="B448">
            <v>0.64</v>
          </cell>
        </row>
        <row r="449">
          <cell r="A449" t="str">
            <v>CCM-WA</v>
          </cell>
          <cell r="B449">
            <v>0.42</v>
          </cell>
        </row>
        <row r="450">
          <cell r="A450" t="str">
            <v>CHHB-WA</v>
          </cell>
          <cell r="B450">
            <v>0.71</v>
          </cell>
        </row>
        <row r="451">
          <cell r="A451" t="str">
            <v>CMSB-WA</v>
          </cell>
          <cell r="B451">
            <v>0.01</v>
          </cell>
        </row>
        <row r="452">
          <cell r="A452" t="str">
            <v>COMMERZ-WA</v>
          </cell>
          <cell r="B452">
            <v>0.48</v>
          </cell>
        </row>
        <row r="453">
          <cell r="A453" t="str">
            <v>CRIMSON-WA</v>
          </cell>
          <cell r="B453">
            <v>0.11</v>
          </cell>
        </row>
        <row r="454">
          <cell r="A454" t="str">
            <v>DRBHCOM-WA</v>
          </cell>
          <cell r="B454">
            <v>0.3</v>
          </cell>
        </row>
        <row r="455">
          <cell r="A455" t="str">
            <v>EKRAN-WA</v>
          </cell>
          <cell r="B455">
            <v>0.19500000000000001</v>
          </cell>
        </row>
        <row r="456">
          <cell r="A456" t="str">
            <v>EOX-LA</v>
          </cell>
          <cell r="B456">
            <v>0.7</v>
          </cell>
        </row>
        <row r="457">
          <cell r="A457" t="str">
            <v>EURPLUS-LB</v>
          </cell>
          <cell r="B457">
            <v>0.77</v>
          </cell>
        </row>
        <row r="458">
          <cell r="A458" t="str">
            <v>EURPLUS-WA</v>
          </cell>
          <cell r="B458">
            <v>0.12</v>
          </cell>
        </row>
        <row r="459">
          <cell r="A459" t="str">
            <v>EURPLUS-WB</v>
          </cell>
          <cell r="B459">
            <v>0.15</v>
          </cell>
        </row>
        <row r="460">
          <cell r="A460" t="str">
            <v>F&amp;N-BB</v>
          </cell>
          <cell r="B460">
            <v>0.98499999999999999</v>
          </cell>
        </row>
        <row r="461">
          <cell r="A461" t="str">
            <v>FABER-LB</v>
          </cell>
          <cell r="B461">
            <v>0.12</v>
          </cell>
        </row>
        <row r="462">
          <cell r="A462" t="str">
            <v>FACBRES-BA</v>
          </cell>
          <cell r="B462">
            <v>0.9</v>
          </cell>
        </row>
        <row r="463">
          <cell r="A463" t="str">
            <v>FACBRES-WA</v>
          </cell>
          <cell r="B463">
            <v>0.12</v>
          </cell>
        </row>
        <row r="464">
          <cell r="A464" t="str">
            <v>FORMIS-LA</v>
          </cell>
          <cell r="B464">
            <v>1.18</v>
          </cell>
        </row>
        <row r="465">
          <cell r="A465" t="str">
            <v>GAMUDA-WB</v>
          </cell>
          <cell r="B465">
            <v>0.70499999999999996</v>
          </cell>
        </row>
        <row r="466">
          <cell r="A466" t="str">
            <v>GAMUDA-WC</v>
          </cell>
          <cell r="B466">
            <v>0.82</v>
          </cell>
        </row>
        <row r="467">
          <cell r="A467" t="str">
            <v>GCE-LA</v>
          </cell>
          <cell r="B467">
            <v>0.505</v>
          </cell>
        </row>
        <row r="468">
          <cell r="A468" t="str">
            <v>GCE-WA</v>
          </cell>
          <cell r="B468">
            <v>0.15</v>
          </cell>
        </row>
        <row r="469">
          <cell r="A469" t="str">
            <v>GKENT-WA</v>
          </cell>
          <cell r="B469">
            <v>0.17</v>
          </cell>
        </row>
        <row r="470">
          <cell r="A470" t="str">
            <v>GOPENG-WA</v>
          </cell>
          <cell r="B470">
            <v>0.19500000000000001</v>
          </cell>
        </row>
        <row r="471">
          <cell r="A471" t="str">
            <v>GPERAK-LA</v>
          </cell>
          <cell r="B471">
            <v>0.43</v>
          </cell>
        </row>
        <row r="472">
          <cell r="A472" t="str">
            <v>GPERAK-WA</v>
          </cell>
          <cell r="B472">
            <v>0.375</v>
          </cell>
        </row>
        <row r="473">
          <cell r="A473" t="str">
            <v>HLCRED-WA</v>
          </cell>
          <cell r="B473">
            <v>1.1399999999999999</v>
          </cell>
        </row>
        <row r="474">
          <cell r="A474" t="str">
            <v>HLCRED-WB</v>
          </cell>
          <cell r="B474">
            <v>0.25</v>
          </cell>
        </row>
        <row r="475">
          <cell r="A475" t="str">
            <v>HLIND-WA</v>
          </cell>
          <cell r="B475">
            <v>1.89</v>
          </cell>
        </row>
        <row r="476">
          <cell r="A476" t="str">
            <v>HLPROP-WA</v>
          </cell>
          <cell r="B476">
            <v>0.19</v>
          </cell>
        </row>
        <row r="477">
          <cell r="A477" t="str">
            <v>HWGB-WA</v>
          </cell>
          <cell r="B477">
            <v>0.04</v>
          </cell>
        </row>
        <row r="478">
          <cell r="A478" t="str">
            <v>IGB-WA</v>
          </cell>
          <cell r="B478">
            <v>3.5000000000000003E-2</v>
          </cell>
        </row>
        <row r="479">
          <cell r="A479" t="str">
            <v>IGB-WB</v>
          </cell>
          <cell r="B479">
            <v>0.2</v>
          </cell>
        </row>
        <row r="480">
          <cell r="A480" t="str">
            <v>IJM-WA</v>
          </cell>
          <cell r="B480">
            <v>0.73499999999999999</v>
          </cell>
        </row>
        <row r="481">
          <cell r="A481" t="str">
            <v>ILB-WA</v>
          </cell>
          <cell r="B481">
            <v>0.23</v>
          </cell>
        </row>
        <row r="482">
          <cell r="A482" t="str">
            <v>INSAS-LA</v>
          </cell>
          <cell r="B482">
            <v>0.74</v>
          </cell>
        </row>
        <row r="483">
          <cell r="A483" t="str">
            <v>INSAS-WA</v>
          </cell>
          <cell r="B483">
            <v>0.13500000000000001</v>
          </cell>
        </row>
        <row r="484">
          <cell r="A484" t="str">
            <v>IOICORP-WA</v>
          </cell>
          <cell r="B484">
            <v>0.19</v>
          </cell>
        </row>
        <row r="485">
          <cell r="A485" t="str">
            <v>IPMUDA-WA</v>
          </cell>
          <cell r="B485">
            <v>0.22500000000000001</v>
          </cell>
        </row>
        <row r="486">
          <cell r="A486" t="str">
            <v>JOHAN-WA</v>
          </cell>
          <cell r="B486">
            <v>0.11</v>
          </cell>
        </row>
        <row r="487">
          <cell r="A487" t="str">
            <v>KEMAS-LA</v>
          </cell>
          <cell r="B487">
            <v>0.57999999999999996</v>
          </cell>
        </row>
        <row r="488">
          <cell r="A488" t="str">
            <v>KEMAS-WA</v>
          </cell>
          <cell r="B488">
            <v>0.17</v>
          </cell>
        </row>
        <row r="489">
          <cell r="A489" t="str">
            <v>KFC-WA</v>
          </cell>
          <cell r="B489">
            <v>0.6</v>
          </cell>
        </row>
        <row r="490">
          <cell r="A490" t="str">
            <v>KIANJOO-WA</v>
          </cell>
          <cell r="B490">
            <v>0.22500000000000001</v>
          </cell>
        </row>
        <row r="491">
          <cell r="A491" t="str">
            <v>KULIM-WA</v>
          </cell>
          <cell r="B491">
            <v>0.08</v>
          </cell>
        </row>
        <row r="492">
          <cell r="A492" t="str">
            <v>LBALUM-WA</v>
          </cell>
          <cell r="B492">
            <v>0.35</v>
          </cell>
        </row>
        <row r="493">
          <cell r="A493" t="str">
            <v>LIONCOR-WA</v>
          </cell>
          <cell r="B493">
            <v>0.20499999999999999</v>
          </cell>
        </row>
        <row r="494">
          <cell r="A494" t="str">
            <v>MAMEE-WA</v>
          </cell>
          <cell r="B494">
            <v>0.72</v>
          </cell>
        </row>
        <row r="495">
          <cell r="A495" t="str">
            <v>METPLEX-WA</v>
          </cell>
          <cell r="B495">
            <v>9.5000000000000001E-2</v>
          </cell>
        </row>
        <row r="496">
          <cell r="A496" t="str">
            <v>MFLOUR-WA</v>
          </cell>
          <cell r="B496">
            <v>0.4</v>
          </cell>
        </row>
        <row r="497">
          <cell r="A497" t="str">
            <v>MIDF-WA</v>
          </cell>
          <cell r="B497">
            <v>0.2</v>
          </cell>
        </row>
        <row r="498">
          <cell r="A498" t="str">
            <v>MINHO-WA</v>
          </cell>
          <cell r="B498">
            <v>0.2</v>
          </cell>
        </row>
        <row r="499">
          <cell r="A499" t="str">
            <v>MITRA-WA</v>
          </cell>
          <cell r="B499">
            <v>0.19</v>
          </cell>
        </row>
        <row r="500">
          <cell r="A500" t="str">
            <v>MITRA-WB</v>
          </cell>
          <cell r="B500">
            <v>0.435</v>
          </cell>
        </row>
        <row r="501">
          <cell r="A501" t="str">
            <v>MMOSAIC-WA</v>
          </cell>
          <cell r="B501">
            <v>5.0000000000000001E-3</v>
          </cell>
        </row>
        <row r="502">
          <cell r="A502" t="str">
            <v>MPHB-LA</v>
          </cell>
          <cell r="B502">
            <v>0.13</v>
          </cell>
        </row>
        <row r="503">
          <cell r="A503" t="str">
            <v>MPHB-WA</v>
          </cell>
          <cell r="B503">
            <v>0.16</v>
          </cell>
        </row>
        <row r="504">
          <cell r="A504" t="str">
            <v>MPLANT-LA</v>
          </cell>
          <cell r="B504">
            <v>0.34499999999999997</v>
          </cell>
        </row>
        <row r="505">
          <cell r="A505" t="str">
            <v>MTD-WA</v>
          </cell>
          <cell r="B505">
            <v>0.96499999999999997</v>
          </cell>
        </row>
        <row r="506">
          <cell r="A506" t="str">
            <v>MULPHA-WA</v>
          </cell>
          <cell r="B506">
            <v>0.12</v>
          </cell>
        </row>
        <row r="507">
          <cell r="A507" t="str">
            <v>MWE-LA</v>
          </cell>
          <cell r="B507">
            <v>0.59</v>
          </cell>
        </row>
        <row r="508">
          <cell r="A508" t="str">
            <v>MWE-WB</v>
          </cell>
          <cell r="B508">
            <v>0.185</v>
          </cell>
        </row>
        <row r="509">
          <cell r="A509" t="str">
            <v>NALURI-WA</v>
          </cell>
          <cell r="B509">
            <v>0.38</v>
          </cell>
        </row>
        <row r="510">
          <cell r="A510" t="str">
            <v>OSK-BB</v>
          </cell>
          <cell r="B510">
            <v>0.84</v>
          </cell>
        </row>
        <row r="511">
          <cell r="A511" t="str">
            <v>OSK-LB</v>
          </cell>
          <cell r="B511">
            <v>0.62</v>
          </cell>
        </row>
        <row r="512">
          <cell r="A512" t="str">
            <v>OSK-WA</v>
          </cell>
          <cell r="B512">
            <v>0.495</v>
          </cell>
        </row>
        <row r="513">
          <cell r="A513" t="str">
            <v>OSK-WB</v>
          </cell>
          <cell r="B513">
            <v>0.3</v>
          </cell>
        </row>
        <row r="514">
          <cell r="A514" t="str">
            <v>PALMCO-BA</v>
          </cell>
          <cell r="B514">
            <v>0.995</v>
          </cell>
        </row>
        <row r="515">
          <cell r="A515" t="str">
            <v>PALMCO-WA</v>
          </cell>
          <cell r="B515">
            <v>0.5</v>
          </cell>
        </row>
        <row r="516">
          <cell r="A516" t="str">
            <v>PANTAI-LA</v>
          </cell>
          <cell r="B516">
            <v>0.19500000000000001</v>
          </cell>
        </row>
        <row r="517">
          <cell r="A517" t="str">
            <v>PARACOR-WA</v>
          </cell>
          <cell r="B517">
            <v>0.45</v>
          </cell>
        </row>
        <row r="518">
          <cell r="A518" t="str">
            <v>PDZ-WA</v>
          </cell>
          <cell r="B518">
            <v>0.31</v>
          </cell>
        </row>
        <row r="519">
          <cell r="A519" t="str">
            <v>PERNAS-WA</v>
          </cell>
          <cell r="B519">
            <v>0.15</v>
          </cell>
        </row>
        <row r="520">
          <cell r="A520" t="str">
            <v>PERNAS-WB</v>
          </cell>
          <cell r="B520">
            <v>0.13</v>
          </cell>
        </row>
        <row r="521">
          <cell r="A521" t="str">
            <v>PERSTIM-WA</v>
          </cell>
          <cell r="B521">
            <v>0.45</v>
          </cell>
        </row>
        <row r="522">
          <cell r="A522" t="str">
            <v>PHILEO-LA</v>
          </cell>
          <cell r="B522">
            <v>0.35499999999999998</v>
          </cell>
        </row>
        <row r="523">
          <cell r="A523" t="str">
            <v>PHILEO-LB</v>
          </cell>
          <cell r="B523">
            <v>0.92500000000000004</v>
          </cell>
        </row>
        <row r="524">
          <cell r="A524" t="str">
            <v>PILECON-WB</v>
          </cell>
          <cell r="B524">
            <v>0.125</v>
          </cell>
        </row>
        <row r="525">
          <cell r="A525" t="str">
            <v>PJDEV-WA</v>
          </cell>
          <cell r="B525">
            <v>0.115</v>
          </cell>
        </row>
        <row r="526">
          <cell r="A526" t="str">
            <v>PJDEV-WB</v>
          </cell>
          <cell r="B526">
            <v>0.35</v>
          </cell>
        </row>
        <row r="527">
          <cell r="A527" t="str">
            <v>PK-WA</v>
          </cell>
          <cell r="B527">
            <v>0.28000000000000003</v>
          </cell>
        </row>
        <row r="528">
          <cell r="A528" t="str">
            <v>PK-WB</v>
          </cell>
          <cell r="B528">
            <v>0.4</v>
          </cell>
        </row>
        <row r="529">
          <cell r="A529" t="str">
            <v>PMETAL-WA</v>
          </cell>
          <cell r="B529">
            <v>0.44500000000000001</v>
          </cell>
        </row>
        <row r="530">
          <cell r="A530" t="str">
            <v>PMIND-WA</v>
          </cell>
          <cell r="B530">
            <v>0.08</v>
          </cell>
        </row>
        <row r="531">
          <cell r="A531" t="str">
            <v>PRIME-WA</v>
          </cell>
          <cell r="B531">
            <v>0.32</v>
          </cell>
        </row>
        <row r="532">
          <cell r="A532" t="str">
            <v>PTGTIN-WA</v>
          </cell>
          <cell r="B532">
            <v>0.24</v>
          </cell>
        </row>
        <row r="533">
          <cell r="A533" t="str">
            <v>RHB-WA</v>
          </cell>
          <cell r="B533">
            <v>0.3</v>
          </cell>
        </row>
        <row r="534">
          <cell r="A534" t="str">
            <v>RHB-WB</v>
          </cell>
          <cell r="B534">
            <v>0.13500000000000001</v>
          </cell>
        </row>
        <row r="535">
          <cell r="A535" t="str">
            <v>RHBCAP-WA</v>
          </cell>
          <cell r="B535">
            <v>0.59</v>
          </cell>
        </row>
        <row r="536">
          <cell r="A536" t="str">
            <v>RPB-WA</v>
          </cell>
          <cell r="B536">
            <v>0.64500000000000002</v>
          </cell>
        </row>
        <row r="537">
          <cell r="A537" t="str">
            <v>SAB-BA</v>
          </cell>
          <cell r="B537">
            <v>0.95</v>
          </cell>
        </row>
        <row r="538">
          <cell r="A538" t="str">
            <v>SAB-WB</v>
          </cell>
          <cell r="B538">
            <v>0.5</v>
          </cell>
        </row>
        <row r="539">
          <cell r="A539" t="str">
            <v>SBANK-W1</v>
          </cell>
          <cell r="B539">
            <v>0.57999999999999996</v>
          </cell>
        </row>
        <row r="540">
          <cell r="A540" t="str">
            <v>SBANK-WA</v>
          </cell>
          <cell r="B540">
            <v>0.5</v>
          </cell>
        </row>
        <row r="541">
          <cell r="A541" t="str">
            <v>SCIENTX-WA</v>
          </cell>
          <cell r="B541">
            <v>0.63</v>
          </cell>
        </row>
        <row r="542">
          <cell r="A542" t="str">
            <v>SCIENTX-WB</v>
          </cell>
          <cell r="B542">
            <v>1.65</v>
          </cell>
        </row>
        <row r="543">
          <cell r="A543" t="str">
            <v>SIAHBRS-LA</v>
          </cell>
          <cell r="B543">
            <v>0.18</v>
          </cell>
        </row>
        <row r="544">
          <cell r="A544" t="str">
            <v>ASIAPAC</v>
          </cell>
          <cell r="B544">
            <v>0.19</v>
          </cell>
        </row>
        <row r="545">
          <cell r="A545" t="str">
            <v>BHLBANK</v>
          </cell>
          <cell r="B545">
            <v>7</v>
          </cell>
        </row>
        <row r="546">
          <cell r="A546" t="str">
            <v>BIMB</v>
          </cell>
          <cell r="B546">
            <v>1.1599999999999999</v>
          </cell>
        </row>
        <row r="547">
          <cell r="A547" t="str">
            <v>BJCAP</v>
          </cell>
          <cell r="B547">
            <v>0.7</v>
          </cell>
        </row>
        <row r="548">
          <cell r="A548" t="str">
            <v>CMSB</v>
          </cell>
          <cell r="B548">
            <v>2.12</v>
          </cell>
        </row>
        <row r="549">
          <cell r="A549" t="str">
            <v>CMSB-OA</v>
          </cell>
          <cell r="B549">
            <v>2.15</v>
          </cell>
        </row>
        <row r="550">
          <cell r="A550" t="str">
            <v>COMMERZ</v>
          </cell>
          <cell r="B550">
            <v>6.4</v>
          </cell>
        </row>
        <row r="551">
          <cell r="A551" t="str">
            <v>GADKCAP</v>
          </cell>
          <cell r="B551">
            <v>1.32</v>
          </cell>
        </row>
        <row r="552">
          <cell r="A552" t="str">
            <v>HANCOCK</v>
          </cell>
          <cell r="B552">
            <v>2.2000000000000002</v>
          </cell>
        </row>
        <row r="553">
          <cell r="A553" t="str">
            <v>HDBS</v>
          </cell>
          <cell r="B553">
            <v>1.63</v>
          </cell>
        </row>
        <row r="554">
          <cell r="A554" t="str">
            <v>HHBANK</v>
          </cell>
          <cell r="B554">
            <v>9.6</v>
          </cell>
        </row>
        <row r="555">
          <cell r="A555" t="str">
            <v>HHBANK-O1</v>
          </cell>
          <cell r="B555">
            <v>9.5</v>
          </cell>
        </row>
        <row r="556">
          <cell r="A556" t="str">
            <v>HLBANK</v>
          </cell>
          <cell r="B556">
            <v>2.98</v>
          </cell>
        </row>
        <row r="557">
          <cell r="A557" t="str">
            <v>HLCAP</v>
          </cell>
          <cell r="B557">
            <v>1.2</v>
          </cell>
        </row>
        <row r="558">
          <cell r="A558" t="str">
            <v>HLCRED</v>
          </cell>
          <cell r="B558">
            <v>3.8</v>
          </cell>
        </row>
        <row r="559">
          <cell r="A559" t="str">
            <v>IDRIS</v>
          </cell>
          <cell r="B559">
            <v>0.185</v>
          </cell>
        </row>
        <row r="560">
          <cell r="A560" t="str">
            <v>INSAS</v>
          </cell>
          <cell r="B560">
            <v>0.3</v>
          </cell>
        </row>
        <row r="561">
          <cell r="A561" t="str">
            <v>JERNEH</v>
          </cell>
          <cell r="B561">
            <v>1.71</v>
          </cell>
        </row>
        <row r="562">
          <cell r="A562" t="str">
            <v>KAF</v>
          </cell>
          <cell r="B562">
            <v>1.65</v>
          </cell>
        </row>
        <row r="563">
          <cell r="A563" t="str">
            <v>KENANGA</v>
          </cell>
          <cell r="B563">
            <v>1.1200000000000001</v>
          </cell>
        </row>
        <row r="564">
          <cell r="A564" t="str">
            <v>KFIMA</v>
          </cell>
          <cell r="B564">
            <v>0.36</v>
          </cell>
        </row>
        <row r="565">
          <cell r="A565" t="str">
            <v>KILHALL</v>
          </cell>
          <cell r="B565">
            <v>1.02</v>
          </cell>
        </row>
        <row r="566">
          <cell r="A566" t="str">
            <v>KLCITY</v>
          </cell>
          <cell r="B566">
            <v>0.95</v>
          </cell>
        </row>
        <row r="567">
          <cell r="A567" t="str">
            <v>LPI</v>
          </cell>
          <cell r="B567">
            <v>2.4500000000000002</v>
          </cell>
        </row>
        <row r="568">
          <cell r="A568" t="str">
            <v>MAA</v>
          </cell>
          <cell r="B568">
            <v>3.52</v>
          </cell>
        </row>
        <row r="569">
          <cell r="A569" t="str">
            <v>MALPAC</v>
          </cell>
          <cell r="B569">
            <v>0.8</v>
          </cell>
        </row>
        <row r="570">
          <cell r="A570" t="str">
            <v>MAYBANK</v>
          </cell>
          <cell r="B570">
            <v>12.6</v>
          </cell>
        </row>
        <row r="571">
          <cell r="A571" t="str">
            <v>MBA</v>
          </cell>
          <cell r="B571">
            <v>6.85</v>
          </cell>
        </row>
        <row r="572">
          <cell r="A572" t="str">
            <v>MBFCAP</v>
          </cell>
          <cell r="B572">
            <v>0.155</v>
          </cell>
        </row>
        <row r="573">
          <cell r="A573" t="str">
            <v>MBFHLDG</v>
          </cell>
          <cell r="B573">
            <v>0.20499999999999999</v>
          </cell>
        </row>
        <row r="574">
          <cell r="A574" t="str">
            <v>MBSB</v>
          </cell>
          <cell r="B574">
            <v>0.6</v>
          </cell>
        </row>
        <row r="575">
          <cell r="A575" t="str">
            <v>MGIC</v>
          </cell>
          <cell r="B575">
            <v>0.45</v>
          </cell>
        </row>
        <row r="576">
          <cell r="A576" t="str">
            <v>MIDF</v>
          </cell>
          <cell r="B576">
            <v>0.8</v>
          </cell>
        </row>
        <row r="577">
          <cell r="A577" t="str">
            <v>MNI</v>
          </cell>
          <cell r="B577">
            <v>3.78</v>
          </cell>
        </row>
        <row r="578">
          <cell r="A578" t="str">
            <v>MNRB</v>
          </cell>
          <cell r="B578">
            <v>2.37</v>
          </cell>
        </row>
        <row r="579">
          <cell r="A579" t="str">
            <v>MPLANT</v>
          </cell>
          <cell r="B579">
            <v>1.02</v>
          </cell>
        </row>
        <row r="580">
          <cell r="A580" t="str">
            <v>OMEGA</v>
          </cell>
          <cell r="B580">
            <v>0.5</v>
          </cell>
        </row>
        <row r="581">
          <cell r="A581" t="str">
            <v>OSK</v>
          </cell>
          <cell r="B581">
            <v>1.64</v>
          </cell>
        </row>
        <row r="582">
          <cell r="A582" t="str">
            <v>P&amp;O</v>
          </cell>
          <cell r="B582">
            <v>2.64</v>
          </cell>
        </row>
        <row r="583">
          <cell r="A583" t="str">
            <v>PACMAS</v>
          </cell>
          <cell r="B583">
            <v>3.42</v>
          </cell>
        </row>
        <row r="584">
          <cell r="A584" t="str">
            <v>PACMAS-O1</v>
          </cell>
          <cell r="B584">
            <v>3.44</v>
          </cell>
        </row>
        <row r="585">
          <cell r="A585" t="str">
            <v>PBBANK</v>
          </cell>
          <cell r="B585">
            <v>3.12</v>
          </cell>
        </row>
        <row r="586">
          <cell r="A586" t="str">
            <v>PBBANK-O1</v>
          </cell>
          <cell r="B586">
            <v>3.38</v>
          </cell>
        </row>
        <row r="587">
          <cell r="A587" t="str">
            <v>PBFIN</v>
          </cell>
          <cell r="B587">
            <v>2.97</v>
          </cell>
        </row>
        <row r="588">
          <cell r="A588" t="str">
            <v>PBFIN-O1</v>
          </cell>
          <cell r="B588">
            <v>2.96</v>
          </cell>
        </row>
        <row r="589">
          <cell r="A589" t="str">
            <v>PGLOBAL</v>
          </cell>
          <cell r="B589">
            <v>1.89</v>
          </cell>
        </row>
        <row r="590">
          <cell r="A590" t="str">
            <v>PHILEO</v>
          </cell>
          <cell r="B590">
            <v>1.67</v>
          </cell>
        </row>
        <row r="591">
          <cell r="A591" t="str">
            <v>PICA</v>
          </cell>
          <cell r="B591">
            <v>0.89500000000000002</v>
          </cell>
        </row>
        <row r="592">
          <cell r="A592" t="str">
            <v>PMCAP</v>
          </cell>
          <cell r="B592">
            <v>0.41499999999999998</v>
          </cell>
        </row>
        <row r="593">
          <cell r="A593" t="str">
            <v>PMCAP-PA</v>
          </cell>
          <cell r="B593">
            <v>0.22</v>
          </cell>
        </row>
        <row r="594">
          <cell r="A594" t="str">
            <v>PMHLDG</v>
          </cell>
          <cell r="B594">
            <v>0.17</v>
          </cell>
        </row>
        <row r="595">
          <cell r="A595" t="str">
            <v>PMHLDG-PA</v>
          </cell>
          <cell r="B595">
            <v>0.2</v>
          </cell>
        </row>
        <row r="596">
          <cell r="A596" t="str">
            <v>RHB</v>
          </cell>
          <cell r="B596">
            <v>1.1200000000000001</v>
          </cell>
        </row>
        <row r="597">
          <cell r="A597" t="str">
            <v>RHBCAP</v>
          </cell>
          <cell r="B597">
            <v>1.98</v>
          </cell>
        </row>
        <row r="598">
          <cell r="A598" t="str">
            <v>RHBMB</v>
          </cell>
          <cell r="B598">
            <v>1.7</v>
          </cell>
        </row>
        <row r="599">
          <cell r="A599" t="str">
            <v>SBANK</v>
          </cell>
          <cell r="B599">
            <v>1.7</v>
          </cell>
        </row>
        <row r="600">
          <cell r="A600" t="str">
            <v>SBANK-O1</v>
          </cell>
          <cell r="B600">
            <v>1.62</v>
          </cell>
        </row>
        <row r="601">
          <cell r="A601" t="str">
            <v>SURIA</v>
          </cell>
          <cell r="B601">
            <v>0.39500000000000002</v>
          </cell>
        </row>
        <row r="602">
          <cell r="A602" t="str">
            <v>TA</v>
          </cell>
          <cell r="B602">
            <v>0.52500000000000002</v>
          </cell>
        </row>
        <row r="603">
          <cell r="A603" t="str">
            <v>TAKAFUL</v>
          </cell>
          <cell r="B603">
            <v>1.71</v>
          </cell>
        </row>
        <row r="604">
          <cell r="A604" t="str">
            <v>TCL</v>
          </cell>
          <cell r="B604">
            <v>3.26</v>
          </cell>
        </row>
        <row r="605">
          <cell r="A605" t="str">
            <v>UCB</v>
          </cell>
          <cell r="B605">
            <v>0.6</v>
          </cell>
        </row>
        <row r="606">
          <cell r="A606" t="str">
            <v>UMG</v>
          </cell>
          <cell r="B606">
            <v>0.78</v>
          </cell>
        </row>
        <row r="607">
          <cell r="A607" t="str">
            <v>UTAMA</v>
          </cell>
          <cell r="B607">
            <v>1.23</v>
          </cell>
        </row>
        <row r="608">
          <cell r="A608" t="str">
            <v>FABER</v>
          </cell>
          <cell r="B608">
            <v>0.28000000000000003</v>
          </cell>
        </row>
        <row r="609">
          <cell r="A609" t="str">
            <v>GCE</v>
          </cell>
          <cell r="B609">
            <v>0.4</v>
          </cell>
        </row>
        <row r="610">
          <cell r="A610" t="str">
            <v>GPERAK</v>
          </cell>
          <cell r="B610">
            <v>0.89</v>
          </cell>
        </row>
        <row r="611">
          <cell r="A611" t="str">
            <v>LANDMRK</v>
          </cell>
          <cell r="B611">
            <v>0.35</v>
          </cell>
        </row>
        <row r="612">
          <cell r="A612" t="str">
            <v>SAUJANA</v>
          </cell>
          <cell r="B612">
            <v>0.56000000000000005</v>
          </cell>
        </row>
        <row r="613">
          <cell r="A613" t="str">
            <v>SHANG</v>
          </cell>
          <cell r="B613">
            <v>1.04</v>
          </cell>
        </row>
        <row r="614">
          <cell r="A614" t="str">
            <v>A&amp;M</v>
          </cell>
          <cell r="B614">
            <v>0.78</v>
          </cell>
        </row>
        <row r="615">
          <cell r="A615" t="str">
            <v>AHPLANT</v>
          </cell>
          <cell r="B615">
            <v>2.7</v>
          </cell>
        </row>
        <row r="616">
          <cell r="A616" t="str">
            <v>AHTIN</v>
          </cell>
          <cell r="B616">
            <v>0.59</v>
          </cell>
        </row>
        <row r="617">
          <cell r="A617" t="str">
            <v>AMDEV</v>
          </cell>
          <cell r="B617">
            <v>0.21</v>
          </cell>
        </row>
        <row r="618">
          <cell r="A618" t="str">
            <v>ANSON</v>
          </cell>
          <cell r="B618">
            <v>0.375</v>
          </cell>
        </row>
        <row r="619">
          <cell r="A619" t="str">
            <v>APLAND</v>
          </cell>
          <cell r="B619">
            <v>0.28000000000000003</v>
          </cell>
        </row>
        <row r="620">
          <cell r="A620" t="str">
            <v>ASAS</v>
          </cell>
          <cell r="B620">
            <v>0.54500000000000004</v>
          </cell>
        </row>
        <row r="621">
          <cell r="A621" t="str">
            <v>AUSAMAL</v>
          </cell>
          <cell r="B621">
            <v>0.51</v>
          </cell>
        </row>
        <row r="622">
          <cell r="A622" t="str">
            <v>AVENUE</v>
          </cell>
          <cell r="B622">
            <v>0.57999999999999996</v>
          </cell>
        </row>
        <row r="623">
          <cell r="A623" t="str">
            <v>BCB</v>
          </cell>
          <cell r="B623">
            <v>0.79500000000000004</v>
          </cell>
        </row>
        <row r="624">
          <cell r="A624" t="str">
            <v>BDB</v>
          </cell>
          <cell r="B624">
            <v>1.1100000000000001</v>
          </cell>
        </row>
        <row r="625">
          <cell r="A625" t="str">
            <v>BOLTON</v>
          </cell>
          <cell r="B625">
            <v>1.1100000000000001</v>
          </cell>
        </row>
        <row r="626">
          <cell r="A626" t="str">
            <v>BRAYA</v>
          </cell>
          <cell r="B626">
            <v>0.85499999999999998</v>
          </cell>
        </row>
        <row r="627">
          <cell r="A627" t="str">
            <v>BRISDAL</v>
          </cell>
          <cell r="B627">
            <v>0.44500000000000001</v>
          </cell>
        </row>
        <row r="628">
          <cell r="A628" t="str">
            <v>CHHB</v>
          </cell>
          <cell r="B628">
            <v>1.85</v>
          </cell>
        </row>
        <row r="629">
          <cell r="A629" t="str">
            <v>CRESNDO</v>
          </cell>
          <cell r="B629">
            <v>1.1000000000000001</v>
          </cell>
        </row>
        <row r="630">
          <cell r="A630" t="str">
            <v>CRIMSON</v>
          </cell>
          <cell r="B630">
            <v>0.26500000000000001</v>
          </cell>
        </row>
        <row r="631">
          <cell r="A631" t="str">
            <v>DAIMAN</v>
          </cell>
          <cell r="B631">
            <v>1.1399999999999999</v>
          </cell>
        </row>
        <row r="632">
          <cell r="A632" t="str">
            <v>DBHD</v>
          </cell>
          <cell r="B632">
            <v>0.14499999999999999</v>
          </cell>
        </row>
        <row r="633">
          <cell r="A633" t="str">
            <v>DIJACOR</v>
          </cell>
          <cell r="B633">
            <v>0.88</v>
          </cell>
        </row>
        <row r="634">
          <cell r="A634" t="str">
            <v>E&amp;O</v>
          </cell>
          <cell r="B634">
            <v>0.8</v>
          </cell>
        </row>
        <row r="635">
          <cell r="A635" t="str">
            <v>ECONS</v>
          </cell>
          <cell r="B635">
            <v>0.55000000000000004</v>
          </cell>
        </row>
        <row r="636">
          <cell r="A636" t="str">
            <v>EKRAN</v>
          </cell>
          <cell r="B636">
            <v>0.59499999999999997</v>
          </cell>
        </row>
        <row r="637">
          <cell r="A637" t="str">
            <v>EUPE</v>
          </cell>
          <cell r="B637">
            <v>0.55000000000000004</v>
          </cell>
        </row>
        <row r="638">
          <cell r="A638" t="str">
            <v>EURPLUS</v>
          </cell>
          <cell r="B638">
            <v>0.94</v>
          </cell>
        </row>
        <row r="639">
          <cell r="A639" t="str">
            <v>EURPLUS-OA</v>
          </cell>
          <cell r="B639">
            <v>1.01</v>
          </cell>
        </row>
        <row r="640">
          <cell r="A640" t="str">
            <v>FACBRES</v>
          </cell>
          <cell r="B640">
            <v>0.3</v>
          </cell>
        </row>
        <row r="641">
          <cell r="A641" t="str">
            <v>FARLIM</v>
          </cell>
          <cell r="B641">
            <v>0.6</v>
          </cell>
        </row>
        <row r="642">
          <cell r="A642" t="str">
            <v>FIMACOR</v>
          </cell>
          <cell r="B642">
            <v>1.5</v>
          </cell>
        </row>
        <row r="643">
          <cell r="A643" t="str">
            <v>GBRIDGE</v>
          </cell>
          <cell r="B643">
            <v>0.39500000000000002</v>
          </cell>
        </row>
        <row r="644">
          <cell r="A644" t="str">
            <v>GLOMAC</v>
          </cell>
          <cell r="B644">
            <v>1.06</v>
          </cell>
        </row>
        <row r="645">
          <cell r="A645" t="str">
            <v>HLPROP</v>
          </cell>
          <cell r="B645">
            <v>0.5</v>
          </cell>
        </row>
        <row r="646">
          <cell r="A646" t="str">
            <v>HUNZPTY</v>
          </cell>
          <cell r="B646">
            <v>1</v>
          </cell>
        </row>
        <row r="647">
          <cell r="A647" t="str">
            <v>I&amp;P</v>
          </cell>
          <cell r="B647">
            <v>2.39</v>
          </cell>
        </row>
        <row r="648">
          <cell r="A648" t="str">
            <v>IGB</v>
          </cell>
          <cell r="B648">
            <v>0.85</v>
          </cell>
        </row>
        <row r="649">
          <cell r="A649" t="str">
            <v>INOVEST</v>
          </cell>
          <cell r="B649">
            <v>0.105</v>
          </cell>
        </row>
        <row r="650">
          <cell r="A650" t="str">
            <v>IOIPROP</v>
          </cell>
          <cell r="B650">
            <v>4.34</v>
          </cell>
        </row>
        <row r="651">
          <cell r="A651" t="str">
            <v>JLAND</v>
          </cell>
          <cell r="B651">
            <v>0.90500000000000003</v>
          </cell>
        </row>
        <row r="652">
          <cell r="A652" t="str">
            <v>KEJORA</v>
          </cell>
          <cell r="B652">
            <v>0.60499999999999998</v>
          </cell>
        </row>
        <row r="653">
          <cell r="A653" t="str">
            <v>KELADI</v>
          </cell>
          <cell r="B653">
            <v>1.01</v>
          </cell>
        </row>
        <row r="654">
          <cell r="A654" t="str">
            <v>KEMAYAN</v>
          </cell>
          <cell r="B654">
            <v>0.32</v>
          </cell>
        </row>
        <row r="655">
          <cell r="A655" t="str">
            <v>KLIH</v>
          </cell>
          <cell r="B655">
            <v>0.495</v>
          </cell>
        </row>
        <row r="656">
          <cell r="A656" t="str">
            <v>L&amp;G</v>
          </cell>
          <cell r="B656">
            <v>0.27</v>
          </cell>
        </row>
        <row r="657">
          <cell r="A657" t="str">
            <v>LIENHOE</v>
          </cell>
          <cell r="B657">
            <v>0.28000000000000003</v>
          </cell>
        </row>
        <row r="658">
          <cell r="A658" t="str">
            <v>MENANG</v>
          </cell>
          <cell r="B658">
            <v>0.13</v>
          </cell>
        </row>
        <row r="659">
          <cell r="A659" t="str">
            <v>METROK</v>
          </cell>
          <cell r="B659">
            <v>1.25</v>
          </cell>
        </row>
        <row r="660">
          <cell r="A660" t="str">
            <v>MKLAND</v>
          </cell>
          <cell r="B660">
            <v>1.03</v>
          </cell>
        </row>
        <row r="661">
          <cell r="A661" t="str">
            <v>MPLAND</v>
          </cell>
          <cell r="B661">
            <v>0.72</v>
          </cell>
        </row>
        <row r="662">
          <cell r="A662" t="str">
            <v>MUIPROP</v>
          </cell>
          <cell r="B662">
            <v>0.33</v>
          </cell>
        </row>
        <row r="663">
          <cell r="A663" t="str">
            <v>NEGARA</v>
          </cell>
          <cell r="B663">
            <v>3.9</v>
          </cell>
        </row>
        <row r="664">
          <cell r="A664" t="str">
            <v>OIB</v>
          </cell>
          <cell r="B664">
            <v>1.36</v>
          </cell>
        </row>
        <row r="665">
          <cell r="A665" t="str">
            <v>PARAMON</v>
          </cell>
          <cell r="B665">
            <v>0.9</v>
          </cell>
        </row>
        <row r="666">
          <cell r="A666" t="str">
            <v>PARAMON-OA</v>
          </cell>
          <cell r="B666">
            <v>0.88</v>
          </cell>
        </row>
        <row r="667">
          <cell r="A667" t="str">
            <v>PASDEC</v>
          </cell>
          <cell r="B667">
            <v>0.36</v>
          </cell>
        </row>
        <row r="668">
          <cell r="A668" t="str">
            <v>PELANGI</v>
          </cell>
          <cell r="B668">
            <v>0.9</v>
          </cell>
        </row>
        <row r="669">
          <cell r="A669" t="str">
            <v>PGARDEN</v>
          </cell>
          <cell r="B669">
            <v>1.8</v>
          </cell>
        </row>
        <row r="670">
          <cell r="A670" t="str">
            <v>PK</v>
          </cell>
          <cell r="B670">
            <v>1.25</v>
          </cell>
        </row>
        <row r="671">
          <cell r="A671" t="str">
            <v>PPERAK</v>
          </cell>
          <cell r="B671">
            <v>0.17</v>
          </cell>
        </row>
        <row r="672">
          <cell r="A672" t="str">
            <v>SAP</v>
          </cell>
          <cell r="B672">
            <v>0.85</v>
          </cell>
        </row>
        <row r="673">
          <cell r="A673" t="str">
            <v>SATERAS</v>
          </cell>
          <cell r="B673">
            <v>0.23</v>
          </cell>
        </row>
        <row r="674">
          <cell r="A674" t="str">
            <v>SDRED</v>
          </cell>
          <cell r="B674">
            <v>0.375</v>
          </cell>
        </row>
        <row r="675">
          <cell r="A675" t="str">
            <v>SHL</v>
          </cell>
          <cell r="B675">
            <v>1.05</v>
          </cell>
        </row>
        <row r="676">
          <cell r="A676" t="str">
            <v>SIMEPTY</v>
          </cell>
          <cell r="B676">
            <v>4.2</v>
          </cell>
        </row>
        <row r="677">
          <cell r="A677" t="str">
            <v>SIMEPTY-PA</v>
          </cell>
          <cell r="B677">
            <v>2.8</v>
          </cell>
        </row>
        <row r="678">
          <cell r="A678" t="str">
            <v>SMI</v>
          </cell>
          <cell r="B678">
            <v>0.28999999999999998</v>
          </cell>
        </row>
        <row r="679">
          <cell r="A679" t="str">
            <v>SPB</v>
          </cell>
          <cell r="B679">
            <v>1.55</v>
          </cell>
        </row>
        <row r="680">
          <cell r="A680" t="str">
            <v>SPK</v>
          </cell>
          <cell r="B680">
            <v>0.93</v>
          </cell>
        </row>
        <row r="681">
          <cell r="A681" t="str">
            <v>SPSETIA</v>
          </cell>
          <cell r="B681">
            <v>2.19</v>
          </cell>
        </row>
        <row r="682">
          <cell r="A682" t="str">
            <v>SRIHART</v>
          </cell>
          <cell r="B682">
            <v>0.41499999999999998</v>
          </cell>
        </row>
        <row r="683">
          <cell r="A683" t="str">
            <v>SUNCITY</v>
          </cell>
          <cell r="B683">
            <v>0.92</v>
          </cell>
        </row>
        <row r="684">
          <cell r="A684" t="str">
            <v>SUNRISE</v>
          </cell>
          <cell r="B684">
            <v>0.97</v>
          </cell>
        </row>
        <row r="685">
          <cell r="A685" t="str">
            <v>TAIPING</v>
          </cell>
          <cell r="B685">
            <v>0.21</v>
          </cell>
        </row>
        <row r="686">
          <cell r="A686" t="str">
            <v>TALAM</v>
          </cell>
          <cell r="B686">
            <v>0.78</v>
          </cell>
        </row>
        <row r="687">
          <cell r="A687" t="str">
            <v>TAN&amp;TAN</v>
          </cell>
          <cell r="B687">
            <v>1.2</v>
          </cell>
        </row>
        <row r="688">
          <cell r="A688" t="str">
            <v>TANCO</v>
          </cell>
          <cell r="B688">
            <v>0.44</v>
          </cell>
        </row>
        <row r="689">
          <cell r="A689" t="str">
            <v>UDA</v>
          </cell>
          <cell r="B689">
            <v>1</v>
          </cell>
        </row>
        <row r="690">
          <cell r="A690" t="str">
            <v>UMLAND</v>
          </cell>
          <cell r="B690">
            <v>2.4500000000000002</v>
          </cell>
        </row>
        <row r="691">
          <cell r="A691" t="str">
            <v>UNIPHON</v>
          </cell>
          <cell r="B691">
            <v>1.1599999999999999</v>
          </cell>
        </row>
        <row r="692">
          <cell r="A692" t="str">
            <v>UWOOD</v>
          </cell>
          <cell r="B692">
            <v>0.57999999999999996</v>
          </cell>
        </row>
        <row r="693">
          <cell r="A693" t="str">
            <v>WLDWIDE</v>
          </cell>
          <cell r="B693">
            <v>1.28</v>
          </cell>
        </row>
        <row r="694">
          <cell r="A694" t="str">
            <v>AMOLEK</v>
          </cell>
          <cell r="B694">
            <v>21.5</v>
          </cell>
        </row>
        <row r="695">
          <cell r="A695" t="str">
            <v>ASIATIC</v>
          </cell>
          <cell r="B695">
            <v>0.85</v>
          </cell>
        </row>
        <row r="696">
          <cell r="A696" t="str">
            <v>AUSENT</v>
          </cell>
          <cell r="B696">
            <v>2.2799999999999998</v>
          </cell>
        </row>
        <row r="697">
          <cell r="A697" t="str">
            <v>BKATIL</v>
          </cell>
          <cell r="B697">
            <v>1.28</v>
          </cell>
        </row>
        <row r="698">
          <cell r="A698" t="str">
            <v>BKAWAN</v>
          </cell>
          <cell r="B698">
            <v>3.56</v>
          </cell>
        </row>
        <row r="699">
          <cell r="A699" t="str">
            <v>BORNEO</v>
          </cell>
          <cell r="B699">
            <v>0.73499999999999999</v>
          </cell>
        </row>
        <row r="700">
          <cell r="A700" t="str">
            <v>CHINTEK</v>
          </cell>
          <cell r="B700">
            <v>4</v>
          </cell>
        </row>
        <row r="701">
          <cell r="A701" t="str">
            <v>FAREAST</v>
          </cell>
          <cell r="B701">
            <v>1.6</v>
          </cell>
        </row>
        <row r="702">
          <cell r="A702" t="str">
            <v>GHOPE</v>
          </cell>
          <cell r="B702">
            <v>3.14</v>
          </cell>
        </row>
        <row r="703">
          <cell r="A703" t="str">
            <v>GNEALY</v>
          </cell>
          <cell r="B703">
            <v>1.1000000000000001</v>
          </cell>
        </row>
        <row r="704">
          <cell r="A704" t="str">
            <v>GROPEL</v>
          </cell>
          <cell r="B704">
            <v>2.71</v>
          </cell>
        </row>
        <row r="705">
          <cell r="A705" t="str">
            <v>GUTHRIE</v>
          </cell>
          <cell r="B705">
            <v>1.88</v>
          </cell>
        </row>
        <row r="706">
          <cell r="A706" t="str">
            <v>WEMBLEY</v>
          </cell>
          <cell r="B706">
            <v>0.17</v>
          </cell>
        </row>
        <row r="707">
          <cell r="A707" t="str">
            <v>WESIND</v>
          </cell>
          <cell r="B707">
            <v>0.89</v>
          </cell>
        </row>
        <row r="708">
          <cell r="A708" t="str">
            <v>WIJAYA</v>
          </cell>
          <cell r="B708">
            <v>0.44</v>
          </cell>
        </row>
        <row r="709">
          <cell r="A709" t="str">
            <v>WINGTEK</v>
          </cell>
          <cell r="B709">
            <v>0.89</v>
          </cell>
        </row>
        <row r="710">
          <cell r="A710" t="str">
            <v>WTHORSE</v>
          </cell>
          <cell r="B710">
            <v>1.43</v>
          </cell>
        </row>
        <row r="711">
          <cell r="A711" t="str">
            <v>WTK</v>
          </cell>
          <cell r="B711">
            <v>4.5199999999999996</v>
          </cell>
        </row>
        <row r="712">
          <cell r="A712" t="str">
            <v>YLI</v>
          </cell>
          <cell r="B712">
            <v>2.42</v>
          </cell>
        </row>
        <row r="713">
          <cell r="A713" t="str">
            <v>YTLCMT</v>
          </cell>
          <cell r="B713">
            <v>2.75</v>
          </cell>
        </row>
        <row r="714">
          <cell r="A714" t="str">
            <v>ABRAR</v>
          </cell>
          <cell r="B714">
            <v>0.58499999999999996</v>
          </cell>
        </row>
        <row r="715">
          <cell r="A715" t="str">
            <v>ACTACOR</v>
          </cell>
          <cell r="B715">
            <v>1.68</v>
          </cell>
        </row>
        <row r="716">
          <cell r="A716" t="str">
            <v>BPURI</v>
          </cell>
          <cell r="B716">
            <v>0.82</v>
          </cell>
        </row>
        <row r="717">
          <cell r="A717" t="str">
            <v>BREM</v>
          </cell>
          <cell r="B717">
            <v>1.41</v>
          </cell>
        </row>
        <row r="718">
          <cell r="A718" t="str">
            <v>EKOVEST</v>
          </cell>
          <cell r="B718">
            <v>1.79</v>
          </cell>
        </row>
        <row r="719">
          <cell r="A719" t="str">
            <v>GAMUDA</v>
          </cell>
          <cell r="B719">
            <v>3.78</v>
          </cell>
        </row>
        <row r="720">
          <cell r="A720" t="str">
            <v>GCORP</v>
          </cell>
          <cell r="B720">
            <v>0.42499999999999999</v>
          </cell>
        </row>
        <row r="721">
          <cell r="A721" t="str">
            <v>HOHUP</v>
          </cell>
          <cell r="B721">
            <v>1.52</v>
          </cell>
        </row>
        <row r="722">
          <cell r="A722" t="str">
            <v>HSL</v>
          </cell>
          <cell r="B722">
            <v>2.17</v>
          </cell>
        </row>
        <row r="723">
          <cell r="A723" t="str">
            <v>IGREEN</v>
          </cell>
          <cell r="B723">
            <v>0.96</v>
          </cell>
        </row>
        <row r="724">
          <cell r="A724" t="str">
            <v>IJM</v>
          </cell>
          <cell r="B724">
            <v>3.04</v>
          </cell>
        </row>
        <row r="725">
          <cell r="A725" t="str">
            <v>INTRIA</v>
          </cell>
          <cell r="B725">
            <v>0.49</v>
          </cell>
        </row>
        <row r="726">
          <cell r="A726" t="str">
            <v>LOH&amp;LOH</v>
          </cell>
          <cell r="B726">
            <v>2.85</v>
          </cell>
        </row>
        <row r="727">
          <cell r="A727" t="str">
            <v>MANCON</v>
          </cell>
          <cell r="B727">
            <v>0.87</v>
          </cell>
        </row>
        <row r="728">
          <cell r="A728" t="str">
            <v>MERGE</v>
          </cell>
          <cell r="B728">
            <v>0.75</v>
          </cell>
        </row>
        <row r="729">
          <cell r="A729" t="str">
            <v>MITRA</v>
          </cell>
          <cell r="B729">
            <v>1.17</v>
          </cell>
        </row>
        <row r="730">
          <cell r="A730" t="str">
            <v>MTD</v>
          </cell>
          <cell r="B730">
            <v>4.26</v>
          </cell>
        </row>
        <row r="731">
          <cell r="A731" t="str">
            <v>MUHIBAH</v>
          </cell>
          <cell r="B731">
            <v>1.02</v>
          </cell>
        </row>
        <row r="732">
          <cell r="A732" t="str">
            <v>NAMFATT</v>
          </cell>
          <cell r="B732">
            <v>0.9</v>
          </cell>
        </row>
        <row r="733">
          <cell r="A733" t="str">
            <v>PILECON</v>
          </cell>
          <cell r="B733">
            <v>0.30499999999999999</v>
          </cell>
        </row>
        <row r="734">
          <cell r="A734" t="str">
            <v>PJDEV</v>
          </cell>
          <cell r="B734">
            <v>0.48499999999999999</v>
          </cell>
        </row>
        <row r="735">
          <cell r="A735" t="str">
            <v>PROMET</v>
          </cell>
          <cell r="B735">
            <v>0.28999999999999998</v>
          </cell>
        </row>
        <row r="736">
          <cell r="A736" t="str">
            <v>PROPEL</v>
          </cell>
          <cell r="B736">
            <v>2.9</v>
          </cell>
        </row>
        <row r="737">
          <cell r="A737" t="str">
            <v>PTARAS</v>
          </cell>
          <cell r="B737">
            <v>1.29</v>
          </cell>
        </row>
        <row r="738">
          <cell r="A738" t="str">
            <v>RENONG</v>
          </cell>
          <cell r="B738">
            <v>0.81</v>
          </cell>
        </row>
        <row r="739">
          <cell r="A739" t="str">
            <v>ROADBLD</v>
          </cell>
          <cell r="B739">
            <v>2.8</v>
          </cell>
        </row>
        <row r="740">
          <cell r="A740" t="str">
            <v>SIAHBRS</v>
          </cell>
          <cell r="B740">
            <v>0.83499999999999996</v>
          </cell>
        </row>
        <row r="741">
          <cell r="A741" t="str">
            <v>SUNCON</v>
          </cell>
          <cell r="B741">
            <v>0.98</v>
          </cell>
        </row>
        <row r="742">
          <cell r="A742" t="str">
            <v>SUNINC</v>
          </cell>
          <cell r="B742">
            <v>0.57999999999999996</v>
          </cell>
        </row>
        <row r="743">
          <cell r="A743" t="str">
            <v>SUREMAX</v>
          </cell>
          <cell r="B743">
            <v>0.73</v>
          </cell>
        </row>
        <row r="744">
          <cell r="A744" t="str">
            <v>UEM</v>
          </cell>
          <cell r="B744">
            <v>2.83</v>
          </cell>
        </row>
        <row r="745">
          <cell r="A745" t="str">
            <v>WCT</v>
          </cell>
          <cell r="B745">
            <v>1.7</v>
          </cell>
        </row>
        <row r="746">
          <cell r="A746" t="str">
            <v>YTL</v>
          </cell>
          <cell r="B746">
            <v>3.48</v>
          </cell>
        </row>
        <row r="747">
          <cell r="A747" t="str">
            <v>AIRPORT</v>
          </cell>
          <cell r="B747">
            <v>1.3</v>
          </cell>
        </row>
        <row r="748">
          <cell r="A748" t="str">
            <v>AMWAY</v>
          </cell>
          <cell r="B748">
            <v>4.92</v>
          </cell>
        </row>
        <row r="749">
          <cell r="A749" t="str">
            <v>ANTAH</v>
          </cell>
          <cell r="B749">
            <v>0.435</v>
          </cell>
        </row>
        <row r="750">
          <cell r="A750" t="str">
            <v>ARUS</v>
          </cell>
          <cell r="B750">
            <v>0.16500000000000001</v>
          </cell>
        </row>
        <row r="751">
          <cell r="A751" t="str">
            <v>BARMADA</v>
          </cell>
          <cell r="B751">
            <v>3.48</v>
          </cell>
        </row>
        <row r="752">
          <cell r="A752" t="str">
            <v>BERNAS</v>
          </cell>
          <cell r="B752">
            <v>1.25</v>
          </cell>
        </row>
        <row r="753">
          <cell r="A753" t="str">
            <v>BINTAI</v>
          </cell>
          <cell r="B753">
            <v>4.92</v>
          </cell>
        </row>
        <row r="754">
          <cell r="A754" t="str">
            <v>BJGROUP</v>
          </cell>
          <cell r="B754">
            <v>0.28499999999999998</v>
          </cell>
        </row>
        <row r="755">
          <cell r="A755" t="str">
            <v>BJLAND</v>
          </cell>
          <cell r="B755">
            <v>0.64500000000000002</v>
          </cell>
        </row>
        <row r="756">
          <cell r="A756" t="str">
            <v>BJTOTO</v>
          </cell>
          <cell r="B756">
            <v>3.5</v>
          </cell>
        </row>
        <row r="757">
          <cell r="A757" t="str">
            <v>BSTEAD</v>
          </cell>
          <cell r="B757">
            <v>2.0499999999999998</v>
          </cell>
        </row>
        <row r="758">
          <cell r="A758" t="str">
            <v>COURTS</v>
          </cell>
          <cell r="B758">
            <v>2.85</v>
          </cell>
        </row>
        <row r="759">
          <cell r="A759" t="str">
            <v>DIALOG</v>
          </cell>
          <cell r="B759">
            <v>4.42</v>
          </cell>
        </row>
        <row r="760">
          <cell r="A760" t="str">
            <v>DIPERDA</v>
          </cell>
          <cell r="B760">
            <v>1.22</v>
          </cell>
        </row>
        <row r="761">
          <cell r="A761" t="str">
            <v>DITHELM</v>
          </cell>
          <cell r="B761">
            <v>0.8</v>
          </cell>
        </row>
        <row r="762">
          <cell r="A762" t="str">
            <v>DKMAT</v>
          </cell>
          <cell r="B762">
            <v>0.41</v>
          </cell>
        </row>
        <row r="763">
          <cell r="A763" t="str">
            <v>EON</v>
          </cell>
          <cell r="B763">
            <v>6.95</v>
          </cell>
        </row>
        <row r="764">
          <cell r="A764" t="str">
            <v>EPIC</v>
          </cell>
          <cell r="B764">
            <v>1.42</v>
          </cell>
        </row>
        <row r="765">
          <cell r="A765" t="str">
            <v>FIAMMA</v>
          </cell>
          <cell r="B765">
            <v>1.54</v>
          </cell>
        </row>
        <row r="766">
          <cell r="A766" t="str">
            <v>FORMIS</v>
          </cell>
          <cell r="B766">
            <v>1.87</v>
          </cell>
        </row>
        <row r="767">
          <cell r="A767" t="str">
            <v>GENTING</v>
          </cell>
          <cell r="B767">
            <v>9.1999999999999993</v>
          </cell>
        </row>
        <row r="768">
          <cell r="A768" t="str">
            <v>GKENT</v>
          </cell>
          <cell r="B768">
            <v>0.495</v>
          </cell>
        </row>
        <row r="769">
          <cell r="A769" t="str">
            <v>GRANITE</v>
          </cell>
          <cell r="B769">
            <v>0.4</v>
          </cell>
        </row>
        <row r="770">
          <cell r="A770" t="str">
            <v>GTOWN</v>
          </cell>
          <cell r="B770">
            <v>0.7</v>
          </cell>
        </row>
        <row r="771">
          <cell r="A771" t="str">
            <v>HAPSENG</v>
          </cell>
          <cell r="B771">
            <v>1.85</v>
          </cell>
        </row>
        <row r="772">
          <cell r="A772" t="str">
            <v>HARISON</v>
          </cell>
          <cell r="B772">
            <v>1.26</v>
          </cell>
        </row>
        <row r="773">
          <cell r="A773" t="str">
            <v>ILB</v>
          </cell>
          <cell r="B773">
            <v>0.92500000000000004</v>
          </cell>
        </row>
        <row r="774">
          <cell r="A774" t="str">
            <v>INTAN</v>
          </cell>
          <cell r="B774">
            <v>4</v>
          </cell>
        </row>
        <row r="775">
          <cell r="A775" t="str">
            <v>INTI</v>
          </cell>
          <cell r="B775">
            <v>3.38</v>
          </cell>
        </row>
        <row r="776">
          <cell r="A776" t="str">
            <v>IPMUDA</v>
          </cell>
          <cell r="B776">
            <v>1.42</v>
          </cell>
        </row>
        <row r="777">
          <cell r="A777" t="str">
            <v>JOHAN</v>
          </cell>
          <cell r="B777">
            <v>0.57999999999999996</v>
          </cell>
        </row>
        <row r="778">
          <cell r="A778" t="str">
            <v>JOHPORT</v>
          </cell>
          <cell r="B778">
            <v>1.4</v>
          </cell>
        </row>
        <row r="779">
          <cell r="A779" t="str">
            <v>JUSCO</v>
          </cell>
          <cell r="B779">
            <v>3.18</v>
          </cell>
        </row>
        <row r="780">
          <cell r="A780" t="str">
            <v>KAMUNTG</v>
          </cell>
          <cell r="B780">
            <v>0.44</v>
          </cell>
        </row>
        <row r="781">
          <cell r="A781" t="str">
            <v>KEMAS</v>
          </cell>
          <cell r="B781">
            <v>0.4</v>
          </cell>
        </row>
        <row r="782">
          <cell r="A782" t="str">
            <v>KFC</v>
          </cell>
          <cell r="B782">
            <v>4.16</v>
          </cell>
        </row>
        <row r="783">
          <cell r="A783" t="str">
            <v>KKELLAS</v>
          </cell>
          <cell r="B783">
            <v>0.495</v>
          </cell>
        </row>
        <row r="784">
          <cell r="A784" t="str">
            <v>KONSORT</v>
          </cell>
          <cell r="B784">
            <v>1.4</v>
          </cell>
        </row>
        <row r="785">
          <cell r="A785" t="str">
            <v>KPJ</v>
          </cell>
          <cell r="B785">
            <v>1.86</v>
          </cell>
        </row>
        <row r="786">
          <cell r="A786" t="str">
            <v>KUB</v>
          </cell>
          <cell r="B786">
            <v>0.76</v>
          </cell>
        </row>
        <row r="787">
          <cell r="A787" t="str">
            <v>LEISURE</v>
          </cell>
          <cell r="B787">
            <v>4.9000000000000004</v>
          </cell>
        </row>
        <row r="788">
          <cell r="A788" t="str">
            <v>MAGNUM</v>
          </cell>
          <cell r="B788">
            <v>1.35</v>
          </cell>
        </row>
        <row r="789">
          <cell r="A789" t="str">
            <v>MALAKOF</v>
          </cell>
          <cell r="B789">
            <v>9.9499999999999993</v>
          </cell>
        </row>
        <row r="790">
          <cell r="A790" t="str">
            <v>MAS</v>
          </cell>
          <cell r="B790">
            <v>3.42</v>
          </cell>
        </row>
        <row r="791">
          <cell r="A791" t="str">
            <v>MBMR</v>
          </cell>
          <cell r="B791">
            <v>1.9</v>
          </cell>
        </row>
        <row r="792">
          <cell r="A792" t="str">
            <v>MECHMAR</v>
          </cell>
          <cell r="B792">
            <v>0.42</v>
          </cell>
        </row>
        <row r="793">
          <cell r="A793" t="str">
            <v>METPLEX</v>
          </cell>
          <cell r="B793">
            <v>0.26500000000000001</v>
          </cell>
        </row>
        <row r="794">
          <cell r="A794" t="str">
            <v>METROJ</v>
          </cell>
          <cell r="B794">
            <v>1</v>
          </cell>
        </row>
        <row r="795">
          <cell r="A795" t="str">
            <v>MFCB</v>
          </cell>
          <cell r="B795">
            <v>0.34499999999999997</v>
          </cell>
        </row>
        <row r="796">
          <cell r="A796" t="str">
            <v>MISC</v>
          </cell>
          <cell r="B796">
            <v>7.15</v>
          </cell>
        </row>
        <row r="797">
          <cell r="A797" t="str">
            <v>MISC-O1</v>
          </cell>
          <cell r="B797">
            <v>6.5</v>
          </cell>
        </row>
        <row r="798">
          <cell r="A798" t="str">
            <v>MMCENG</v>
          </cell>
          <cell r="B798">
            <v>0.95499999999999996</v>
          </cell>
        </row>
        <row r="799">
          <cell r="A799" t="str">
            <v>MMOSAIC</v>
          </cell>
          <cell r="B799">
            <v>1.22</v>
          </cell>
        </row>
        <row r="800">
          <cell r="A800" t="str">
            <v>MPHB</v>
          </cell>
          <cell r="B800">
            <v>0.56000000000000005</v>
          </cell>
        </row>
        <row r="801">
          <cell r="A801" t="str">
            <v>MRCB</v>
          </cell>
          <cell r="B801">
            <v>1.1000000000000001</v>
          </cell>
        </row>
        <row r="802">
          <cell r="A802" t="str">
            <v>MUIIND</v>
          </cell>
          <cell r="B802">
            <v>0.30499999999999999</v>
          </cell>
        </row>
        <row r="803">
          <cell r="A803" t="str">
            <v>MULPHA</v>
          </cell>
          <cell r="B803">
            <v>0.30499999999999999</v>
          </cell>
        </row>
        <row r="804">
          <cell r="A804" t="str">
            <v>MYCOM</v>
          </cell>
          <cell r="B804">
            <v>0.12</v>
          </cell>
        </row>
        <row r="805">
          <cell r="A805" t="str">
            <v>NALURI</v>
          </cell>
          <cell r="B805">
            <v>0.77</v>
          </cell>
        </row>
        <row r="806">
          <cell r="A806" t="str">
            <v>NANYANG</v>
          </cell>
          <cell r="B806">
            <v>3.96</v>
          </cell>
        </row>
        <row r="807">
          <cell r="A807" t="str">
            <v>NCB</v>
          </cell>
          <cell r="B807">
            <v>2.6</v>
          </cell>
        </row>
        <row r="808">
          <cell r="A808" t="str">
            <v>NCK</v>
          </cell>
          <cell r="B808">
            <v>0.28499999999999998</v>
          </cell>
        </row>
        <row r="809">
          <cell r="A809" t="str">
            <v>NSTP</v>
          </cell>
          <cell r="B809">
            <v>3.02</v>
          </cell>
        </row>
        <row r="810">
          <cell r="A810" t="str">
            <v>NVMULTI</v>
          </cell>
          <cell r="B810">
            <v>2.4500000000000002</v>
          </cell>
        </row>
        <row r="811">
          <cell r="A811" t="str">
            <v>OCB</v>
          </cell>
          <cell r="B811">
            <v>1.74</v>
          </cell>
        </row>
        <row r="812">
          <cell r="A812" t="str">
            <v>OLYMPIA</v>
          </cell>
          <cell r="B812">
            <v>0.105</v>
          </cell>
        </row>
        <row r="813">
          <cell r="A813" t="str">
            <v>PANTAI</v>
          </cell>
          <cell r="B813">
            <v>2.8</v>
          </cell>
        </row>
        <row r="814">
          <cell r="A814" t="str">
            <v>PARKMAY</v>
          </cell>
          <cell r="B814">
            <v>0.5</v>
          </cell>
        </row>
        <row r="815">
          <cell r="A815" t="str">
            <v>PDZ</v>
          </cell>
          <cell r="B815">
            <v>1.01</v>
          </cell>
        </row>
        <row r="816">
          <cell r="A816" t="str">
            <v>PERNAS</v>
          </cell>
          <cell r="B816">
            <v>0.78500000000000003</v>
          </cell>
        </row>
        <row r="817">
          <cell r="A817" t="str">
            <v>PETDAG</v>
          </cell>
          <cell r="B817">
            <v>2.91</v>
          </cell>
        </row>
        <row r="818">
          <cell r="A818" t="str">
            <v>PMIND</v>
          </cell>
          <cell r="B818">
            <v>0.20499999999999999</v>
          </cell>
        </row>
        <row r="819">
          <cell r="A819" t="str">
            <v>PRIME</v>
          </cell>
          <cell r="B819">
            <v>1.1299999999999999</v>
          </cell>
        </row>
        <row r="820">
          <cell r="A820" t="str">
            <v>RANHILL</v>
          </cell>
          <cell r="B820">
            <v>3.02</v>
          </cell>
        </row>
        <row r="821">
          <cell r="A821" t="str">
            <v>RESORTS</v>
          </cell>
          <cell r="B821">
            <v>5.85</v>
          </cell>
        </row>
        <row r="822">
          <cell r="A822" t="str">
            <v>RPB</v>
          </cell>
          <cell r="B822">
            <v>1.1200000000000001</v>
          </cell>
        </row>
        <row r="823">
          <cell r="A823" t="str">
            <v>SARAWAK</v>
          </cell>
          <cell r="B823">
            <v>1.27</v>
          </cell>
        </row>
        <row r="824">
          <cell r="A824" t="str">
            <v>SIME</v>
          </cell>
          <cell r="B824">
            <v>4.5199999999999996</v>
          </cell>
        </row>
        <row r="825">
          <cell r="A825" t="str">
            <v>SJA</v>
          </cell>
          <cell r="B825">
            <v>0.37</v>
          </cell>
        </row>
        <row r="826">
          <cell r="A826" t="str">
            <v>SRIWANI</v>
          </cell>
          <cell r="B826">
            <v>0.18</v>
          </cell>
        </row>
        <row r="827">
          <cell r="A827" t="str">
            <v>STAR</v>
          </cell>
          <cell r="B827">
            <v>9.4</v>
          </cell>
        </row>
        <row r="828">
          <cell r="A828" t="str">
            <v>TALIWRK</v>
          </cell>
          <cell r="B828">
            <v>2.2599999999999998</v>
          </cell>
        </row>
        <row r="829">
          <cell r="A829" t="str">
            <v>TANJONG</v>
          </cell>
          <cell r="B829">
            <v>6.15</v>
          </cell>
        </row>
        <row r="830">
          <cell r="A830" t="str">
            <v>TELEKOM</v>
          </cell>
          <cell r="B830">
            <v>11.7</v>
          </cell>
        </row>
        <row r="831">
          <cell r="A831" t="str">
            <v>TENAGA</v>
          </cell>
          <cell r="B831">
            <v>11.8</v>
          </cell>
        </row>
        <row r="832">
          <cell r="A832" t="str">
            <v>TIME</v>
          </cell>
          <cell r="B832">
            <v>1.49</v>
          </cell>
        </row>
        <row r="833">
          <cell r="A833" t="str">
            <v>TNTT</v>
          </cell>
          <cell r="B833">
            <v>2.66</v>
          </cell>
        </row>
        <row r="834">
          <cell r="A834" t="str">
            <v>TRI</v>
          </cell>
          <cell r="B834">
            <v>1.8</v>
          </cell>
        </row>
        <row r="835">
          <cell r="A835" t="str">
            <v>TSTORE</v>
          </cell>
          <cell r="B835">
            <v>2.62</v>
          </cell>
        </row>
        <row r="836">
          <cell r="A836" t="str">
            <v>TV3</v>
          </cell>
          <cell r="B836">
            <v>0.64500000000000002</v>
          </cell>
        </row>
        <row r="837">
          <cell r="A837" t="str">
            <v>UTUSAN</v>
          </cell>
          <cell r="B837">
            <v>1.35</v>
          </cell>
        </row>
        <row r="838">
          <cell r="A838" t="str">
            <v>WARISAN</v>
          </cell>
          <cell r="B838">
            <v>1.67</v>
          </cell>
        </row>
        <row r="839">
          <cell r="A839" t="str">
            <v>AIC</v>
          </cell>
          <cell r="B839">
            <v>4.08</v>
          </cell>
        </row>
        <row r="840">
          <cell r="A840" t="str">
            <v>ENG</v>
          </cell>
          <cell r="B840">
            <v>4.92</v>
          </cell>
        </row>
        <row r="841">
          <cell r="A841" t="str">
            <v>GTRONIC</v>
          </cell>
          <cell r="B841">
            <v>5.2</v>
          </cell>
        </row>
        <row r="842">
          <cell r="A842" t="str">
            <v>HTPADU</v>
          </cell>
          <cell r="B842">
            <v>3.26</v>
          </cell>
        </row>
        <row r="843">
          <cell r="A843" t="str">
            <v>LITYAN</v>
          </cell>
          <cell r="B843">
            <v>1.35</v>
          </cell>
        </row>
        <row r="844">
          <cell r="A844" t="str">
            <v>LKT</v>
          </cell>
          <cell r="B844">
            <v>2.2799999999999998</v>
          </cell>
        </row>
        <row r="845">
          <cell r="A845" t="str">
            <v>MPI</v>
          </cell>
          <cell r="B845">
            <v>12.3</v>
          </cell>
        </row>
        <row r="846">
          <cell r="A846" t="str">
            <v>MSNIAGA</v>
          </cell>
          <cell r="B846">
            <v>4.0199999999999996</v>
          </cell>
        </row>
        <row r="847">
          <cell r="A847" t="str">
            <v>SAPURA</v>
          </cell>
          <cell r="B847">
            <v>1.88</v>
          </cell>
        </row>
        <row r="848">
          <cell r="A848" t="str">
            <v>THB</v>
          </cell>
          <cell r="B848">
            <v>1.62</v>
          </cell>
        </row>
        <row r="849">
          <cell r="A849" t="str">
            <v>UNISEM</v>
          </cell>
          <cell r="B849">
            <v>7.2</v>
          </cell>
        </row>
        <row r="850">
          <cell r="A850" t="str">
            <v>DIGI</v>
          </cell>
          <cell r="B850">
            <v>4.8600000000000003</v>
          </cell>
        </row>
        <row r="851">
          <cell r="A851" t="str">
            <v>LITRAK</v>
          </cell>
          <cell r="B851">
            <v>2.5299999999999998</v>
          </cell>
        </row>
        <row r="852">
          <cell r="A852" t="str">
            <v>POWERTK</v>
          </cell>
          <cell r="B852">
            <v>5</v>
          </cell>
        </row>
        <row r="853">
          <cell r="A853" t="str">
            <v>PUNCAK</v>
          </cell>
          <cell r="B853">
            <v>2.38</v>
          </cell>
        </row>
        <row r="854">
          <cell r="A854" t="str">
            <v>TIMECOM</v>
          </cell>
          <cell r="B854">
            <v>2.08</v>
          </cell>
        </row>
        <row r="855">
          <cell r="A855" t="str">
            <v>YTLPOWR</v>
          </cell>
          <cell r="B855">
            <v>2.4</v>
          </cell>
        </row>
        <row r="856">
          <cell r="A856" t="str">
            <v>ACF</v>
          </cell>
          <cell r="B856">
            <v>0.8</v>
          </cell>
        </row>
        <row r="857">
          <cell r="A857" t="str">
            <v>ACF-OA</v>
          </cell>
          <cell r="B857">
            <v>0.85</v>
          </cell>
        </row>
        <row r="858">
          <cell r="A858" t="str">
            <v>AFFIN</v>
          </cell>
          <cell r="B858">
            <v>1.1299999999999999</v>
          </cell>
        </row>
        <row r="859">
          <cell r="A859" t="str">
            <v>AMANCAP</v>
          </cell>
          <cell r="B859">
            <v>0.79</v>
          </cell>
        </row>
        <row r="860">
          <cell r="A860" t="str">
            <v>AMCORP</v>
          </cell>
          <cell r="B860">
            <v>0.98499999999999999</v>
          </cell>
        </row>
        <row r="861">
          <cell r="A861" t="str">
            <v>AMFIN</v>
          </cell>
          <cell r="B861">
            <v>2.2599999999999998</v>
          </cell>
        </row>
        <row r="862">
          <cell r="A862" t="str">
            <v>AMFIN-O1</v>
          </cell>
          <cell r="B862">
            <v>2.2000000000000002</v>
          </cell>
        </row>
        <row r="863">
          <cell r="A863" t="str">
            <v>AMMB</v>
          </cell>
          <cell r="B863">
            <v>2.95</v>
          </cell>
        </row>
        <row r="864">
          <cell r="A864" t="str">
            <v>APEX</v>
          </cell>
          <cell r="B864">
            <v>0.9</v>
          </cell>
        </row>
        <row r="865">
          <cell r="A865" t="str">
            <v>AJI</v>
          </cell>
          <cell r="B865">
            <v>3.1</v>
          </cell>
        </row>
        <row r="866">
          <cell r="A866" t="str">
            <v>ANGKASA</v>
          </cell>
          <cell r="B866">
            <v>0.28499999999999998</v>
          </cell>
        </row>
        <row r="867">
          <cell r="A867" t="str">
            <v>APOLLO</v>
          </cell>
          <cell r="B867">
            <v>3</v>
          </cell>
        </row>
        <row r="868">
          <cell r="A868" t="str">
            <v>ASIAFLE</v>
          </cell>
          <cell r="B868">
            <v>3.28</v>
          </cell>
        </row>
        <row r="869">
          <cell r="A869" t="str">
            <v>BAT</v>
          </cell>
          <cell r="B869">
            <v>35.25</v>
          </cell>
        </row>
        <row r="870">
          <cell r="A870" t="str">
            <v>CARLSBG</v>
          </cell>
          <cell r="B870">
            <v>10.7</v>
          </cell>
        </row>
        <row r="871">
          <cell r="A871" t="str">
            <v>CCB</v>
          </cell>
          <cell r="B871">
            <v>4.8</v>
          </cell>
        </row>
        <row r="872">
          <cell r="A872" t="str">
            <v>CHOC</v>
          </cell>
          <cell r="B872">
            <v>0.28999999999999998</v>
          </cell>
        </row>
        <row r="873">
          <cell r="A873" t="str">
            <v>COSWAY</v>
          </cell>
          <cell r="B873">
            <v>0.68</v>
          </cell>
        </row>
        <row r="874">
          <cell r="A874" t="str">
            <v>CSM</v>
          </cell>
          <cell r="B874">
            <v>0.41499999999999998</v>
          </cell>
        </row>
        <row r="875">
          <cell r="A875" t="str">
            <v>DAIHWA</v>
          </cell>
          <cell r="B875">
            <v>2.1</v>
          </cell>
        </row>
        <row r="876">
          <cell r="A876" t="str">
            <v>DLADY</v>
          </cell>
          <cell r="B876">
            <v>10</v>
          </cell>
        </row>
        <row r="877">
          <cell r="A877" t="str">
            <v>DNP</v>
          </cell>
          <cell r="B877">
            <v>0.65</v>
          </cell>
        </row>
        <row r="878">
          <cell r="A878" t="str">
            <v>F&amp;N</v>
          </cell>
          <cell r="B878">
            <v>2.88</v>
          </cell>
        </row>
        <row r="879">
          <cell r="A879" t="str">
            <v>FAP</v>
          </cell>
          <cell r="B879">
            <v>0.32500000000000001</v>
          </cell>
        </row>
        <row r="880">
          <cell r="A880" t="str">
            <v>FFM</v>
          </cell>
          <cell r="B880">
            <v>4.0999999999999996</v>
          </cell>
        </row>
        <row r="881">
          <cell r="A881" t="str">
            <v>FPI</v>
          </cell>
          <cell r="B881">
            <v>1.98</v>
          </cell>
        </row>
        <row r="882">
          <cell r="A882" t="str">
            <v>GADK</v>
          </cell>
          <cell r="B882">
            <v>2.63</v>
          </cell>
        </row>
        <row r="883">
          <cell r="A883" t="str">
            <v>GCOIN</v>
          </cell>
          <cell r="B883">
            <v>5.05</v>
          </cell>
        </row>
        <row r="884">
          <cell r="A884" t="str">
            <v>GPHAROS</v>
          </cell>
          <cell r="B884">
            <v>0.38</v>
          </cell>
        </row>
        <row r="885">
          <cell r="A885" t="str">
            <v>GUINESS</v>
          </cell>
          <cell r="B885">
            <v>3.08</v>
          </cell>
        </row>
        <row r="886">
          <cell r="A886" t="str">
            <v>HLIND</v>
          </cell>
          <cell r="B886">
            <v>4.4000000000000004</v>
          </cell>
        </row>
        <row r="887">
          <cell r="A887" t="str">
            <v>HUAJOO</v>
          </cell>
          <cell r="B887">
            <v>2.9</v>
          </cell>
        </row>
        <row r="888">
          <cell r="A888" t="str">
            <v>HUPSENG</v>
          </cell>
          <cell r="B888">
            <v>1.52</v>
          </cell>
        </row>
        <row r="889">
          <cell r="A889" t="str">
            <v>IBHD</v>
          </cell>
          <cell r="B889">
            <v>2.85</v>
          </cell>
        </row>
        <row r="890">
          <cell r="A890" t="str">
            <v>JMI</v>
          </cell>
          <cell r="B890">
            <v>0.86</v>
          </cell>
        </row>
        <row r="891">
          <cell r="A891" t="str">
            <v>JTINTER</v>
          </cell>
          <cell r="B891">
            <v>3.5</v>
          </cell>
        </row>
        <row r="892">
          <cell r="A892" t="str">
            <v>KELMAS</v>
          </cell>
          <cell r="B892">
            <v>0.72</v>
          </cell>
        </row>
        <row r="893">
          <cell r="A893" t="str">
            <v>KGUAN</v>
          </cell>
          <cell r="B893">
            <v>1.7</v>
          </cell>
        </row>
        <row r="894">
          <cell r="A894" t="str">
            <v>KHEESAN</v>
          </cell>
          <cell r="B894">
            <v>1.25</v>
          </cell>
        </row>
        <row r="895">
          <cell r="A895" t="str">
            <v>KIG</v>
          </cell>
          <cell r="B895">
            <v>0.4</v>
          </cell>
        </row>
        <row r="896">
          <cell r="A896" t="str">
            <v>LHH</v>
          </cell>
          <cell r="B896">
            <v>0.82</v>
          </cell>
        </row>
        <row r="897">
          <cell r="A897" t="str">
            <v>MAMEE</v>
          </cell>
          <cell r="B897">
            <v>1.35</v>
          </cell>
        </row>
        <row r="898">
          <cell r="A898" t="str">
            <v>MFLOUR</v>
          </cell>
          <cell r="B898">
            <v>1.76</v>
          </cell>
        </row>
        <row r="899">
          <cell r="A899" t="str">
            <v>MINTYE</v>
          </cell>
          <cell r="B899">
            <v>1.7</v>
          </cell>
        </row>
        <row r="900">
          <cell r="A900" t="str">
            <v>MSHITA</v>
          </cell>
          <cell r="B900">
            <v>13</v>
          </cell>
        </row>
        <row r="901">
          <cell r="A901" t="str">
            <v>MTC</v>
          </cell>
          <cell r="B901">
            <v>3.22</v>
          </cell>
        </row>
        <row r="902">
          <cell r="A902" t="str">
            <v>MWE</v>
          </cell>
          <cell r="B902">
            <v>0.5</v>
          </cell>
        </row>
        <row r="903">
          <cell r="A903" t="str">
            <v>NESTLE</v>
          </cell>
          <cell r="B903">
            <v>20.399999999999999</v>
          </cell>
        </row>
        <row r="904">
          <cell r="A904" t="str">
            <v>NEXNEWS</v>
          </cell>
          <cell r="B904">
            <v>1.17</v>
          </cell>
        </row>
        <row r="905">
          <cell r="A905" t="str">
            <v>NIKKO</v>
          </cell>
          <cell r="B905">
            <v>2.93</v>
          </cell>
        </row>
        <row r="906">
          <cell r="A906" t="str">
            <v>ORIENT</v>
          </cell>
          <cell r="B906">
            <v>3.56</v>
          </cell>
        </row>
        <row r="907">
          <cell r="A907" t="str">
            <v>OYL</v>
          </cell>
          <cell r="B907">
            <v>12.5</v>
          </cell>
        </row>
        <row r="908">
          <cell r="A908" t="str">
            <v>PCCS</v>
          </cell>
          <cell r="B908">
            <v>1.95</v>
          </cell>
        </row>
        <row r="909">
          <cell r="A909" t="str">
            <v>PERDANA</v>
          </cell>
          <cell r="B909">
            <v>0.31</v>
          </cell>
        </row>
        <row r="910">
          <cell r="A910" t="str">
            <v>PPB</v>
          </cell>
          <cell r="B910">
            <v>3.8</v>
          </cell>
        </row>
        <row r="911">
          <cell r="A911" t="str">
            <v>PROTON</v>
          </cell>
          <cell r="B911">
            <v>5.6</v>
          </cell>
        </row>
        <row r="912">
          <cell r="A912" t="str">
            <v>PUTERA</v>
          </cell>
          <cell r="B912">
            <v>1.1599999999999999</v>
          </cell>
        </row>
        <row r="913">
          <cell r="A913" t="str">
            <v>REKAPAC</v>
          </cell>
          <cell r="B913">
            <v>0.46</v>
          </cell>
        </row>
        <row r="914">
          <cell r="A914" t="str">
            <v>SETRON</v>
          </cell>
          <cell r="B914">
            <v>0.495</v>
          </cell>
        </row>
        <row r="915">
          <cell r="A915" t="str">
            <v>SHCHAN</v>
          </cell>
          <cell r="B915">
            <v>4.0999999999999996</v>
          </cell>
        </row>
        <row r="916">
          <cell r="A916" t="str">
            <v>TAIWAH</v>
          </cell>
          <cell r="B916">
            <v>0.51500000000000001</v>
          </cell>
        </row>
        <row r="917">
          <cell r="A917" t="str">
            <v>TAIWAH-O1</v>
          </cell>
          <cell r="B917">
            <v>0.44</v>
          </cell>
        </row>
        <row r="918">
          <cell r="A918" t="str">
            <v>TCHONG</v>
          </cell>
          <cell r="B918">
            <v>1.1100000000000001</v>
          </cell>
        </row>
        <row r="919">
          <cell r="A919" t="str">
            <v>TWS</v>
          </cell>
          <cell r="B919">
            <v>1.97</v>
          </cell>
        </row>
        <row r="920">
          <cell r="A920" t="str">
            <v>UMW</v>
          </cell>
          <cell r="B920">
            <v>5</v>
          </cell>
        </row>
        <row r="921">
          <cell r="A921" t="str">
            <v>UNZA</v>
          </cell>
          <cell r="B921">
            <v>2.96</v>
          </cell>
        </row>
        <row r="922">
          <cell r="A922" t="str">
            <v>YEELEE</v>
          </cell>
          <cell r="B922">
            <v>2.4300000000000002</v>
          </cell>
        </row>
        <row r="923">
          <cell r="A923" t="str">
            <v>YHS</v>
          </cell>
          <cell r="B923">
            <v>1.51</v>
          </cell>
        </row>
        <row r="924">
          <cell r="A924" t="str">
            <v>ACB</v>
          </cell>
          <cell r="B924">
            <v>0.48</v>
          </cell>
        </row>
        <row r="925">
          <cell r="A925" t="str">
            <v>ACPI</v>
          </cell>
          <cell r="B925">
            <v>2.0299999999999998</v>
          </cell>
        </row>
        <row r="926">
          <cell r="A926" t="str">
            <v>AISB</v>
          </cell>
          <cell r="B926">
            <v>0.62</v>
          </cell>
        </row>
        <row r="927">
          <cell r="A927" t="str">
            <v>ALCOM</v>
          </cell>
          <cell r="B927">
            <v>1.06</v>
          </cell>
        </row>
        <row r="928">
          <cell r="A928" t="str">
            <v>AMSTEEL</v>
          </cell>
          <cell r="B928">
            <v>0.17499999999999999</v>
          </cell>
        </row>
        <row r="929">
          <cell r="A929" t="str">
            <v>ANCOM</v>
          </cell>
          <cell r="B929">
            <v>1.53</v>
          </cell>
        </row>
        <row r="930">
          <cell r="A930" t="str">
            <v>ANNJOO</v>
          </cell>
          <cell r="B930">
            <v>1.02</v>
          </cell>
        </row>
        <row r="931">
          <cell r="A931" t="str">
            <v>AOKAM</v>
          </cell>
          <cell r="B931">
            <v>0.9</v>
          </cell>
        </row>
        <row r="932">
          <cell r="A932" t="str">
            <v>APLI</v>
          </cell>
          <cell r="B932">
            <v>0.56000000000000005</v>
          </cell>
        </row>
        <row r="933">
          <cell r="A933" t="str">
            <v>APM</v>
          </cell>
          <cell r="B933">
            <v>1.74</v>
          </cell>
        </row>
        <row r="934">
          <cell r="A934" t="str">
            <v>ASB</v>
          </cell>
          <cell r="B934">
            <v>0.33500000000000002</v>
          </cell>
        </row>
        <row r="935">
          <cell r="A935" t="str">
            <v>BOXPAK</v>
          </cell>
          <cell r="B935">
            <v>1.83</v>
          </cell>
        </row>
        <row r="936">
          <cell r="A936" t="str">
            <v>CAMERLN</v>
          </cell>
          <cell r="B936">
            <v>1.42</v>
          </cell>
        </row>
        <row r="937">
          <cell r="A937" t="str">
            <v>CASH</v>
          </cell>
          <cell r="B937">
            <v>0.155</v>
          </cell>
        </row>
        <row r="938">
          <cell r="A938" t="str">
            <v>CCM</v>
          </cell>
          <cell r="B938">
            <v>1.98</v>
          </cell>
        </row>
        <row r="939">
          <cell r="A939" t="str">
            <v>CHG</v>
          </cell>
          <cell r="B939">
            <v>0.5</v>
          </cell>
        </row>
        <row r="940">
          <cell r="A940" t="str">
            <v>CHINWEL</v>
          </cell>
          <cell r="B940">
            <v>1.41</v>
          </cell>
        </row>
        <row r="941">
          <cell r="A941" t="str">
            <v>CHOOBEE</v>
          </cell>
          <cell r="B941">
            <v>1.1100000000000001</v>
          </cell>
        </row>
        <row r="942">
          <cell r="A942" t="str">
            <v>CIHLDG</v>
          </cell>
          <cell r="B942">
            <v>1.66</v>
          </cell>
        </row>
        <row r="943">
          <cell r="A943" t="str">
            <v>CIMA</v>
          </cell>
          <cell r="B943">
            <v>1.1000000000000001</v>
          </cell>
        </row>
        <row r="944">
          <cell r="A944" t="str">
            <v>DELLOYD</v>
          </cell>
          <cell r="B944">
            <v>2.02</v>
          </cell>
        </row>
        <row r="945">
          <cell r="A945" t="str">
            <v>DMIB</v>
          </cell>
          <cell r="B945">
            <v>0.61499999999999999</v>
          </cell>
        </row>
        <row r="946">
          <cell r="A946" t="str">
            <v>DRBHCOM</v>
          </cell>
          <cell r="B946">
            <v>0.98</v>
          </cell>
        </row>
        <row r="947">
          <cell r="A947" t="str">
            <v>EKSONS</v>
          </cell>
          <cell r="B947">
            <v>1.03</v>
          </cell>
        </row>
        <row r="948">
          <cell r="A948" t="str">
            <v>EOX</v>
          </cell>
          <cell r="B948">
            <v>1.38</v>
          </cell>
        </row>
        <row r="949">
          <cell r="A949" t="str">
            <v>ESSO</v>
          </cell>
          <cell r="B949">
            <v>1.44</v>
          </cell>
        </row>
        <row r="950">
          <cell r="A950" t="str">
            <v>FACBIND</v>
          </cell>
          <cell r="B950">
            <v>0.85</v>
          </cell>
        </row>
        <row r="951">
          <cell r="A951" t="str">
            <v>FCW</v>
          </cell>
          <cell r="B951">
            <v>0.5</v>
          </cell>
        </row>
        <row r="952">
          <cell r="A952" t="str">
            <v>GBH</v>
          </cell>
          <cell r="B952">
            <v>0.94</v>
          </cell>
        </row>
        <row r="953">
          <cell r="A953" t="str">
            <v>GOPENG</v>
          </cell>
          <cell r="B953">
            <v>0.39500000000000002</v>
          </cell>
        </row>
        <row r="954">
          <cell r="A954" t="str">
            <v>GUH</v>
          </cell>
          <cell r="B954">
            <v>0.7</v>
          </cell>
        </row>
        <row r="955">
          <cell r="A955" t="str">
            <v>GWPI</v>
          </cell>
          <cell r="B955">
            <v>0.99</v>
          </cell>
        </row>
        <row r="956">
          <cell r="A956" t="str">
            <v>HEXZA</v>
          </cell>
          <cell r="B956">
            <v>0.65</v>
          </cell>
        </row>
        <row r="957">
          <cell r="A957" t="str">
            <v>HICOM</v>
          </cell>
          <cell r="B957">
            <v>1.67</v>
          </cell>
        </row>
        <row r="958">
          <cell r="A958" t="str">
            <v>HUMECB</v>
          </cell>
          <cell r="B958">
            <v>2.9</v>
          </cell>
        </row>
        <row r="959">
          <cell r="A959" t="str">
            <v>HUMEIND</v>
          </cell>
          <cell r="B959">
            <v>3.2</v>
          </cell>
        </row>
        <row r="960">
          <cell r="A960" t="str">
            <v>HWGB</v>
          </cell>
          <cell r="B960">
            <v>0.57499999999999996</v>
          </cell>
        </row>
        <row r="961">
          <cell r="A961" t="str">
            <v>ICP</v>
          </cell>
          <cell r="B961">
            <v>1.23</v>
          </cell>
        </row>
        <row r="962">
          <cell r="A962" t="str">
            <v>JCERAMC</v>
          </cell>
          <cell r="B962">
            <v>0.91</v>
          </cell>
        </row>
        <row r="963">
          <cell r="A963" t="str">
            <v>JTIASA</v>
          </cell>
          <cell r="B963">
            <v>2.72</v>
          </cell>
        </row>
        <row r="964">
          <cell r="A964" t="str">
            <v>KCHB</v>
          </cell>
          <cell r="B964">
            <v>1.94</v>
          </cell>
        </row>
        <row r="965">
          <cell r="A965" t="str">
            <v>KIALIM</v>
          </cell>
          <cell r="B965">
            <v>1.07</v>
          </cell>
        </row>
        <row r="966">
          <cell r="A966" t="str">
            <v>KIANJOO</v>
          </cell>
          <cell r="B966">
            <v>2.96</v>
          </cell>
        </row>
        <row r="967">
          <cell r="A967" t="str">
            <v>KIMHIN</v>
          </cell>
          <cell r="B967">
            <v>0.96</v>
          </cell>
        </row>
        <row r="968">
          <cell r="A968" t="str">
            <v>KRAMAT</v>
          </cell>
          <cell r="B968">
            <v>6.2</v>
          </cell>
        </row>
        <row r="969">
          <cell r="A969" t="str">
            <v>KRIS</v>
          </cell>
          <cell r="B969">
            <v>1.92</v>
          </cell>
        </row>
        <row r="970">
          <cell r="A970" t="str">
            <v>KSENG</v>
          </cell>
          <cell r="B970">
            <v>1.28</v>
          </cell>
        </row>
        <row r="971">
          <cell r="A971" t="str">
            <v>KYM</v>
          </cell>
          <cell r="B971">
            <v>0.8</v>
          </cell>
        </row>
        <row r="972">
          <cell r="A972" t="str">
            <v>LBALUM</v>
          </cell>
          <cell r="B972">
            <v>1.28</v>
          </cell>
        </row>
        <row r="973">
          <cell r="A973" t="str">
            <v>LEADER</v>
          </cell>
          <cell r="B973">
            <v>0.42</v>
          </cell>
        </row>
        <row r="974">
          <cell r="A974" t="str">
            <v>LINEAR</v>
          </cell>
          <cell r="B974">
            <v>1.35</v>
          </cell>
        </row>
        <row r="975">
          <cell r="A975" t="str">
            <v>LINGUI</v>
          </cell>
          <cell r="B975">
            <v>0.84</v>
          </cell>
        </row>
        <row r="976">
          <cell r="A976" t="str">
            <v>LIONCOR</v>
          </cell>
          <cell r="B976">
            <v>0.49</v>
          </cell>
        </row>
        <row r="977">
          <cell r="A977" t="str">
            <v>LIONLND</v>
          </cell>
          <cell r="B977">
            <v>0.26</v>
          </cell>
        </row>
        <row r="978">
          <cell r="A978" t="str">
            <v>MAICA</v>
          </cell>
          <cell r="B978">
            <v>0.71</v>
          </cell>
        </row>
        <row r="979">
          <cell r="A979" t="str">
            <v>MARUICH</v>
          </cell>
          <cell r="B979">
            <v>4.5999999999999996</v>
          </cell>
        </row>
        <row r="980">
          <cell r="A980" t="str">
            <v>MCEMENT</v>
          </cell>
          <cell r="B980">
            <v>1.03</v>
          </cell>
        </row>
        <row r="981">
          <cell r="A981" t="str">
            <v>MENTIGA</v>
          </cell>
          <cell r="B981">
            <v>0.56000000000000005</v>
          </cell>
        </row>
        <row r="982">
          <cell r="A982" t="str">
            <v>METROD</v>
          </cell>
          <cell r="B982">
            <v>2.2999999999999998</v>
          </cell>
        </row>
        <row r="983">
          <cell r="A983" t="str">
            <v>MIECO</v>
          </cell>
          <cell r="B983">
            <v>0.73</v>
          </cell>
        </row>
        <row r="984">
          <cell r="A984" t="str">
            <v>MINHO</v>
          </cell>
          <cell r="B984">
            <v>0.65</v>
          </cell>
        </row>
        <row r="985">
          <cell r="A985" t="str">
            <v>MOL</v>
          </cell>
          <cell r="B985">
            <v>2.15</v>
          </cell>
        </row>
        <row r="986">
          <cell r="A986" t="str">
            <v>MOX</v>
          </cell>
          <cell r="B986">
            <v>9.3000000000000007</v>
          </cell>
        </row>
        <row r="987">
          <cell r="A987" t="str">
            <v>MSC</v>
          </cell>
          <cell r="B987">
            <v>2.4</v>
          </cell>
        </row>
        <row r="988">
          <cell r="A988" t="str">
            <v>MUDA</v>
          </cell>
          <cell r="B988">
            <v>0.66</v>
          </cell>
        </row>
        <row r="989">
          <cell r="A989" t="str">
            <v>MWATA</v>
          </cell>
          <cell r="B989">
            <v>0.75</v>
          </cell>
        </row>
        <row r="990">
          <cell r="A990" t="str">
            <v>NWP</v>
          </cell>
          <cell r="B990">
            <v>1.72</v>
          </cell>
        </row>
        <row r="991">
          <cell r="A991" t="str">
            <v>NYLEX</v>
          </cell>
          <cell r="B991">
            <v>1.26</v>
          </cell>
        </row>
        <row r="992">
          <cell r="A992" t="str">
            <v>PALMCO</v>
          </cell>
          <cell r="B992">
            <v>3.1</v>
          </cell>
        </row>
        <row r="993">
          <cell r="A993" t="str">
            <v>PAOS</v>
          </cell>
          <cell r="B993">
            <v>2.59</v>
          </cell>
        </row>
        <row r="994">
          <cell r="A994" t="str">
            <v>PARACOR</v>
          </cell>
          <cell r="B994">
            <v>1.01</v>
          </cell>
        </row>
        <row r="995">
          <cell r="A995" t="str">
            <v>PERSTIM</v>
          </cell>
          <cell r="B995">
            <v>1.2</v>
          </cell>
        </row>
        <row r="996">
          <cell r="A996" t="str">
            <v>PETGAS</v>
          </cell>
          <cell r="B996">
            <v>6.5</v>
          </cell>
        </row>
        <row r="997">
          <cell r="A997" t="str">
            <v>PMCORP</v>
          </cell>
          <cell r="B997">
            <v>0.61499999999999999</v>
          </cell>
        </row>
        <row r="998">
          <cell r="A998" t="str">
            <v>PMETAL</v>
          </cell>
          <cell r="B998">
            <v>1.17</v>
          </cell>
        </row>
        <row r="999">
          <cell r="A999" t="str">
            <v>PNEPCB</v>
          </cell>
          <cell r="B999">
            <v>2.4500000000000002</v>
          </cell>
        </row>
        <row r="1000">
          <cell r="A1000" t="str">
            <v>POLYMAT</v>
          </cell>
          <cell r="B1000">
            <v>1.24</v>
          </cell>
        </row>
        <row r="1001">
          <cell r="A1001" t="str">
            <v>PPAB</v>
          </cell>
          <cell r="B1001">
            <v>0.26500000000000001</v>
          </cell>
        </row>
        <row r="1002">
          <cell r="A1002" t="str">
            <v>PSCI</v>
          </cell>
          <cell r="B1002">
            <v>16.399999999999999</v>
          </cell>
        </row>
        <row r="1003">
          <cell r="A1003" t="str">
            <v>RAMATEX</v>
          </cell>
          <cell r="B1003">
            <v>2.4</v>
          </cell>
        </row>
        <row r="1004">
          <cell r="A1004" t="str">
            <v>RNC</v>
          </cell>
          <cell r="B1004">
            <v>0.41</v>
          </cell>
        </row>
        <row r="1005">
          <cell r="A1005" t="str">
            <v>SAB</v>
          </cell>
          <cell r="B1005">
            <v>1.75</v>
          </cell>
        </row>
        <row r="1006">
          <cell r="A1006" t="str">
            <v>SCIENTX</v>
          </cell>
          <cell r="B1006">
            <v>1.81</v>
          </cell>
        </row>
        <row r="1007">
          <cell r="A1007" t="str">
            <v>SEAL</v>
          </cell>
          <cell r="B1007">
            <v>0.32500000000000001</v>
          </cell>
        </row>
        <row r="1008">
          <cell r="A1008" t="str">
            <v>SHELL</v>
          </cell>
          <cell r="B1008">
            <v>3.58</v>
          </cell>
        </row>
        <row r="1009">
          <cell r="A1009" t="str">
            <v>SINDORA</v>
          </cell>
          <cell r="B1009">
            <v>1.1399999999999999</v>
          </cell>
        </row>
        <row r="1010">
          <cell r="A1010" t="str">
            <v>SINORA</v>
          </cell>
          <cell r="B1010">
            <v>0.8</v>
          </cell>
        </row>
        <row r="1011">
          <cell r="A1011" t="str">
            <v>SITATT</v>
          </cell>
          <cell r="B1011">
            <v>0.51500000000000001</v>
          </cell>
        </row>
        <row r="1012">
          <cell r="A1012" t="str">
            <v>SSTEEL</v>
          </cell>
          <cell r="B1012">
            <v>0.8</v>
          </cell>
        </row>
        <row r="1013">
          <cell r="A1013" t="str">
            <v>SUBUR</v>
          </cell>
          <cell r="B1013">
            <v>1.1100000000000001</v>
          </cell>
        </row>
        <row r="1014">
          <cell r="A1014" t="str">
            <v>SUNTECH</v>
          </cell>
          <cell r="B1014">
            <v>0.33500000000000002</v>
          </cell>
        </row>
        <row r="1015">
          <cell r="A1015" t="str">
            <v>TAANN</v>
          </cell>
          <cell r="B1015">
            <v>4.3600000000000003</v>
          </cell>
        </row>
        <row r="1016">
          <cell r="A1016" t="str">
            <v>TASEK</v>
          </cell>
          <cell r="B1016">
            <v>1.92</v>
          </cell>
        </row>
        <row r="1017">
          <cell r="A1017" t="str">
            <v>TASEK-PA</v>
          </cell>
          <cell r="B1017">
            <v>3</v>
          </cell>
        </row>
        <row r="1018">
          <cell r="A1018" t="str">
            <v>TEKALA</v>
          </cell>
          <cell r="B1018">
            <v>0.745</v>
          </cell>
        </row>
        <row r="1019">
          <cell r="A1019" t="str">
            <v>TENGARA</v>
          </cell>
          <cell r="B1019">
            <v>0.81</v>
          </cell>
        </row>
        <row r="1020">
          <cell r="A1020" t="str">
            <v>TONGHER</v>
          </cell>
          <cell r="B1020">
            <v>1.42</v>
          </cell>
        </row>
        <row r="1021">
          <cell r="A1021" t="str">
            <v>TONGKAH</v>
          </cell>
          <cell r="B1021">
            <v>0.57999999999999996</v>
          </cell>
        </row>
        <row r="1022">
          <cell r="A1022" t="str">
            <v>TRACTOR</v>
          </cell>
          <cell r="B1022">
            <v>2.37</v>
          </cell>
        </row>
        <row r="1023">
          <cell r="A1023" t="str">
            <v>TSH</v>
          </cell>
          <cell r="B1023">
            <v>1.34</v>
          </cell>
        </row>
        <row r="1024">
          <cell r="A1024" t="str">
            <v>UAC</v>
          </cell>
          <cell r="B1024">
            <v>3.28</v>
          </cell>
        </row>
        <row r="1025">
          <cell r="A1025" t="str">
            <v>VS</v>
          </cell>
          <cell r="B1025">
            <v>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
      <sheetName val="CASHFLOW1"/>
      <sheetName val="CASHFLOW2"/>
      <sheetName val="PLOSS"/>
      <sheetName val="BlSheet"/>
      <sheetName val="Sheet2"/>
      <sheetName val="BB-Memo"/>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gl"/>
    </sheetNames>
    <sheetDataSet>
      <sheetData sheetId="0" refreshError="1">
        <row r="53">
          <cell r="A53" t="str">
            <v>NO. SYARIKAT:</v>
          </cell>
        </row>
        <row r="54">
          <cell r="A54" t="str">
            <v xml:space="preserve">      40617-W</v>
          </cell>
          <cell r="E54" t="str">
            <v>LAMPIRAN I</v>
          </cell>
        </row>
        <row r="57">
          <cell r="A57" t="str">
            <v>GPQ SDN. BHD.</v>
          </cell>
        </row>
        <row r="58">
          <cell r="A58" t="str">
            <v>(Diperbadankan di Malaysia)</v>
          </cell>
        </row>
        <row r="60">
          <cell r="A60" t="str">
            <v xml:space="preserve">AKAUN PERNIAGAAN </v>
          </cell>
        </row>
        <row r="61">
          <cell r="A61" t="str">
            <v>TAHUN BERAKHIR 31 DISEMBER, 1999</v>
          </cell>
        </row>
        <row r="63">
          <cell r="C63" t="str">
            <v>1999</v>
          </cell>
          <cell r="E63" t="str">
            <v>1998</v>
          </cell>
        </row>
        <row r="64">
          <cell r="C64" t="str">
            <v>RM</v>
          </cell>
          <cell r="E64" t="str">
            <v>RM</v>
          </cell>
        </row>
        <row r="66">
          <cell r="A66" t="str">
            <v>KONTRAK PEMBINAAN</v>
          </cell>
        </row>
        <row r="68">
          <cell r="A68" t="str">
            <v>Projek siap sepenuhnya:</v>
          </cell>
        </row>
        <row r="69">
          <cell r="A69" t="str">
            <v>Nilai kemajuan disahkan</v>
          </cell>
          <cell r="C69">
            <v>81565247</v>
          </cell>
          <cell r="E69">
            <v>39870588</v>
          </cell>
        </row>
        <row r="70">
          <cell r="A70" t="str">
            <v>Kos projek</v>
          </cell>
          <cell r="C70">
            <v>-71567883</v>
          </cell>
          <cell r="E70">
            <v>-33144622</v>
          </cell>
        </row>
        <row r="71">
          <cell r="A71" t="str">
            <v>Keuntungan yang telah di ambilkira</v>
          </cell>
        </row>
        <row r="72">
          <cell r="A72" t="str">
            <v xml:space="preserve">     pada tahun-tahun kewangan lepas</v>
          </cell>
          <cell r="C72">
            <v>-6610428</v>
          </cell>
          <cell r="E72">
            <v>-6380820</v>
          </cell>
        </row>
        <row r="74">
          <cell r="A74" t="str">
            <v>Keuntungan bagi tahun semasa</v>
          </cell>
          <cell r="C74">
            <v>3386936</v>
          </cell>
          <cell r="E74">
            <v>345146</v>
          </cell>
        </row>
        <row r="76">
          <cell r="A76" t="str">
            <v>Projek yang telah disiapkan sehingga 50% atau lebih:</v>
          </cell>
        </row>
        <row r="77">
          <cell r="A77" t="str">
            <v xml:space="preserve">Bahagian keuntungan kontrak bagi tahun </v>
          </cell>
        </row>
        <row r="78">
          <cell r="A78" t="str">
            <v xml:space="preserve">     (mengikut peratusan kerja siap) yang telah diambilkira</v>
          </cell>
          <cell r="C78">
            <v>4230445</v>
          </cell>
          <cell r="E78">
            <v>4849573</v>
          </cell>
        </row>
        <row r="79">
          <cell r="A79" t="str">
            <v>Keuntungan kasar projek bagi tahun</v>
          </cell>
          <cell r="C79">
            <v>7617381</v>
          </cell>
          <cell r="E79">
            <v>5194719</v>
          </cell>
        </row>
        <row r="82">
          <cell r="A82" t="str">
            <v>NO. SYARIKAT:</v>
          </cell>
          <cell r="E82" t="str">
            <v>LAMPIRAN II</v>
          </cell>
        </row>
        <row r="83">
          <cell r="A83" t="str">
            <v xml:space="preserve">     40617-W</v>
          </cell>
        </row>
        <row r="87">
          <cell r="A87" t="str">
            <v>GPQ SDN. BHD.</v>
          </cell>
        </row>
        <row r="88">
          <cell r="A88" t="str">
            <v>(Diperbadankan di Malaysia)</v>
          </cell>
        </row>
        <row r="90">
          <cell r="A90" t="str">
            <v xml:space="preserve">AKAUN PERNIAGAAN </v>
          </cell>
        </row>
        <row r="91">
          <cell r="A91" t="str">
            <v>TAHUN BERAKHIR 31 DISEMBER, 1999</v>
          </cell>
        </row>
        <row r="93">
          <cell r="C93" t="str">
            <v>1999</v>
          </cell>
          <cell r="E93" t="str">
            <v>1998</v>
          </cell>
        </row>
        <row r="94">
          <cell r="C94" t="str">
            <v>RM</v>
          </cell>
          <cell r="E94" t="str">
            <v>RM</v>
          </cell>
        </row>
        <row r="95">
          <cell r="A95" t="str">
            <v>OPERASI KUARI</v>
          </cell>
        </row>
        <row r="97">
          <cell r="A97" t="str">
            <v>JUALAN</v>
          </cell>
        </row>
        <row r="98">
          <cell r="A98" t="str">
            <v>Jualan kuari</v>
          </cell>
          <cell r="C98">
            <v>702860</v>
          </cell>
          <cell r="E98">
            <v>739082</v>
          </cell>
        </row>
        <row r="100">
          <cell r="A100" t="str">
            <v>KOS JUALAN</v>
          </cell>
        </row>
        <row r="102">
          <cell r="A102" t="str">
            <v>Stok awal - Batu proses</v>
          </cell>
          <cell r="C102">
            <v>132443</v>
          </cell>
          <cell r="E102">
            <v>47000</v>
          </cell>
        </row>
        <row r="103">
          <cell r="A103" t="str">
            <v xml:space="preserve">                 - Batu blok</v>
          </cell>
          <cell r="C103">
            <v>476709</v>
          </cell>
          <cell r="E103">
            <v>215000</v>
          </cell>
        </row>
        <row r="104">
          <cell r="A104" t="str">
            <v>Upah kerja</v>
          </cell>
          <cell r="C104">
            <v>13504</v>
          </cell>
          <cell r="E104">
            <v>15340</v>
          </cell>
        </row>
        <row r="105">
          <cell r="A105" t="str">
            <v>Elektrik</v>
          </cell>
          <cell r="C105">
            <v>28641</v>
          </cell>
          <cell r="E105">
            <v>29628</v>
          </cell>
        </row>
        <row r="106">
          <cell r="A106" t="str">
            <v>Sewa</v>
          </cell>
          <cell r="C106">
            <v>150039</v>
          </cell>
          <cell r="E106">
            <v>16685</v>
          </cell>
        </row>
        <row r="107">
          <cell r="A107" t="str">
            <v>Kegunaan Projek</v>
          </cell>
          <cell r="C107">
            <v>-7252</v>
          </cell>
          <cell r="E107">
            <v>-2096</v>
          </cell>
        </row>
        <row r="108">
          <cell r="A108" t="str">
            <v>Kemajuan kerja</v>
          </cell>
          <cell r="C108">
            <v>140892</v>
          </cell>
          <cell r="E108">
            <v>117967</v>
          </cell>
        </row>
        <row r="109">
          <cell r="A109" t="str">
            <v>Susutnilai</v>
          </cell>
          <cell r="C109">
            <v>251238</v>
          </cell>
          <cell r="E109">
            <v>300108</v>
          </cell>
        </row>
        <row r="110">
          <cell r="A110" t="str">
            <v>Gaji dan elaun</v>
          </cell>
          <cell r="C110">
            <v>179953</v>
          </cell>
          <cell r="E110">
            <v>173636</v>
          </cell>
        </row>
        <row r="111">
          <cell r="A111" t="str">
            <v>Baiki dan alatganti</v>
          </cell>
          <cell r="C111">
            <v>173527</v>
          </cell>
          <cell r="E111">
            <v>118370</v>
          </cell>
        </row>
        <row r="112">
          <cell r="A112" t="str">
            <v>Minyak dan pelincir</v>
          </cell>
          <cell r="C112">
            <v>60883</v>
          </cell>
          <cell r="E112">
            <v>62790</v>
          </cell>
        </row>
        <row r="113">
          <cell r="A113" t="str">
            <v>Bayaran royalti</v>
          </cell>
          <cell r="C113">
            <v>34902</v>
          </cell>
          <cell r="E113">
            <v>45797</v>
          </cell>
        </row>
        <row r="114">
          <cell r="A114" t="str">
            <v>Tayar dan tiub</v>
          </cell>
          <cell r="C114">
            <v>14958</v>
          </cell>
          <cell r="E114">
            <v>22309</v>
          </cell>
        </row>
        <row r="115">
          <cell r="A115" t="str">
            <v>Stok akhir - Batu proses</v>
          </cell>
          <cell r="C115">
            <v>-151261</v>
          </cell>
          <cell r="E115">
            <v>-132443</v>
          </cell>
        </row>
        <row r="116">
          <cell r="A116" t="str">
            <v xml:space="preserve">                  - Batu blok </v>
          </cell>
          <cell r="C116">
            <v>-798646</v>
          </cell>
          <cell r="E116">
            <v>-476709</v>
          </cell>
        </row>
        <row r="118">
          <cell r="C118">
            <v>700530</v>
          </cell>
          <cell r="E118">
            <v>553382</v>
          </cell>
        </row>
        <row r="120">
          <cell r="A120" t="str">
            <v>KEUNTUNGAN/(KERUGIAN) KASAR</v>
          </cell>
          <cell r="C120">
            <v>2330</v>
          </cell>
          <cell r="E120">
            <v>185700</v>
          </cell>
        </row>
        <row r="122">
          <cell r="A122" t="str">
            <v>NO. SYARIKAT:</v>
          </cell>
          <cell r="E122" t="str">
            <v>LAMPIRAN V</v>
          </cell>
        </row>
        <row r="123">
          <cell r="A123" t="str">
            <v xml:space="preserve">     40617-W</v>
          </cell>
        </row>
        <row r="125">
          <cell r="A125" t="str">
            <v>GPQ SDN. BHD.</v>
          </cell>
        </row>
        <row r="126">
          <cell r="A126" t="str">
            <v>(Diperbadankan di Malaysia)</v>
          </cell>
        </row>
        <row r="128">
          <cell r="C128" t="str">
            <v>1999</v>
          </cell>
          <cell r="E128" t="str">
            <v>1998</v>
          </cell>
        </row>
        <row r="129">
          <cell r="C129" t="str">
            <v>RM</v>
          </cell>
          <cell r="E129" t="str">
            <v>RM</v>
          </cell>
        </row>
        <row r="131">
          <cell r="A131" t="str">
            <v>PERBELANJAAN PENTADBIRAN</v>
          </cell>
        </row>
        <row r="133">
          <cell r="A133" t="str">
            <v>OPERASI KUARI</v>
          </cell>
        </row>
        <row r="134">
          <cell r="A134" t="str">
            <v>Yuran Guaman</v>
          </cell>
          <cell r="C134">
            <v>0</v>
          </cell>
          <cell r="E134">
            <v>4735</v>
          </cell>
        </row>
        <row r="135">
          <cell r="A135" t="str">
            <v>Alatulis dan cetak</v>
          </cell>
          <cell r="C135">
            <v>9148</v>
          </cell>
          <cell r="E135">
            <v>6690</v>
          </cell>
        </row>
        <row r="136">
          <cell r="A136" t="str">
            <v>Insuran</v>
          </cell>
          <cell r="C136">
            <v>0</v>
          </cell>
          <cell r="E136">
            <v>5810</v>
          </cell>
        </row>
        <row r="137">
          <cell r="A137" t="str">
            <v>Letrik dan air</v>
          </cell>
          <cell r="C137">
            <v>1673</v>
          </cell>
          <cell r="E137">
            <v>904</v>
          </cell>
        </row>
        <row r="138">
          <cell r="A138" t="str">
            <v>Perbelanjaan talipon</v>
          </cell>
          <cell r="C138">
            <v>2675</v>
          </cell>
          <cell r="E138">
            <v>3951</v>
          </cell>
        </row>
        <row r="139">
          <cell r="A139" t="str">
            <v>Cukai jalan dan insuran</v>
          </cell>
          <cell r="C139">
            <v>3380</v>
          </cell>
          <cell r="E139">
            <v>3107</v>
          </cell>
        </row>
        <row r="140">
          <cell r="A140" t="str">
            <v>Keraian</v>
          </cell>
          <cell r="C140">
            <v>166</v>
          </cell>
          <cell r="E140">
            <v>5173</v>
          </cell>
        </row>
        <row r="141">
          <cell r="A141" t="str">
            <v>Belanja perubatan</v>
          </cell>
          <cell r="C141">
            <v>6015</v>
          </cell>
          <cell r="E141">
            <v>4643</v>
          </cell>
        </row>
        <row r="142">
          <cell r="A142" t="str">
            <v>Pemasangan letrik</v>
          </cell>
          <cell r="C142">
            <v>0</v>
          </cell>
          <cell r="E142">
            <v>173</v>
          </cell>
        </row>
        <row r="143">
          <cell r="A143" t="str">
            <v>Lain-lain belanja</v>
          </cell>
          <cell r="C143">
            <v>17759</v>
          </cell>
          <cell r="E143">
            <v>0</v>
          </cell>
        </row>
        <row r="145">
          <cell r="C145">
            <v>23057</v>
          </cell>
          <cell r="E145">
            <v>35186</v>
          </cell>
        </row>
        <row r="148">
          <cell r="A148" t="str">
            <v>NO. SYARIKAT:</v>
          </cell>
          <cell r="E148" t="str">
            <v>LAMPIRAN IV</v>
          </cell>
        </row>
        <row r="149">
          <cell r="A149" t="str">
            <v xml:space="preserve">     40617-W</v>
          </cell>
        </row>
        <row r="151">
          <cell r="A151" t="str">
            <v>GPQ SDN. BHD.</v>
          </cell>
        </row>
        <row r="152">
          <cell r="A152" t="str">
            <v>(Diperbadankan di Malaysia)</v>
          </cell>
        </row>
        <row r="154">
          <cell r="C154" t="str">
            <v>1999</v>
          </cell>
          <cell r="E154" t="str">
            <v>1998</v>
          </cell>
        </row>
        <row r="155">
          <cell r="C155" t="str">
            <v>RM</v>
          </cell>
          <cell r="E155" t="str">
            <v>RM</v>
          </cell>
        </row>
        <row r="157">
          <cell r="A157" t="str">
            <v>PERBELANJAAN PENTADBIRAN</v>
          </cell>
        </row>
        <row r="159">
          <cell r="A159" t="str">
            <v>PROJEK</v>
          </cell>
        </row>
        <row r="160">
          <cell r="A160" t="str">
            <v>Gaji dan elaun</v>
          </cell>
          <cell r="C160">
            <v>506817</v>
          </cell>
          <cell r="E160">
            <v>441353</v>
          </cell>
        </row>
        <row r="161">
          <cell r="A161" t="str">
            <v>KWSP</v>
          </cell>
          <cell r="C161">
            <v>57721</v>
          </cell>
          <cell r="E161">
            <v>91282</v>
          </cell>
        </row>
        <row r="162">
          <cell r="A162" t="str">
            <v>PERKESO</v>
          </cell>
          <cell r="C162">
            <v>5717</v>
          </cell>
          <cell r="E162">
            <v>5039</v>
          </cell>
        </row>
        <row r="163">
          <cell r="A163" t="str">
            <v>Amanah Saham Nasional</v>
          </cell>
          <cell r="C163">
            <v>14387</v>
          </cell>
          <cell r="E163">
            <v>12386</v>
          </cell>
        </row>
        <row r="164">
          <cell r="A164" t="str">
            <v>Minyak dan pelincir</v>
          </cell>
          <cell r="C164">
            <v>26507</v>
          </cell>
          <cell r="E164">
            <v>32291</v>
          </cell>
        </row>
        <row r="165">
          <cell r="A165" t="str">
            <v>Baiki dan selenggaraan</v>
          </cell>
          <cell r="C165">
            <v>87264</v>
          </cell>
          <cell r="E165">
            <v>55355</v>
          </cell>
        </row>
        <row r="166">
          <cell r="A166" t="str">
            <v>Perubatan</v>
          </cell>
          <cell r="C166">
            <v>21104</v>
          </cell>
          <cell r="E166">
            <v>16242</v>
          </cell>
        </row>
        <row r="167">
          <cell r="A167" t="str">
            <v>Tayar dan tiub</v>
          </cell>
          <cell r="C167">
            <v>5232</v>
          </cell>
          <cell r="E167">
            <v>5585</v>
          </cell>
        </row>
        <row r="168">
          <cell r="A168" t="str">
            <v>Keraian</v>
          </cell>
          <cell r="C168">
            <v>27651</v>
          </cell>
          <cell r="E168">
            <v>17526</v>
          </cell>
        </row>
        <row r="169">
          <cell r="A169" t="str">
            <v>Ganjaran pengarah - yuran pengarah</v>
          </cell>
          <cell r="C169">
            <v>0</v>
          </cell>
          <cell r="E169">
            <v>43000</v>
          </cell>
        </row>
        <row r="170">
          <cell r="A170" t="str">
            <v>Elaun pengarah eksekutif</v>
          </cell>
          <cell r="C170">
            <v>47000</v>
          </cell>
          <cell r="E170">
            <v>36000</v>
          </cell>
        </row>
        <row r="171">
          <cell r="A171" t="str">
            <v>Elaun mesyuarat pengarah</v>
          </cell>
          <cell r="C171">
            <v>6600</v>
          </cell>
          <cell r="E171">
            <v>11400</v>
          </cell>
        </row>
        <row r="172">
          <cell r="A172" t="str">
            <v xml:space="preserve">Bayaran pengerusi </v>
          </cell>
          <cell r="C172">
            <v>33000</v>
          </cell>
          <cell r="E172">
            <v>36000</v>
          </cell>
        </row>
        <row r="173">
          <cell r="A173" t="str">
            <v>Bayaran pengarah</v>
          </cell>
          <cell r="C173">
            <v>44000</v>
          </cell>
          <cell r="E173">
            <v>38000</v>
          </cell>
        </row>
        <row r="174">
          <cell r="A174" t="str">
            <v>Sewa pejabat</v>
          </cell>
          <cell r="C174">
            <v>158550</v>
          </cell>
          <cell r="E174">
            <v>90000</v>
          </cell>
        </row>
        <row r="175">
          <cell r="A175" t="str">
            <v>Letrik dan air</v>
          </cell>
          <cell r="C175">
            <v>7153</v>
          </cell>
          <cell r="E175">
            <v>4448</v>
          </cell>
        </row>
        <row r="176">
          <cell r="A176" t="str">
            <v>Telefon</v>
          </cell>
          <cell r="C176">
            <v>39220</v>
          </cell>
          <cell r="E176">
            <v>36254</v>
          </cell>
        </row>
        <row r="177">
          <cell r="A177" t="str">
            <v>Bayaran tender</v>
          </cell>
          <cell r="C177">
            <v>6380</v>
          </cell>
          <cell r="E177">
            <v>4706</v>
          </cell>
        </row>
        <row r="178">
          <cell r="A178" t="str">
            <v>Insuran dan cukai jalan</v>
          </cell>
          <cell r="C178">
            <v>29828</v>
          </cell>
          <cell r="E178">
            <v>32975</v>
          </cell>
        </row>
        <row r="179">
          <cell r="A179" t="str">
            <v>Alatulis dan percetakan</v>
          </cell>
          <cell r="C179">
            <v>64814</v>
          </cell>
          <cell r="E179">
            <v>22896</v>
          </cell>
        </row>
        <row r="180">
          <cell r="A180" t="str">
            <v>Pos dan setem</v>
          </cell>
          <cell r="C180">
            <v>1808</v>
          </cell>
          <cell r="E180">
            <v>1948</v>
          </cell>
        </row>
        <row r="181">
          <cell r="A181" t="str">
            <v>Derma</v>
          </cell>
          <cell r="C181">
            <v>321784</v>
          </cell>
          <cell r="E181">
            <v>96300</v>
          </cell>
        </row>
        <row r="182">
          <cell r="A182" t="str">
            <v>Perjalanan</v>
          </cell>
          <cell r="C182">
            <v>32303</v>
          </cell>
          <cell r="E182">
            <v>30325</v>
          </cell>
        </row>
        <row r="183">
          <cell r="A183" t="str">
            <v>Kursus dan seminar</v>
          </cell>
          <cell r="C183">
            <v>2330</v>
          </cell>
          <cell r="E183">
            <v>4190</v>
          </cell>
        </row>
        <row r="184">
          <cell r="A184" t="str">
            <v>Iklan</v>
          </cell>
          <cell r="C184">
            <v>43150</v>
          </cell>
          <cell r="E184">
            <v>63200</v>
          </cell>
        </row>
        <row r="185">
          <cell r="A185" t="str">
            <v>Susutnilai</v>
          </cell>
          <cell r="C185">
            <v>160587</v>
          </cell>
          <cell r="E185">
            <v>148590</v>
          </cell>
        </row>
        <row r="186">
          <cell r="A186" t="str">
            <v>Akhbar dan majalah</v>
          </cell>
          <cell r="C186">
            <v>1960</v>
          </cell>
          <cell r="E186">
            <v>1807</v>
          </cell>
        </row>
        <row r="187">
          <cell r="A187" t="str">
            <v>Bayaran ikhtisas</v>
          </cell>
          <cell r="C187">
            <v>11845</v>
          </cell>
          <cell r="E187">
            <v>5195</v>
          </cell>
        </row>
        <row r="188">
          <cell r="A188" t="str">
            <v>Sumbangan hari raya</v>
          </cell>
          <cell r="C188">
            <v>95230</v>
          </cell>
          <cell r="E188">
            <v>91400</v>
          </cell>
        </row>
        <row r="189">
          <cell r="A189" t="str">
            <v>Sukan dan rekreasi</v>
          </cell>
          <cell r="C189">
            <v>28707</v>
          </cell>
          <cell r="E189">
            <v>14624</v>
          </cell>
        </row>
        <row r="190">
          <cell r="A190" t="str">
            <v>Kawalan keselamatan</v>
          </cell>
          <cell r="C190">
            <v>9592</v>
          </cell>
          <cell r="E190">
            <v>10301</v>
          </cell>
        </row>
        <row r="191">
          <cell r="A191" t="str">
            <v>Bayaran juruaudit</v>
          </cell>
          <cell r="C191">
            <v>0</v>
          </cell>
          <cell r="E191">
            <v>15000</v>
          </cell>
        </row>
        <row r="192">
          <cell r="A192" t="str">
            <v>Bayaran setiausaha syarikat</v>
          </cell>
          <cell r="C192">
            <v>0</v>
          </cell>
          <cell r="E192">
            <v>3000</v>
          </cell>
        </row>
        <row r="193">
          <cell r="A193" t="str">
            <v>Pelbagai perbelanjaan</v>
          </cell>
          <cell r="C193">
            <v>29507</v>
          </cell>
          <cell r="E193">
            <v>33511</v>
          </cell>
        </row>
        <row r="194">
          <cell r="A194" t="str">
            <v>Bonus</v>
          </cell>
          <cell r="C194">
            <v>0</v>
          </cell>
          <cell r="E194">
            <v>220000</v>
          </cell>
        </row>
        <row r="195">
          <cell r="A195" t="str">
            <v>Yuran perkhidmatan teknik kepada perbadanan induk</v>
          </cell>
          <cell r="C195">
            <v>0</v>
          </cell>
          <cell r="E195">
            <v>200000</v>
          </cell>
        </row>
        <row r="196">
          <cell r="A196" t="str">
            <v>Cukai pintu</v>
          </cell>
          <cell r="C196">
            <v>1500</v>
          </cell>
          <cell r="E196">
            <v>1500</v>
          </cell>
        </row>
        <row r="197">
          <cell r="A197" t="str">
            <v>Cukai tanah</v>
          </cell>
          <cell r="C197">
            <v>2728</v>
          </cell>
          <cell r="E197">
            <v>0</v>
          </cell>
        </row>
        <row r="198">
          <cell r="A198" t="str">
            <v>Insuran kakitangan</v>
          </cell>
          <cell r="C198">
            <v>11351</v>
          </cell>
          <cell r="E198">
            <v>0</v>
          </cell>
        </row>
        <row r="199">
          <cell r="A199" t="str">
            <v>Lain-lain</v>
          </cell>
          <cell r="C199">
            <v>0</v>
          </cell>
          <cell r="E199">
            <v>363</v>
          </cell>
        </row>
        <row r="200">
          <cell r="C200">
            <v>1943327</v>
          </cell>
          <cell r="E200">
            <v>1973992</v>
          </cell>
        </row>
        <row r="202">
          <cell r="A202" t="str">
            <v>NO. SYARIKAT:</v>
          </cell>
          <cell r="C202">
            <v>0</v>
          </cell>
          <cell r="E202" t="str">
            <v>LAMPIRAN III</v>
          </cell>
        </row>
        <row r="203">
          <cell r="A203" t="str">
            <v xml:space="preserve">     40617-W</v>
          </cell>
        </row>
        <row r="205">
          <cell r="A205" t="str">
            <v>GPQ SDN. BHD.</v>
          </cell>
        </row>
        <row r="206">
          <cell r="A206" t="str">
            <v>(Diperbadankan di Malaysia)</v>
          </cell>
        </row>
        <row r="208">
          <cell r="C208" t="str">
            <v>1999</v>
          </cell>
          <cell r="E208" t="str">
            <v>1998</v>
          </cell>
        </row>
        <row r="209">
          <cell r="C209" t="str">
            <v>RM</v>
          </cell>
          <cell r="E209" t="str">
            <v>RM</v>
          </cell>
        </row>
        <row r="210">
          <cell r="A210" t="str">
            <v>LAIN-LAIN PENDAPATAN</v>
          </cell>
        </row>
        <row r="212">
          <cell r="A212" t="str">
            <v>PROJEK</v>
          </cell>
        </row>
        <row r="213">
          <cell r="A213" t="str">
            <v>Faedah simpanan tetap</v>
          </cell>
          <cell r="C213">
            <v>198270</v>
          </cell>
          <cell r="E213">
            <v>216350</v>
          </cell>
        </row>
        <row r="214">
          <cell r="A214" t="str">
            <v>Sewa jentera dan mesin</v>
          </cell>
          <cell r="C214">
            <v>58186</v>
          </cell>
          <cell r="E214">
            <v>2730</v>
          </cell>
        </row>
        <row r="215">
          <cell r="A215" t="str">
            <v>Jualan disel</v>
          </cell>
          <cell r="C215">
            <v>8954</v>
          </cell>
          <cell r="E215">
            <v>8927</v>
          </cell>
        </row>
        <row r="216">
          <cell r="A216" t="str">
            <v>Jualan tender</v>
          </cell>
          <cell r="C216">
            <v>49322</v>
          </cell>
          <cell r="E216">
            <v>21368</v>
          </cell>
        </row>
        <row r="217">
          <cell r="A217" t="str">
            <v>Jualan simen</v>
          </cell>
          <cell r="C217">
            <v>11930</v>
          </cell>
          <cell r="E217">
            <v>15723</v>
          </cell>
        </row>
        <row r="218">
          <cell r="A218" t="str">
            <v xml:space="preserve">Tuntutan insuran </v>
          </cell>
          <cell r="C218">
            <v>176920</v>
          </cell>
          <cell r="E218">
            <v>0</v>
          </cell>
        </row>
        <row r="219">
          <cell r="A219" t="str">
            <v>Lebihan Peruntukan</v>
          </cell>
          <cell r="C219">
            <v>0</v>
          </cell>
          <cell r="E219">
            <v>51086</v>
          </cell>
        </row>
        <row r="220">
          <cell r="A220" t="str">
            <v>Denda kelewatan</v>
          </cell>
          <cell r="C220">
            <v>0</v>
          </cell>
          <cell r="E220">
            <v>20471</v>
          </cell>
        </row>
        <row r="221">
          <cell r="A221" t="str">
            <v>Perkongsian keuntungan (projek Dermaga cecair)</v>
          </cell>
          <cell r="C221">
            <v>1350000</v>
          </cell>
          <cell r="E221">
            <v>0</v>
          </cell>
        </row>
        <row r="223">
          <cell r="C223">
            <v>1853582</v>
          </cell>
          <cell r="E223">
            <v>336655</v>
          </cell>
        </row>
        <row r="225">
          <cell r="A225" t="str">
            <v>OPERASI KUARI</v>
          </cell>
        </row>
        <row r="226">
          <cell r="A226" t="str">
            <v>Jualan diesel</v>
          </cell>
          <cell r="C226">
            <v>1937</v>
          </cell>
          <cell r="E226">
            <v>51051</v>
          </cell>
        </row>
        <row r="227">
          <cell r="A227" t="str">
            <v>Bahan letupan</v>
          </cell>
          <cell r="C227">
            <v>13528</v>
          </cell>
          <cell r="E227">
            <v>0</v>
          </cell>
        </row>
        <row r="228">
          <cell r="A228" t="str">
            <v>Hutang lapuk baik pulih</v>
          </cell>
          <cell r="C228">
            <v>74266</v>
          </cell>
          <cell r="E228">
            <v>0</v>
          </cell>
        </row>
        <row r="229">
          <cell r="C229">
            <v>89731</v>
          </cell>
          <cell r="E229">
            <v>51051</v>
          </cell>
        </row>
        <row r="233">
          <cell r="A233" t="str">
            <v>NO. SYARIKAT:</v>
          </cell>
          <cell r="E233" t="str">
            <v>LAMPIRAN VI</v>
          </cell>
        </row>
        <row r="234">
          <cell r="A234" t="str">
            <v xml:space="preserve">       40617-W</v>
          </cell>
        </row>
        <row r="236">
          <cell r="A236" t="str">
            <v>GPQ SDN. BHD.</v>
          </cell>
        </row>
        <row r="237">
          <cell r="A237" t="str">
            <v>(Diperbadankan di Malaysia)</v>
          </cell>
        </row>
        <row r="239">
          <cell r="C239" t="str">
            <v>1999</v>
          </cell>
          <cell r="E239" t="str">
            <v>1998</v>
          </cell>
        </row>
        <row r="240">
          <cell r="C240" t="str">
            <v>RM</v>
          </cell>
          <cell r="E240" t="str">
            <v>RM</v>
          </cell>
        </row>
        <row r="242">
          <cell r="A242" t="str">
            <v>PERBELANJAAN KEWANGAN</v>
          </cell>
        </row>
        <row r="244">
          <cell r="A244" t="str">
            <v>PROJEK</v>
          </cell>
        </row>
        <row r="245">
          <cell r="A245" t="str">
            <v>Bayaran bank</v>
          </cell>
          <cell r="C245">
            <v>43286</v>
          </cell>
          <cell r="E245">
            <v>47683</v>
          </cell>
        </row>
        <row r="246">
          <cell r="A246" t="str">
            <v>Faedah overdraf</v>
          </cell>
          <cell r="C246">
            <v>1180</v>
          </cell>
          <cell r="E246">
            <v>15321</v>
          </cell>
        </row>
        <row r="247">
          <cell r="A247" t="str">
            <v>Faedah sewa beli</v>
          </cell>
          <cell r="C247">
            <v>0</v>
          </cell>
          <cell r="E247">
            <v>12558</v>
          </cell>
        </row>
        <row r="248">
          <cell r="A248" t="str">
            <v>Faedah pinjaman</v>
          </cell>
          <cell r="C248">
            <v>5333</v>
          </cell>
          <cell r="E248">
            <v>0</v>
          </cell>
        </row>
        <row r="249">
          <cell r="A249" t="str">
            <v>Peruntukan hutang ragu</v>
          </cell>
          <cell r="C249">
            <v>228165</v>
          </cell>
          <cell r="E249">
            <v>17664</v>
          </cell>
        </row>
        <row r="251">
          <cell r="C251">
            <v>277964</v>
          </cell>
          <cell r="E251">
            <v>93226</v>
          </cell>
        </row>
        <row r="253">
          <cell r="A253" t="str">
            <v>OPERASI KUARI</v>
          </cell>
        </row>
        <row r="254">
          <cell r="A254" t="str">
            <v>Faedah pinjaman</v>
          </cell>
          <cell r="C254">
            <v>14088</v>
          </cell>
          <cell r="E254">
            <v>8488</v>
          </cell>
        </row>
        <row r="255">
          <cell r="A255" t="str">
            <v>Sewa pajak</v>
          </cell>
          <cell r="C255">
            <v>0</v>
          </cell>
          <cell r="E255">
            <v>129563</v>
          </cell>
        </row>
        <row r="256">
          <cell r="A256" t="str">
            <v>Kenaan bank</v>
          </cell>
          <cell r="C256">
            <v>258</v>
          </cell>
          <cell r="E256">
            <v>188</v>
          </cell>
        </row>
        <row r="257">
          <cell r="A257" t="str">
            <v>Peruntukan hutang lapuk</v>
          </cell>
          <cell r="C257">
            <v>32867</v>
          </cell>
          <cell r="E257">
            <v>20660</v>
          </cell>
        </row>
        <row r="260">
          <cell r="C260">
            <v>47213</v>
          </cell>
          <cell r="E260">
            <v>158899</v>
          </cell>
        </row>
      </sheetData>
      <sheetData sheetId="1" refreshError="1"/>
      <sheetData sheetId="2" refreshError="1"/>
      <sheetData sheetId="3" refreshError="1">
        <row r="1">
          <cell r="A1" t="str">
            <v>NO. SYARIKAT</v>
          </cell>
        </row>
        <row r="2">
          <cell r="A2" t="str">
            <v xml:space="preserve">       40617-W</v>
          </cell>
        </row>
        <row r="5">
          <cell r="C5" t="str">
            <v>GPQ SDN. BHD.</v>
          </cell>
        </row>
        <row r="6">
          <cell r="C6" t="str">
            <v>(Diperbadankan di Malaysia)</v>
          </cell>
        </row>
        <row r="8">
          <cell r="C8" t="str">
            <v>AKAUN UNTUNGRUGI</v>
          </cell>
        </row>
        <row r="9">
          <cell r="C9" t="str">
            <v>BAGI TAHUN BERAKHIR 31 DISEMBER, 1999</v>
          </cell>
        </row>
        <row r="12">
          <cell r="F12" t="str">
            <v>Nota</v>
          </cell>
          <cell r="H12" t="str">
            <v>1999</v>
          </cell>
          <cell r="J12" t="str">
            <v>1998</v>
          </cell>
        </row>
        <row r="13">
          <cell r="H13" t="str">
            <v>RM</v>
          </cell>
          <cell r="J13" t="str">
            <v>RM</v>
          </cell>
        </row>
        <row r="15">
          <cell r="C15" t="str">
            <v>Perolehan</v>
          </cell>
          <cell r="F15">
            <v>18</v>
          </cell>
          <cell r="H15">
            <v>55158891</v>
          </cell>
          <cell r="J15">
            <v>10083874</v>
          </cell>
        </row>
        <row r="17">
          <cell r="C17" t="str">
            <v>Keuntungan kendalian</v>
          </cell>
          <cell r="F17">
            <v>19</v>
          </cell>
          <cell r="H17">
            <v>6816739</v>
          </cell>
          <cell r="J17">
            <v>3506822</v>
          </cell>
        </row>
        <row r="18">
          <cell r="C18" t="str">
            <v>Cukai</v>
          </cell>
          <cell r="F18">
            <v>20</v>
          </cell>
          <cell r="H18">
            <v>0</v>
          </cell>
          <cell r="J18">
            <v>-984000</v>
          </cell>
        </row>
        <row r="19">
          <cell r="C19" t="str">
            <v>Keuntungan selepas cukai</v>
          </cell>
          <cell r="H19">
            <v>6816739</v>
          </cell>
          <cell r="J19">
            <v>2522822</v>
          </cell>
        </row>
        <row r="20">
          <cell r="C20" t="str">
            <v>Keuntungan terkumpul dibawa ke hadapan</v>
          </cell>
          <cell r="H20">
            <v>6447370</v>
          </cell>
          <cell r="J20">
            <v>4420451</v>
          </cell>
        </row>
        <row r="21">
          <cell r="C21" t="str">
            <v>Keuntungan yang boleh diagih</v>
          </cell>
          <cell r="H21">
            <v>13264109</v>
          </cell>
          <cell r="J21">
            <v>6943273</v>
          </cell>
        </row>
        <row r="22">
          <cell r="C22" t="str">
            <v>Dividen</v>
          </cell>
          <cell r="F22">
            <v>21</v>
          </cell>
          <cell r="H22">
            <v>0</v>
          </cell>
          <cell r="J22">
            <v>-495903</v>
          </cell>
        </row>
        <row r="23">
          <cell r="C23" t="str">
            <v>Keuntungan terkumpul dihantar ke hadapan</v>
          </cell>
          <cell r="F23">
            <v>17</v>
          </cell>
          <cell r="H23">
            <v>13264109</v>
          </cell>
          <cell r="J23">
            <v>6447370</v>
          </cell>
        </row>
      </sheetData>
      <sheetData sheetId="4" refreshError="1">
        <row r="1">
          <cell r="A1" t="str">
            <v>NO. SYARIKAT</v>
          </cell>
        </row>
        <row r="2">
          <cell r="A2" t="str">
            <v xml:space="preserve">       40617-W</v>
          </cell>
        </row>
        <row r="5">
          <cell r="B5" t="str">
            <v>GPQ SDN. BHD.</v>
          </cell>
        </row>
        <row r="6">
          <cell r="B6" t="str">
            <v>(Diperbadankan di Malaysia)</v>
          </cell>
        </row>
        <row r="8">
          <cell r="B8" t="str">
            <v>LEMBARAN IMBANGAN - 31 DISEMBER, 1999</v>
          </cell>
        </row>
        <row r="11">
          <cell r="F11" t="str">
            <v>Nota</v>
          </cell>
          <cell r="H11" t="str">
            <v>1999</v>
          </cell>
          <cell r="J11" t="str">
            <v>1998</v>
          </cell>
        </row>
        <row r="12">
          <cell r="H12" t="str">
            <v>RM</v>
          </cell>
          <cell r="J12" t="str">
            <v>RM</v>
          </cell>
        </row>
        <row r="13">
          <cell r="B13" t="str">
            <v>ASET SEMASA</v>
          </cell>
        </row>
        <row r="15">
          <cell r="C15" t="str">
            <v>Wang tunai dan baki di bank</v>
          </cell>
          <cell r="H15">
            <v>10557398</v>
          </cell>
          <cell r="J15">
            <v>6517624</v>
          </cell>
        </row>
        <row r="16">
          <cell r="C16" t="str">
            <v>Simpanan Tetap di bank berlesen</v>
          </cell>
          <cell r="H16">
            <v>6516142</v>
          </cell>
          <cell r="J16">
            <v>2916142</v>
          </cell>
        </row>
        <row r="17">
          <cell r="C17" t="str">
            <v>Penghutang perdagangan</v>
          </cell>
          <cell r="F17">
            <v>3</v>
          </cell>
          <cell r="H17">
            <v>3859477</v>
          </cell>
          <cell r="J17">
            <v>2683632</v>
          </cell>
        </row>
        <row r="18">
          <cell r="C18" t="str">
            <v>Penghutang lain</v>
          </cell>
          <cell r="F18">
            <v>4</v>
          </cell>
          <cell r="H18">
            <v>2081912</v>
          </cell>
          <cell r="J18">
            <v>3912031</v>
          </cell>
        </row>
        <row r="19">
          <cell r="C19" t="str">
            <v>Stok dan kerja dalam pelaksanaan</v>
          </cell>
          <cell r="F19">
            <v>5</v>
          </cell>
          <cell r="H19">
            <v>109930606</v>
          </cell>
          <cell r="J19">
            <v>136525599</v>
          </cell>
        </row>
        <row r="20">
          <cell r="C20" t="str">
            <v>Terhutang oleh perbadanan induk</v>
          </cell>
          <cell r="F20">
            <v>6</v>
          </cell>
          <cell r="H20">
            <v>7214678</v>
          </cell>
          <cell r="J20">
            <v>2873617</v>
          </cell>
        </row>
        <row r="21">
          <cell r="C21" t="str">
            <v>Terhutang oleh syarikat bersekutu</v>
          </cell>
          <cell r="F21">
            <v>7</v>
          </cell>
          <cell r="H21">
            <v>60378</v>
          </cell>
          <cell r="J21">
            <v>1482794</v>
          </cell>
        </row>
        <row r="22">
          <cell r="C22" t="str">
            <v>Terhutang oleh syarikat seinduk</v>
          </cell>
          <cell r="F22">
            <v>8</v>
          </cell>
          <cell r="H22">
            <v>0</v>
          </cell>
          <cell r="J22">
            <v>10427</v>
          </cell>
        </row>
        <row r="23">
          <cell r="C23" t="str">
            <v>Terhutang oleh subsidiari</v>
          </cell>
          <cell r="F23">
            <v>8</v>
          </cell>
          <cell r="H23">
            <v>2310</v>
          </cell>
          <cell r="J23">
            <v>10427</v>
          </cell>
        </row>
        <row r="24">
          <cell r="H24">
            <v>140222901</v>
          </cell>
          <cell r="J24">
            <v>156932293</v>
          </cell>
        </row>
        <row r="25">
          <cell r="B25" t="str">
            <v>LIABILITI SEMASA</v>
          </cell>
        </row>
        <row r="27">
          <cell r="C27" t="str">
            <v>Bayaran kemajuan kerja diterima</v>
          </cell>
          <cell r="F27">
            <v>5</v>
          </cell>
          <cell r="H27">
            <v>110059719</v>
          </cell>
          <cell r="J27">
            <v>137168936</v>
          </cell>
        </row>
        <row r="28">
          <cell r="C28" t="str">
            <v>Pinjaman berjangka</v>
          </cell>
          <cell r="F28">
            <v>10</v>
          </cell>
          <cell r="H28">
            <v>5614063</v>
          </cell>
          <cell r="J28">
            <v>1066179</v>
          </cell>
        </row>
        <row r="29">
          <cell r="C29" t="str">
            <v>Pemiutang perdagangan</v>
          </cell>
          <cell r="H29">
            <v>10775259</v>
          </cell>
          <cell r="J29">
            <v>7689202</v>
          </cell>
        </row>
        <row r="30">
          <cell r="C30" t="str">
            <v>Pemiutang lain</v>
          </cell>
          <cell r="H30">
            <v>90933</v>
          </cell>
          <cell r="J30">
            <v>502409</v>
          </cell>
        </row>
        <row r="31">
          <cell r="C31" t="str">
            <v>Cukai</v>
          </cell>
          <cell r="H31">
            <v>174012</v>
          </cell>
          <cell r="J31">
            <v>1704803</v>
          </cell>
        </row>
        <row r="32">
          <cell r="C32" t="str">
            <v>Dividen</v>
          </cell>
          <cell r="H32">
            <v>666516</v>
          </cell>
          <cell r="J32">
            <v>666516</v>
          </cell>
        </row>
        <row r="33">
          <cell r="C33" t="str">
            <v>Terhutang kepada syarikat seinduk</v>
          </cell>
          <cell r="H33">
            <v>85813</v>
          </cell>
          <cell r="J33">
            <v>149309</v>
          </cell>
        </row>
        <row r="34">
          <cell r="H34">
            <v>127466315</v>
          </cell>
          <cell r="J34">
            <v>148947354</v>
          </cell>
        </row>
        <row r="36">
          <cell r="B36" t="str">
            <v>ASET SEMASA BERSIH</v>
          </cell>
          <cell r="H36">
            <v>12756586</v>
          </cell>
          <cell r="J36">
            <v>7984939</v>
          </cell>
        </row>
        <row r="37">
          <cell r="B37" t="str">
            <v>SYARIKAT-SYARIKAT BERSEKUTU</v>
          </cell>
          <cell r="F37">
            <v>11</v>
          </cell>
          <cell r="H37">
            <v>2177502</v>
          </cell>
          <cell r="J37">
            <v>1702502</v>
          </cell>
        </row>
        <row r="38">
          <cell r="B38" t="str">
            <v>SUBSIDIARI</v>
          </cell>
          <cell r="F38">
            <v>12</v>
          </cell>
          <cell r="H38">
            <v>2</v>
          </cell>
          <cell r="J38">
            <v>2</v>
          </cell>
        </row>
        <row r="39">
          <cell r="B39" t="str">
            <v>ASET TETAP</v>
          </cell>
          <cell r="F39">
            <v>13</v>
          </cell>
          <cell r="H39">
            <v>1419374</v>
          </cell>
          <cell r="J39">
            <v>1554479</v>
          </cell>
        </row>
        <row r="40">
          <cell r="B40" t="str">
            <v>PEMIUTANG SEWABELI</v>
          </cell>
          <cell r="F40">
            <v>14</v>
          </cell>
          <cell r="H40">
            <v>0</v>
          </cell>
          <cell r="J40">
            <v>-6059</v>
          </cell>
        </row>
        <row r="41">
          <cell r="B41" t="str">
            <v>CUKAI TERTUNDA</v>
          </cell>
          <cell r="F41">
            <v>15</v>
          </cell>
          <cell r="H41">
            <v>0</v>
          </cell>
          <cell r="J41">
            <v>-86000</v>
          </cell>
        </row>
        <row r="42">
          <cell r="H42">
            <v>16353464</v>
          </cell>
          <cell r="J42">
            <v>11149863</v>
          </cell>
        </row>
        <row r="43">
          <cell r="B43" t="str">
            <v>DANA PEMEGANG SYER</v>
          </cell>
        </row>
        <row r="45">
          <cell r="C45" t="str">
            <v>Modal syer</v>
          </cell>
          <cell r="F45">
            <v>16</v>
          </cell>
          <cell r="H45">
            <v>4591693</v>
          </cell>
          <cell r="J45">
            <v>4591693</v>
          </cell>
        </row>
        <row r="46">
          <cell r="C46" t="str">
            <v>Rizab</v>
          </cell>
          <cell r="F46">
            <v>17</v>
          </cell>
          <cell r="H46">
            <v>13364482</v>
          </cell>
          <cell r="J46">
            <v>6547743</v>
          </cell>
        </row>
        <row r="47">
          <cell r="H47">
            <v>17956175</v>
          </cell>
          <cell r="J47">
            <v>11139436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gl"/>
      <sheetName val="gl"/>
      <sheetName val="FF-3"/>
      <sheetName val="P12.4"/>
      <sheetName val="1 LeadSchedule"/>
      <sheetName val="FF-21(a)"/>
      <sheetName val="Company Info"/>
      <sheetName val="CA Comp"/>
      <sheetName val="FF-2"/>
      <sheetName val="BPR"/>
      <sheetName val="K5-1"/>
      <sheetName val="FF-2 (1)"/>
      <sheetName val="FSA"/>
      <sheetName val="0100"/>
      <sheetName val="C101"/>
      <sheetName val="G301(01)"/>
      <sheetName val="10"/>
      <sheetName val="Cost centre expenditure"/>
      <sheetName val="FF-6"/>
      <sheetName val="FF-50"/>
      <sheetName val="FF-1"/>
      <sheetName val="U2 Sales"/>
      <sheetName val="U1"/>
      <sheetName val="price"/>
      <sheetName val="CA Sheet"/>
      <sheetName val="TC"/>
      <sheetName val="CA"/>
      <sheetName val="ADD"/>
      <sheetName val="P&amp;L"/>
      <sheetName val="B"/>
      <sheetName val="Mth"/>
      <sheetName val="RATE"/>
      <sheetName val="H1-Investments"/>
      <sheetName val="Format (2)"/>
      <sheetName val="G-35-3"/>
      <sheetName val="FF-21"/>
      <sheetName val="Sch18-34"/>
      <sheetName val="K1"/>
      <sheetName val="BP-BREAK"/>
      <sheetName val="Asset List"/>
      <sheetName val="References"/>
      <sheetName val="Sch A to __"/>
      <sheetName val="3 P&amp;L "/>
      <sheetName val="1_LeadSchedule"/>
      <sheetName val="U2_Sales"/>
      <sheetName val="P12_4"/>
      <sheetName val="Company_Info"/>
      <sheetName val="CA_Comp"/>
      <sheetName val="Sch_A_to___"/>
      <sheetName val="Cost_centre_expenditure"/>
      <sheetName val="CA_Sheet"/>
      <sheetName val="Format_(2)"/>
      <sheetName val="FF-2_(1)"/>
      <sheetName val="1120"/>
      <sheetName val="CBO0497"/>
      <sheetName val="B-3"/>
      <sheetName val="Electrical "/>
      <sheetName val="Profitability"/>
      <sheetName val="Interim --&gt; Top"/>
      <sheetName val="CA-O7"/>
      <sheetName val="pg3"/>
      <sheetName val="U2 - Sales"/>
      <sheetName val="SCH"/>
      <sheetName val="Entity Data"/>
      <sheetName val="Materiality"/>
      <sheetName val="Parameters"/>
      <sheetName val="C-1-5"/>
      <sheetName val="D1 2005"/>
      <sheetName val="Main"/>
      <sheetName val="Working"/>
      <sheetName val="Addition"/>
      <sheetName val="SCH B"/>
      <sheetName val="A-1"/>
      <sheetName val="FADISP-FY2002(B)"/>
      <sheetName val="MFA"/>
      <sheetName val="PL"/>
      <sheetName val="U2.2"/>
      <sheetName val="Macro1"/>
      <sheetName val="Salesfor2001"/>
      <sheetName val="C101 Lead"/>
      <sheetName val="U"/>
      <sheetName val="银行存款余额验证表"/>
      <sheetName val="forex"/>
      <sheetName val="C1-Cash"/>
      <sheetName val="P101"/>
      <sheetName val="H101"/>
      <sheetName val="P501"/>
      <sheetName val="Sales for 2001"/>
      <sheetName val="E1"/>
      <sheetName val="1257"/>
      <sheetName val="Dir"/>
      <sheetName val="AJE"/>
      <sheetName val="K"/>
      <sheetName val="WGPnL 5m"/>
      <sheetName val="CB,MGS,CagaBond"/>
      <sheetName val="Forward Purchase"/>
      <sheetName val="Year Creation"/>
      <sheetName val="Index"/>
      <sheetName val="Sheet1"/>
      <sheetName val="Query"/>
      <sheetName val="Instructions"/>
      <sheetName val="DFA"/>
      <sheetName val="1051000-AFS"/>
      <sheetName val="2071000-AFS"/>
      <sheetName val="A2-3"/>
      <sheetName val="D"/>
      <sheetName val="MP2K12"/>
      <sheetName val="F2-3-6 OH absorbtion rate "/>
      <sheetName val="P_L"/>
      <sheetName val="Part_Datum"/>
      <sheetName val="A800"/>
      <sheetName val="PA"/>
      <sheetName val="CA working"/>
      <sheetName val="HP"/>
      <sheetName val="FF-4"/>
      <sheetName val="addl cost"/>
      <sheetName val="accumdeprn"/>
      <sheetName val="DR1-4"/>
      <sheetName val="AFA"/>
      <sheetName val="CR.AJE"/>
      <sheetName val="M-2"/>
      <sheetName val="YA2004"/>
      <sheetName val="103"/>
      <sheetName val="M_Maincomp"/>
      <sheetName val="LOOSECHKLIST"/>
      <sheetName val="61 HR"/>
      <sheetName val="65 FINANCE"/>
      <sheetName val="Prod"/>
      <sheetName val="BALANCESHEET"/>
      <sheetName val="Journal"/>
      <sheetName val="Tax Rates"/>
      <sheetName val="O-3"/>
      <sheetName val="FF_1"/>
      <sheetName val="tax-ss"/>
      <sheetName val="K10"/>
      <sheetName val="K10-1 "/>
      <sheetName val="Accn"/>
      <sheetName val="U-50"/>
      <sheetName val="Financial Summary"/>
      <sheetName val="AP"/>
      <sheetName val="Comp equip"/>
      <sheetName val="MFA00"/>
      <sheetName val="F101"/>
      <sheetName val="F302"/>
      <sheetName val="F401"/>
      <sheetName val="ARP-U301"/>
      <sheetName val="E221"/>
      <sheetName val="Sort Of SAP-GL"/>
      <sheetName val="ALW INC EXP"/>
      <sheetName val="Input Co Main Info"/>
      <sheetName val="HK-F1"/>
      <sheetName val="Input NBI-Sec 60F"/>
      <sheetName val="CONT"/>
      <sheetName val="K4-1"/>
      <sheetName val="A.R 01"/>
      <sheetName val="A3-1"/>
      <sheetName val="Post 99"/>
      <sheetName val="DetailsA-M"/>
      <sheetName val="DetailsN-Z"/>
      <sheetName val="DetailsST"/>
      <sheetName val="Special"/>
      <sheetName val="cc 196 (SYS) (2)"/>
      <sheetName val="Amort"/>
      <sheetName val="BWMP"/>
      <sheetName val="Int Inc"/>
      <sheetName val="LRA"/>
      <sheetName val="A3"/>
      <sheetName val="detai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otech Mkt Cap"/>
      <sheetName val="progenics pv"/>
      <sheetName val="graphdialog"/>
      <sheetName val="PTIE"/>
      <sheetName val="PGNX PV"/>
      <sheetName val="S&amp;P Credit Ratings"/>
      <sheetName val="Working"/>
      <sheetName val="Biotech"/>
      <sheetName val="70"/>
      <sheetName val="A"/>
      <sheetName val="AA"/>
      <sheetName val="AP110"/>
      <sheetName val="B-10"/>
      <sheetName val="BB-1"/>
      <sheetName val="C-5"/>
      <sheetName val="C-6"/>
      <sheetName val="C-6a"/>
      <sheetName val="CC"/>
      <sheetName val="F-21"/>
      <sheetName val="F-4"/>
      <sheetName val="FF"/>
      <sheetName val="FF-2"/>
      <sheetName val="F-8(FSA)"/>
      <sheetName val="L"/>
      <sheetName val="M MM"/>
      <sheetName val="10"/>
      <sheetName val="30a"/>
      <sheetName val="30-Note"/>
      <sheetName val="U-2"/>
    </sheetNames>
    <sheetDataSet>
      <sheetData sheetId="0"/>
      <sheetData sheetId="1"/>
      <sheetData sheetId="2">
        <row r="2">
          <cell r="AQ2" t="str">
            <v>0</v>
          </cell>
          <cell r="AV2">
            <v>0</v>
          </cell>
          <cell r="BA2">
            <v>1</v>
          </cell>
        </row>
        <row r="3">
          <cell r="W3" t="str">
            <v>PTIE</v>
          </cell>
          <cell r="AA3" t="str">
            <v>IBG_PRICE</v>
          </cell>
          <cell r="AD3" t="str">
            <v>PTIE</v>
          </cell>
          <cell r="AE3" t="str">
            <v>Pain Therapeutics Inc.</v>
          </cell>
          <cell r="AK3" t="str">
            <v>Annotations</v>
          </cell>
          <cell r="AQ3" t="str">
            <v>0</v>
          </cell>
          <cell r="AV3">
            <v>2</v>
          </cell>
          <cell r="BA3" t="str">
            <v>0/0/-1</v>
          </cell>
        </row>
        <row r="4">
          <cell r="R4" t="str">
            <v>0/0/-1</v>
          </cell>
          <cell r="W4" t="str">
            <v/>
          </cell>
          <cell r="X4" t="str">
            <v>$0.00</v>
          </cell>
          <cell r="AA4" t="str">
            <v>PVOL</v>
          </cell>
          <cell r="AQ4" t="str">
            <v>W</v>
          </cell>
          <cell r="AV4">
            <v>1</v>
          </cell>
          <cell r="BA4">
            <v>100</v>
          </cell>
        </row>
        <row r="5">
          <cell r="W5">
            <v>254</v>
          </cell>
        </row>
        <row r="6">
          <cell r="R6" t="str">
            <v>NOW</v>
          </cell>
          <cell r="AV6">
            <v>1</v>
          </cell>
        </row>
        <row r="8">
          <cell r="R8" t="str">
            <v>D</v>
          </cell>
          <cell r="W8">
            <v>1</v>
          </cell>
        </row>
        <row r="9">
          <cell r="W9">
            <v>2.5</v>
          </cell>
          <cell r="AA9">
            <v>1</v>
          </cell>
        </row>
        <row r="10">
          <cell r="O10" t="str">
            <v xml:space="preserve"> </v>
          </cell>
          <cell r="U10" t="str">
            <v>Daily</v>
          </cell>
          <cell r="AA10">
            <v>2</v>
          </cell>
        </row>
        <row r="11">
          <cell r="AA11">
            <v>2</v>
          </cell>
        </row>
        <row r="16">
          <cell r="B16" t="str">
            <v>Pain Therapeutics Inc.</v>
          </cell>
        </row>
        <row r="17">
          <cell r="B17" t="str">
            <v>October 2001 to October 2002</v>
          </cell>
        </row>
        <row r="21">
          <cell r="U21">
            <v>37166</v>
          </cell>
          <cell r="V21">
            <v>7.2</v>
          </cell>
          <cell r="W21">
            <v>424.6</v>
          </cell>
        </row>
        <row r="22">
          <cell r="U22">
            <v>37167</v>
          </cell>
          <cell r="V22">
            <v>7.1</v>
          </cell>
          <cell r="W22">
            <v>429.6</v>
          </cell>
        </row>
        <row r="23">
          <cell r="U23">
            <v>37168</v>
          </cell>
          <cell r="V23">
            <v>8.25</v>
          </cell>
          <cell r="W23">
            <v>183.2</v>
          </cell>
        </row>
        <row r="24">
          <cell r="U24">
            <v>37169</v>
          </cell>
          <cell r="V24">
            <v>7.8</v>
          </cell>
          <cell r="W24">
            <v>99.1</v>
          </cell>
        </row>
        <row r="25">
          <cell r="U25">
            <v>37172</v>
          </cell>
          <cell r="V25">
            <v>7.2</v>
          </cell>
          <cell r="W25">
            <v>136.19999999999999</v>
          </cell>
        </row>
        <row r="26">
          <cell r="U26">
            <v>37173</v>
          </cell>
          <cell r="V26">
            <v>7.15</v>
          </cell>
          <cell r="W26">
            <v>146.80000000000001</v>
          </cell>
        </row>
        <row r="27">
          <cell r="U27">
            <v>37174</v>
          </cell>
          <cell r="V27">
            <v>6.95</v>
          </cell>
          <cell r="W27">
            <v>63</v>
          </cell>
        </row>
        <row r="28">
          <cell r="U28">
            <v>37175</v>
          </cell>
          <cell r="V28">
            <v>6.95</v>
          </cell>
          <cell r="W28">
            <v>53.4</v>
          </cell>
        </row>
        <row r="29">
          <cell r="U29">
            <v>37176</v>
          </cell>
          <cell r="V29">
            <v>6.8</v>
          </cell>
          <cell r="W29">
            <v>9.4</v>
          </cell>
        </row>
        <row r="30">
          <cell r="U30">
            <v>37179</v>
          </cell>
          <cell r="V30">
            <v>6.8</v>
          </cell>
          <cell r="W30">
            <v>49.7</v>
          </cell>
        </row>
        <row r="31">
          <cell r="U31">
            <v>37180</v>
          </cell>
          <cell r="V31">
            <v>6.81</v>
          </cell>
          <cell r="W31">
            <v>19.8</v>
          </cell>
        </row>
        <row r="32">
          <cell r="L32" t="str">
            <v xml:space="preserve"> </v>
          </cell>
          <cell r="U32">
            <v>37181</v>
          </cell>
          <cell r="V32">
            <v>6.78</v>
          </cell>
          <cell r="W32">
            <v>15.4</v>
          </cell>
        </row>
        <row r="33">
          <cell r="U33">
            <v>37182</v>
          </cell>
          <cell r="V33">
            <v>6.7</v>
          </cell>
          <cell r="W33">
            <v>5.5</v>
          </cell>
        </row>
        <row r="34">
          <cell r="U34">
            <v>37183</v>
          </cell>
          <cell r="V34">
            <v>6.72</v>
          </cell>
          <cell r="W34">
            <v>28.5</v>
          </cell>
        </row>
        <row r="35">
          <cell r="U35">
            <v>37186</v>
          </cell>
          <cell r="V35">
            <v>6.78</v>
          </cell>
          <cell r="W35">
            <v>8.1999999999999993</v>
          </cell>
        </row>
        <row r="36">
          <cell r="U36">
            <v>37187</v>
          </cell>
          <cell r="V36">
            <v>6.71</v>
          </cell>
          <cell r="W36">
            <v>8.3000000000000007</v>
          </cell>
        </row>
        <row r="37">
          <cell r="U37">
            <v>37188</v>
          </cell>
          <cell r="V37">
            <v>6.7</v>
          </cell>
          <cell r="W37">
            <v>18.899999999999999</v>
          </cell>
        </row>
        <row r="38">
          <cell r="U38">
            <v>37189</v>
          </cell>
          <cell r="V38">
            <v>6.62</v>
          </cell>
          <cell r="W38">
            <v>77</v>
          </cell>
        </row>
        <row r="39">
          <cell r="U39">
            <v>37190</v>
          </cell>
          <cell r="V39">
            <v>6.51</v>
          </cell>
          <cell r="W39">
            <v>14.4</v>
          </cell>
        </row>
        <row r="40">
          <cell r="U40">
            <v>37193</v>
          </cell>
          <cell r="V40">
            <v>6.55</v>
          </cell>
          <cell r="W40">
            <v>50.4</v>
          </cell>
        </row>
        <row r="41">
          <cell r="U41">
            <v>37194</v>
          </cell>
          <cell r="V41">
            <v>6.4</v>
          </cell>
          <cell r="W41">
            <v>37.4</v>
          </cell>
        </row>
        <row r="42">
          <cell r="U42">
            <v>37195</v>
          </cell>
          <cell r="V42">
            <v>6.46</v>
          </cell>
          <cell r="W42">
            <v>33</v>
          </cell>
        </row>
        <row r="43">
          <cell r="U43">
            <v>37196</v>
          </cell>
          <cell r="V43">
            <v>6.07</v>
          </cell>
          <cell r="W43">
            <v>46.2</v>
          </cell>
        </row>
        <row r="44">
          <cell r="U44">
            <v>37197</v>
          </cell>
          <cell r="V44">
            <v>6.14</v>
          </cell>
          <cell r="W44">
            <v>13</v>
          </cell>
        </row>
        <row r="45">
          <cell r="U45">
            <v>37200</v>
          </cell>
          <cell r="V45">
            <v>6.24</v>
          </cell>
          <cell r="W45">
            <v>12.2</v>
          </cell>
        </row>
        <row r="46">
          <cell r="U46">
            <v>37201</v>
          </cell>
          <cell r="V46">
            <v>6.15</v>
          </cell>
          <cell r="W46">
            <v>11.3</v>
          </cell>
        </row>
        <row r="47">
          <cell r="U47">
            <v>37202</v>
          </cell>
          <cell r="V47">
            <v>6.15</v>
          </cell>
          <cell r="W47">
            <v>31.5</v>
          </cell>
        </row>
        <row r="48">
          <cell r="U48">
            <v>37203</v>
          </cell>
          <cell r="V48">
            <v>6.19</v>
          </cell>
          <cell r="W48">
            <v>24.3</v>
          </cell>
        </row>
        <row r="49">
          <cell r="U49">
            <v>37204</v>
          </cell>
          <cell r="V49">
            <v>6.75</v>
          </cell>
          <cell r="W49">
            <v>61.8</v>
          </cell>
        </row>
        <row r="50">
          <cell r="U50">
            <v>37207</v>
          </cell>
          <cell r="V50">
            <v>6.7</v>
          </cell>
          <cell r="W50">
            <v>76.7</v>
          </cell>
        </row>
        <row r="51">
          <cell r="U51">
            <v>37208</v>
          </cell>
          <cell r="V51">
            <v>6.5</v>
          </cell>
          <cell r="W51">
            <v>66.099999999999994</v>
          </cell>
        </row>
        <row r="52">
          <cell r="U52">
            <v>37209</v>
          </cell>
          <cell r="V52">
            <v>6.18</v>
          </cell>
          <cell r="W52">
            <v>62.1</v>
          </cell>
        </row>
        <row r="53">
          <cell r="U53">
            <v>37210</v>
          </cell>
          <cell r="V53">
            <v>6.17</v>
          </cell>
          <cell r="W53">
            <v>12.6</v>
          </cell>
        </row>
        <row r="54">
          <cell r="U54">
            <v>37211</v>
          </cell>
          <cell r="V54">
            <v>5.94</v>
          </cell>
          <cell r="W54">
            <v>36.799999999999997</v>
          </cell>
        </row>
        <row r="55">
          <cell r="U55">
            <v>37214</v>
          </cell>
          <cell r="V55">
            <v>5.94</v>
          </cell>
          <cell r="W55">
            <v>45.2</v>
          </cell>
        </row>
        <row r="56">
          <cell r="U56">
            <v>37215</v>
          </cell>
          <cell r="V56">
            <v>5.78</v>
          </cell>
          <cell r="W56">
            <v>25.6</v>
          </cell>
        </row>
        <row r="57">
          <cell r="U57">
            <v>37216</v>
          </cell>
          <cell r="V57">
            <v>5.8</v>
          </cell>
          <cell r="W57">
            <v>2.5</v>
          </cell>
        </row>
        <row r="58">
          <cell r="U58">
            <v>37218</v>
          </cell>
          <cell r="V58">
            <v>5.73</v>
          </cell>
          <cell r="W58">
            <v>14.5</v>
          </cell>
        </row>
        <row r="59">
          <cell r="U59">
            <v>37221</v>
          </cell>
          <cell r="V59">
            <v>5.8</v>
          </cell>
          <cell r="W59">
            <v>50.8</v>
          </cell>
        </row>
        <row r="60">
          <cell r="U60">
            <v>37222</v>
          </cell>
          <cell r="V60">
            <v>5.68</v>
          </cell>
          <cell r="W60">
            <v>45.7</v>
          </cell>
        </row>
        <row r="61">
          <cell r="U61">
            <v>37223</v>
          </cell>
          <cell r="V61">
            <v>5.86</v>
          </cell>
          <cell r="W61">
            <v>20.2</v>
          </cell>
        </row>
        <row r="62">
          <cell r="U62">
            <v>37224</v>
          </cell>
          <cell r="V62">
            <v>5.85</v>
          </cell>
          <cell r="W62">
            <v>18.5</v>
          </cell>
        </row>
        <row r="63">
          <cell r="U63">
            <v>37225</v>
          </cell>
          <cell r="V63">
            <v>7.05</v>
          </cell>
          <cell r="W63">
            <v>55.3</v>
          </cell>
        </row>
        <row r="64">
          <cell r="U64">
            <v>37228</v>
          </cell>
          <cell r="V64">
            <v>7.01</v>
          </cell>
          <cell r="W64">
            <v>57.6</v>
          </cell>
        </row>
        <row r="65">
          <cell r="U65">
            <v>37229</v>
          </cell>
          <cell r="V65">
            <v>6.71</v>
          </cell>
          <cell r="W65">
            <v>36.299999999999997</v>
          </cell>
        </row>
        <row r="66">
          <cell r="U66">
            <v>37230</v>
          </cell>
          <cell r="V66">
            <v>7.45</v>
          </cell>
          <cell r="W66">
            <v>424.1</v>
          </cell>
        </row>
        <row r="67">
          <cell r="U67">
            <v>37231</v>
          </cell>
          <cell r="V67">
            <v>7.21</v>
          </cell>
          <cell r="W67">
            <v>481.6</v>
          </cell>
        </row>
        <row r="68">
          <cell r="U68">
            <v>37232</v>
          </cell>
          <cell r="V68">
            <v>7.05</v>
          </cell>
          <cell r="W68">
            <v>419.7</v>
          </cell>
        </row>
        <row r="69">
          <cell r="U69">
            <v>37235</v>
          </cell>
          <cell r="V69">
            <v>7.05</v>
          </cell>
          <cell r="W69">
            <v>101.7</v>
          </cell>
        </row>
        <row r="70">
          <cell r="U70">
            <v>37236</v>
          </cell>
          <cell r="V70">
            <v>7.19</v>
          </cell>
          <cell r="W70">
            <v>377.9</v>
          </cell>
        </row>
        <row r="71">
          <cell r="U71">
            <v>37237</v>
          </cell>
          <cell r="V71">
            <v>8</v>
          </cell>
          <cell r="W71">
            <v>222.6</v>
          </cell>
        </row>
        <row r="72">
          <cell r="U72">
            <v>37238</v>
          </cell>
          <cell r="V72">
            <v>7.7</v>
          </cell>
          <cell r="W72">
            <v>126.2</v>
          </cell>
        </row>
        <row r="73">
          <cell r="U73">
            <v>37239</v>
          </cell>
          <cell r="V73">
            <v>8.35</v>
          </cell>
          <cell r="W73">
            <v>99.4</v>
          </cell>
        </row>
        <row r="74">
          <cell r="U74">
            <v>37242</v>
          </cell>
          <cell r="V74">
            <v>8.8000000000000007</v>
          </cell>
          <cell r="W74">
            <v>193.3</v>
          </cell>
        </row>
        <row r="75">
          <cell r="U75">
            <v>37243</v>
          </cell>
          <cell r="V75">
            <v>9.1</v>
          </cell>
          <cell r="W75">
            <v>149.4</v>
          </cell>
        </row>
        <row r="76">
          <cell r="U76">
            <v>37244</v>
          </cell>
          <cell r="V76">
            <v>8.85</v>
          </cell>
          <cell r="W76">
            <v>158.4</v>
          </cell>
        </row>
        <row r="77">
          <cell r="U77">
            <v>37245</v>
          </cell>
          <cell r="V77">
            <v>8.9700000000000006</v>
          </cell>
          <cell r="W77">
            <v>83.2</v>
          </cell>
        </row>
        <row r="78">
          <cell r="U78">
            <v>37246</v>
          </cell>
          <cell r="V78">
            <v>9.02</v>
          </cell>
          <cell r="W78">
            <v>685.2</v>
          </cell>
        </row>
        <row r="79">
          <cell r="U79">
            <v>37249</v>
          </cell>
          <cell r="V79">
            <v>9</v>
          </cell>
          <cell r="W79">
            <v>292.89999999999998</v>
          </cell>
        </row>
        <row r="80">
          <cell r="U80">
            <v>37251</v>
          </cell>
          <cell r="V80">
            <v>9.02</v>
          </cell>
          <cell r="W80">
            <v>51.4</v>
          </cell>
        </row>
        <row r="81">
          <cell r="U81">
            <v>37252</v>
          </cell>
          <cell r="V81">
            <v>9.02</v>
          </cell>
          <cell r="W81">
            <v>96.7</v>
          </cell>
        </row>
        <row r="82">
          <cell r="U82">
            <v>37253</v>
          </cell>
          <cell r="V82">
            <v>8.7799999999999994</v>
          </cell>
          <cell r="W82">
            <v>29.8</v>
          </cell>
        </row>
        <row r="83">
          <cell r="U83">
            <v>37256</v>
          </cell>
          <cell r="V83">
            <v>9.16</v>
          </cell>
          <cell r="W83">
            <v>168.7</v>
          </cell>
        </row>
        <row r="84">
          <cell r="U84">
            <v>37258</v>
          </cell>
          <cell r="V84">
            <v>8.9</v>
          </cell>
          <cell r="W84">
            <v>101.9</v>
          </cell>
        </row>
        <row r="85">
          <cell r="U85">
            <v>37259</v>
          </cell>
          <cell r="V85">
            <v>9.3000000000000007</v>
          </cell>
          <cell r="W85">
            <v>289.3</v>
          </cell>
        </row>
        <row r="86">
          <cell r="U86">
            <v>37260</v>
          </cell>
          <cell r="V86">
            <v>9.9</v>
          </cell>
          <cell r="W86">
            <v>1328.9</v>
          </cell>
        </row>
        <row r="87">
          <cell r="U87">
            <v>37263</v>
          </cell>
          <cell r="V87">
            <v>9.7799999999999994</v>
          </cell>
          <cell r="W87">
            <v>274</v>
          </cell>
        </row>
        <row r="88">
          <cell r="U88">
            <v>37264</v>
          </cell>
          <cell r="V88">
            <v>9.17</v>
          </cell>
          <cell r="W88">
            <v>130.6</v>
          </cell>
        </row>
        <row r="89">
          <cell r="U89">
            <v>37265</v>
          </cell>
          <cell r="V89">
            <v>9.42</v>
          </cell>
          <cell r="W89">
            <v>53.6</v>
          </cell>
        </row>
        <row r="90">
          <cell r="U90">
            <v>37266</v>
          </cell>
          <cell r="V90">
            <v>9.76</v>
          </cell>
          <cell r="W90">
            <v>86.5</v>
          </cell>
        </row>
        <row r="91">
          <cell r="U91">
            <v>37267</v>
          </cell>
          <cell r="V91">
            <v>9.9700000000000006</v>
          </cell>
          <cell r="W91">
            <v>134.5</v>
          </cell>
        </row>
        <row r="92">
          <cell r="U92">
            <v>37270</v>
          </cell>
          <cell r="V92">
            <v>10.14</v>
          </cell>
          <cell r="W92">
            <v>701.3</v>
          </cell>
        </row>
        <row r="93">
          <cell r="U93">
            <v>37271</v>
          </cell>
          <cell r="V93">
            <v>10.15</v>
          </cell>
          <cell r="W93">
            <v>204.5</v>
          </cell>
        </row>
        <row r="94">
          <cell r="U94">
            <v>37272</v>
          </cell>
          <cell r="V94">
            <v>9.85</v>
          </cell>
          <cell r="W94">
            <v>299.89999999999998</v>
          </cell>
        </row>
        <row r="95">
          <cell r="U95">
            <v>37273</v>
          </cell>
          <cell r="V95">
            <v>10</v>
          </cell>
          <cell r="W95">
            <v>185.3</v>
          </cell>
        </row>
        <row r="96">
          <cell r="U96">
            <v>37274</v>
          </cell>
          <cell r="V96">
            <v>9.52</v>
          </cell>
          <cell r="W96">
            <v>255.9</v>
          </cell>
        </row>
        <row r="97">
          <cell r="U97">
            <v>37278</v>
          </cell>
          <cell r="V97">
            <v>9.0399999999999991</v>
          </cell>
          <cell r="W97">
            <v>116.5</v>
          </cell>
        </row>
        <row r="98">
          <cell r="U98">
            <v>37279</v>
          </cell>
          <cell r="V98">
            <v>8.85</v>
          </cell>
          <cell r="W98">
            <v>92.1</v>
          </cell>
        </row>
        <row r="99">
          <cell r="U99">
            <v>37280</v>
          </cell>
          <cell r="V99">
            <v>8.41</v>
          </cell>
          <cell r="W99">
            <v>148.80000000000001</v>
          </cell>
        </row>
        <row r="100">
          <cell r="U100">
            <v>37281</v>
          </cell>
          <cell r="V100">
            <v>8.6300000000000008</v>
          </cell>
          <cell r="W100">
            <v>66.400000000000006</v>
          </cell>
        </row>
        <row r="101">
          <cell r="U101">
            <v>37284</v>
          </cell>
          <cell r="V101">
            <v>8.15</v>
          </cell>
          <cell r="W101">
            <v>83.6</v>
          </cell>
        </row>
        <row r="102">
          <cell r="U102">
            <v>37285</v>
          </cell>
          <cell r="V102">
            <v>7.47</v>
          </cell>
          <cell r="W102">
            <v>52.7</v>
          </cell>
        </row>
        <row r="103">
          <cell r="U103">
            <v>37286</v>
          </cell>
          <cell r="V103">
            <v>7.89</v>
          </cell>
          <cell r="W103">
            <v>62.3</v>
          </cell>
        </row>
        <row r="104">
          <cell r="U104">
            <v>37287</v>
          </cell>
          <cell r="V104">
            <v>7.74</v>
          </cell>
          <cell r="W104">
            <v>40.700000000000003</v>
          </cell>
        </row>
        <row r="105">
          <cell r="U105">
            <v>37288</v>
          </cell>
          <cell r="V105">
            <v>8.4499999999999993</v>
          </cell>
          <cell r="W105">
            <v>188.7</v>
          </cell>
        </row>
        <row r="106">
          <cell r="U106">
            <v>37291</v>
          </cell>
          <cell r="V106">
            <v>8.1300000000000008</v>
          </cell>
          <cell r="W106">
            <v>79.7</v>
          </cell>
        </row>
        <row r="107">
          <cell r="U107">
            <v>37292</v>
          </cell>
          <cell r="V107">
            <v>8.4499999999999993</v>
          </cell>
          <cell r="W107">
            <v>78.099999999999994</v>
          </cell>
        </row>
        <row r="108">
          <cell r="U108">
            <v>37293</v>
          </cell>
          <cell r="V108">
            <v>8.5</v>
          </cell>
          <cell r="W108">
            <v>84.4</v>
          </cell>
        </row>
        <row r="109">
          <cell r="U109">
            <v>37294</v>
          </cell>
          <cell r="V109">
            <v>8.51</v>
          </cell>
          <cell r="W109">
            <v>88.9</v>
          </cell>
        </row>
        <row r="110">
          <cell r="U110">
            <v>37295</v>
          </cell>
          <cell r="V110">
            <v>8.6999999999999993</v>
          </cell>
          <cell r="W110">
            <v>23.8</v>
          </cell>
        </row>
        <row r="111">
          <cell r="U111">
            <v>37298</v>
          </cell>
          <cell r="V111">
            <v>8.5</v>
          </cell>
          <cell r="W111">
            <v>31.4</v>
          </cell>
        </row>
        <row r="112">
          <cell r="U112">
            <v>37299</v>
          </cell>
          <cell r="V112">
            <v>8.51</v>
          </cell>
          <cell r="W112">
            <v>35.5</v>
          </cell>
        </row>
        <row r="113">
          <cell r="U113">
            <v>37300</v>
          </cell>
          <cell r="V113">
            <v>8.52</v>
          </cell>
          <cell r="W113">
            <v>50.7</v>
          </cell>
        </row>
        <row r="114">
          <cell r="U114">
            <v>37301</v>
          </cell>
          <cell r="V114">
            <v>8.35</v>
          </cell>
          <cell r="W114">
            <v>49.3</v>
          </cell>
        </row>
        <row r="115">
          <cell r="U115">
            <v>37302</v>
          </cell>
          <cell r="V115">
            <v>8.4499999999999993</v>
          </cell>
          <cell r="W115">
            <v>65.5</v>
          </cell>
        </row>
        <row r="116">
          <cell r="U116">
            <v>37306</v>
          </cell>
          <cell r="V116">
            <v>8.57</v>
          </cell>
          <cell r="W116">
            <v>128.5</v>
          </cell>
        </row>
        <row r="117">
          <cell r="U117">
            <v>37307</v>
          </cell>
          <cell r="V117">
            <v>8.4611000000000001</v>
          </cell>
          <cell r="W117">
            <v>111.4</v>
          </cell>
        </row>
        <row r="118">
          <cell r="U118">
            <v>37308</v>
          </cell>
          <cell r="V118">
            <v>8</v>
          </cell>
          <cell r="W118">
            <v>50.2</v>
          </cell>
        </row>
        <row r="119">
          <cell r="U119">
            <v>37309</v>
          </cell>
          <cell r="V119">
            <v>8.5299999999999994</v>
          </cell>
          <cell r="W119">
            <v>31.5</v>
          </cell>
        </row>
        <row r="120">
          <cell r="U120">
            <v>37312</v>
          </cell>
          <cell r="V120">
            <v>8.7899999999999991</v>
          </cell>
          <cell r="W120">
            <v>55.5</v>
          </cell>
        </row>
        <row r="121">
          <cell r="U121">
            <v>37313</v>
          </cell>
          <cell r="V121">
            <v>9.19</v>
          </cell>
          <cell r="W121">
            <v>69.599999999999994</v>
          </cell>
        </row>
        <row r="122">
          <cell r="U122">
            <v>37314</v>
          </cell>
          <cell r="V122">
            <v>9.2100000000000009</v>
          </cell>
          <cell r="W122">
            <v>24.9</v>
          </cell>
        </row>
        <row r="123">
          <cell r="U123">
            <v>37315</v>
          </cell>
          <cell r="V123">
            <v>9.5500000000000007</v>
          </cell>
          <cell r="W123">
            <v>42</v>
          </cell>
        </row>
        <row r="124">
          <cell r="U124">
            <v>37316</v>
          </cell>
          <cell r="V124">
            <v>9.65</v>
          </cell>
          <cell r="W124">
            <v>42.2</v>
          </cell>
        </row>
        <row r="125">
          <cell r="U125">
            <v>37319</v>
          </cell>
          <cell r="V125">
            <v>9.5</v>
          </cell>
          <cell r="W125">
            <v>37.1</v>
          </cell>
        </row>
        <row r="126">
          <cell r="U126">
            <v>37320</v>
          </cell>
          <cell r="V126">
            <v>9.4499999999999993</v>
          </cell>
          <cell r="W126">
            <v>71.7</v>
          </cell>
        </row>
        <row r="127">
          <cell r="U127">
            <v>37321</v>
          </cell>
          <cell r="V127">
            <v>9.5</v>
          </cell>
          <cell r="W127">
            <v>42</v>
          </cell>
        </row>
        <row r="128">
          <cell r="U128">
            <v>37322</v>
          </cell>
          <cell r="V128">
            <v>9.24</v>
          </cell>
          <cell r="W128">
            <v>41.5</v>
          </cell>
        </row>
        <row r="129">
          <cell r="U129">
            <v>37323</v>
          </cell>
          <cell r="V129">
            <v>9.11</v>
          </cell>
          <cell r="W129">
            <v>22.7</v>
          </cell>
        </row>
        <row r="130">
          <cell r="U130">
            <v>37326</v>
          </cell>
          <cell r="V130">
            <v>8.9600000000000009</v>
          </cell>
          <cell r="W130">
            <v>19.2</v>
          </cell>
        </row>
        <row r="131">
          <cell r="U131">
            <v>37327</v>
          </cell>
          <cell r="V131">
            <v>8.6999999999999993</v>
          </cell>
          <cell r="W131">
            <v>71.7</v>
          </cell>
        </row>
        <row r="132">
          <cell r="U132">
            <v>37328</v>
          </cell>
          <cell r="V132">
            <v>8.5500000000000007</v>
          </cell>
          <cell r="W132">
            <v>231.3</v>
          </cell>
        </row>
        <row r="133">
          <cell r="U133">
            <v>37329</v>
          </cell>
          <cell r="V133">
            <v>8.9</v>
          </cell>
          <cell r="W133">
            <v>29.2</v>
          </cell>
        </row>
        <row r="134">
          <cell r="U134">
            <v>37330</v>
          </cell>
          <cell r="V134">
            <v>8.73</v>
          </cell>
          <cell r="W134">
            <v>62.3</v>
          </cell>
        </row>
        <row r="135">
          <cell r="U135">
            <v>37333</v>
          </cell>
          <cell r="V135">
            <v>8.75</v>
          </cell>
          <cell r="W135">
            <v>30.1</v>
          </cell>
        </row>
        <row r="136">
          <cell r="U136">
            <v>37334</v>
          </cell>
          <cell r="V136">
            <v>8.73</v>
          </cell>
          <cell r="W136">
            <v>24.4</v>
          </cell>
        </row>
        <row r="137">
          <cell r="U137">
            <v>37335</v>
          </cell>
          <cell r="V137">
            <v>8.75</v>
          </cell>
          <cell r="W137">
            <v>34.6</v>
          </cell>
        </row>
        <row r="138">
          <cell r="U138">
            <v>37336</v>
          </cell>
          <cell r="V138">
            <v>8.6</v>
          </cell>
          <cell r="W138">
            <v>25.5</v>
          </cell>
        </row>
        <row r="139">
          <cell r="U139">
            <v>37337</v>
          </cell>
          <cell r="V139">
            <v>8.39</v>
          </cell>
          <cell r="W139">
            <v>26.4</v>
          </cell>
        </row>
        <row r="140">
          <cell r="U140">
            <v>37340</v>
          </cell>
          <cell r="V140">
            <v>8.3000000000000007</v>
          </cell>
          <cell r="W140">
            <v>45.8</v>
          </cell>
        </row>
        <row r="141">
          <cell r="U141">
            <v>37341</v>
          </cell>
          <cell r="V141">
            <v>8.64</v>
          </cell>
          <cell r="W141">
            <v>22.5</v>
          </cell>
        </row>
        <row r="142">
          <cell r="U142">
            <v>37342</v>
          </cell>
          <cell r="V142">
            <v>9.1</v>
          </cell>
          <cell r="W142">
            <v>79.8</v>
          </cell>
        </row>
        <row r="143">
          <cell r="U143">
            <v>37343</v>
          </cell>
          <cell r="V143">
            <v>9.56</v>
          </cell>
          <cell r="W143">
            <v>108.3</v>
          </cell>
        </row>
        <row r="144">
          <cell r="U144">
            <v>37347</v>
          </cell>
          <cell r="V144">
            <v>9.4</v>
          </cell>
          <cell r="W144">
            <v>41.1</v>
          </cell>
        </row>
        <row r="145">
          <cell r="U145">
            <v>37348</v>
          </cell>
          <cell r="V145">
            <v>9.32</v>
          </cell>
          <cell r="W145">
            <v>23.3</v>
          </cell>
        </row>
        <row r="146">
          <cell r="U146">
            <v>37349</v>
          </cell>
          <cell r="V146">
            <v>9.1</v>
          </cell>
          <cell r="W146">
            <v>45</v>
          </cell>
        </row>
        <row r="147">
          <cell r="U147">
            <v>37350</v>
          </cell>
          <cell r="V147">
            <v>9.5</v>
          </cell>
          <cell r="W147">
            <v>27.4</v>
          </cell>
        </row>
        <row r="148">
          <cell r="U148">
            <v>37351</v>
          </cell>
          <cell r="V148">
            <v>9.3699999999999992</v>
          </cell>
          <cell r="W148">
            <v>39.799999999999997</v>
          </cell>
        </row>
        <row r="149">
          <cell r="U149">
            <v>37354</v>
          </cell>
          <cell r="V149">
            <v>9.2100000000000009</v>
          </cell>
          <cell r="W149">
            <v>22.7</v>
          </cell>
        </row>
        <row r="150">
          <cell r="U150">
            <v>37355</v>
          </cell>
          <cell r="V150">
            <v>9.65</v>
          </cell>
          <cell r="W150">
            <v>20.100000000000001</v>
          </cell>
        </row>
        <row r="151">
          <cell r="U151">
            <v>37356</v>
          </cell>
          <cell r="V151">
            <v>9.42</v>
          </cell>
          <cell r="W151">
            <v>18.7</v>
          </cell>
        </row>
        <row r="152">
          <cell r="U152">
            <v>37357</v>
          </cell>
          <cell r="V152">
            <v>9.25</v>
          </cell>
          <cell r="W152">
            <v>27</v>
          </cell>
        </row>
        <row r="153">
          <cell r="U153">
            <v>37358</v>
          </cell>
          <cell r="V153">
            <v>9.98</v>
          </cell>
          <cell r="W153">
            <v>40</v>
          </cell>
        </row>
        <row r="154">
          <cell r="U154">
            <v>37361</v>
          </cell>
          <cell r="V154">
            <v>9.75</v>
          </cell>
          <cell r="W154">
            <v>27</v>
          </cell>
        </row>
        <row r="155">
          <cell r="U155">
            <v>37362</v>
          </cell>
          <cell r="V155">
            <v>9.89</v>
          </cell>
          <cell r="W155">
            <v>49.2</v>
          </cell>
        </row>
        <row r="156">
          <cell r="U156">
            <v>37363</v>
          </cell>
          <cell r="V156">
            <v>9.9499999999999993</v>
          </cell>
          <cell r="W156">
            <v>93.1</v>
          </cell>
        </row>
        <row r="157">
          <cell r="U157">
            <v>37364</v>
          </cell>
          <cell r="V157">
            <v>10.199999999999999</v>
          </cell>
          <cell r="W157">
            <v>382.1</v>
          </cell>
        </row>
        <row r="158">
          <cell r="U158">
            <v>37365</v>
          </cell>
          <cell r="V158">
            <v>11.140625</v>
          </cell>
          <cell r="W158">
            <v>303.89999999999998</v>
          </cell>
        </row>
        <row r="159">
          <cell r="U159">
            <v>37368</v>
          </cell>
          <cell r="V159">
            <v>11.199</v>
          </cell>
          <cell r="W159">
            <v>131.1</v>
          </cell>
        </row>
        <row r="160">
          <cell r="U160">
            <v>37369</v>
          </cell>
          <cell r="V160">
            <v>11</v>
          </cell>
          <cell r="W160">
            <v>146.6</v>
          </cell>
        </row>
        <row r="161">
          <cell r="U161">
            <v>37370</v>
          </cell>
          <cell r="V161">
            <v>10.1</v>
          </cell>
          <cell r="W161">
            <v>71.8</v>
          </cell>
        </row>
        <row r="162">
          <cell r="U162">
            <v>37371</v>
          </cell>
          <cell r="V162">
            <v>10.048999999999999</v>
          </cell>
          <cell r="W162">
            <v>19.5</v>
          </cell>
        </row>
        <row r="163">
          <cell r="U163">
            <v>37372</v>
          </cell>
          <cell r="V163">
            <v>9.4909999999999997</v>
          </cell>
          <cell r="W163">
            <v>31</v>
          </cell>
        </row>
        <row r="164">
          <cell r="U164">
            <v>37375</v>
          </cell>
          <cell r="V164">
            <v>9.34</v>
          </cell>
          <cell r="W164">
            <v>25.1</v>
          </cell>
        </row>
        <row r="165">
          <cell r="U165">
            <v>37376</v>
          </cell>
          <cell r="V165">
            <v>10.050000000000001</v>
          </cell>
          <cell r="W165">
            <v>130.30000000000001</v>
          </cell>
        </row>
        <row r="166">
          <cell r="U166">
            <v>37377</v>
          </cell>
          <cell r="V166">
            <v>10.06</v>
          </cell>
          <cell r="W166">
            <v>61.3</v>
          </cell>
        </row>
        <row r="167">
          <cell r="U167">
            <v>37378</v>
          </cell>
          <cell r="V167">
            <v>10.050000000000001</v>
          </cell>
          <cell r="W167">
            <v>78.3</v>
          </cell>
        </row>
        <row r="168">
          <cell r="U168">
            <v>37379</v>
          </cell>
          <cell r="V168">
            <v>10</v>
          </cell>
          <cell r="W168">
            <v>139.19999999999999</v>
          </cell>
        </row>
        <row r="169">
          <cell r="U169">
            <v>37382</v>
          </cell>
          <cell r="V169">
            <v>9.85</v>
          </cell>
          <cell r="W169">
            <v>66.900000000000006</v>
          </cell>
        </row>
        <row r="170">
          <cell r="U170">
            <v>37383</v>
          </cell>
          <cell r="V170">
            <v>10</v>
          </cell>
          <cell r="W170">
            <v>26.7</v>
          </cell>
        </row>
        <row r="171">
          <cell r="U171">
            <v>37384</v>
          </cell>
          <cell r="V171">
            <v>10</v>
          </cell>
          <cell r="W171">
            <v>16.100000000000001</v>
          </cell>
        </row>
        <row r="172">
          <cell r="U172">
            <v>37385</v>
          </cell>
          <cell r="V172">
            <v>9.77</v>
          </cell>
          <cell r="W172">
            <v>18</v>
          </cell>
        </row>
        <row r="173">
          <cell r="U173">
            <v>37386</v>
          </cell>
          <cell r="V173">
            <v>9.94</v>
          </cell>
          <cell r="W173">
            <v>38.299999999999997</v>
          </cell>
        </row>
        <row r="174">
          <cell r="U174">
            <v>37389</v>
          </cell>
          <cell r="V174">
            <v>9.83</v>
          </cell>
          <cell r="W174">
            <v>46.9</v>
          </cell>
        </row>
        <row r="175">
          <cell r="U175">
            <v>37390</v>
          </cell>
          <cell r="V175">
            <v>9.6310000000000002</v>
          </cell>
          <cell r="W175">
            <v>54</v>
          </cell>
        </row>
        <row r="176">
          <cell r="U176">
            <v>37391</v>
          </cell>
          <cell r="V176">
            <v>9.75</v>
          </cell>
          <cell r="W176">
            <v>36.5</v>
          </cell>
        </row>
        <row r="177">
          <cell r="U177">
            <v>37392</v>
          </cell>
          <cell r="V177">
            <v>9.64</v>
          </cell>
          <cell r="W177">
            <v>13.3</v>
          </cell>
        </row>
        <row r="178">
          <cell r="U178">
            <v>37393</v>
          </cell>
          <cell r="V178">
            <v>9.6</v>
          </cell>
          <cell r="W178">
            <v>30.6</v>
          </cell>
        </row>
        <row r="179">
          <cell r="U179">
            <v>37396</v>
          </cell>
          <cell r="V179">
            <v>9.7100000000000009</v>
          </cell>
          <cell r="W179">
            <v>20.399999999999999</v>
          </cell>
        </row>
        <row r="180">
          <cell r="U180">
            <v>37397</v>
          </cell>
          <cell r="V180">
            <v>9.52</v>
          </cell>
          <cell r="W180">
            <v>31</v>
          </cell>
        </row>
        <row r="181">
          <cell r="U181">
            <v>37398</v>
          </cell>
          <cell r="V181">
            <v>9.5</v>
          </cell>
          <cell r="W181">
            <v>13.2</v>
          </cell>
        </row>
        <row r="182">
          <cell r="U182">
            <v>37399</v>
          </cell>
          <cell r="V182">
            <v>9.5</v>
          </cell>
          <cell r="W182">
            <v>20.100000000000001</v>
          </cell>
        </row>
        <row r="183">
          <cell r="U183">
            <v>37400</v>
          </cell>
          <cell r="V183">
            <v>8.8800000000000008</v>
          </cell>
          <cell r="W183">
            <v>12.1</v>
          </cell>
        </row>
        <row r="184">
          <cell r="U184">
            <v>37404</v>
          </cell>
          <cell r="V184">
            <v>9.14</v>
          </cell>
          <cell r="W184">
            <v>20.100000000000001</v>
          </cell>
        </row>
        <row r="185">
          <cell r="U185">
            <v>37405</v>
          </cell>
          <cell r="V185">
            <v>8.49</v>
          </cell>
          <cell r="W185">
            <v>60.3</v>
          </cell>
        </row>
        <row r="186">
          <cell r="U186">
            <v>37406</v>
          </cell>
          <cell r="V186">
            <v>8.1</v>
          </cell>
          <cell r="W186">
            <v>25.4</v>
          </cell>
        </row>
        <row r="187">
          <cell r="U187">
            <v>37407</v>
          </cell>
          <cell r="V187">
            <v>8.5</v>
          </cell>
          <cell r="W187">
            <v>29.3</v>
          </cell>
        </row>
        <row r="188">
          <cell r="U188">
            <v>37410</v>
          </cell>
          <cell r="V188">
            <v>8.42</v>
          </cell>
          <cell r="W188">
            <v>39.299999999999997</v>
          </cell>
        </row>
        <row r="189">
          <cell r="U189">
            <v>37411</v>
          </cell>
          <cell r="V189">
            <v>8.73</v>
          </cell>
          <cell r="W189">
            <v>18.5</v>
          </cell>
        </row>
        <row r="190">
          <cell r="U190">
            <v>37412</v>
          </cell>
          <cell r="V190">
            <v>8.1</v>
          </cell>
          <cell r="W190">
            <v>14.2</v>
          </cell>
        </row>
        <row r="191">
          <cell r="U191">
            <v>37413</v>
          </cell>
          <cell r="V191">
            <v>7.46</v>
          </cell>
          <cell r="W191">
            <v>32.200000000000003</v>
          </cell>
        </row>
        <row r="192">
          <cell r="U192">
            <v>37414</v>
          </cell>
          <cell r="V192">
            <v>7.12</v>
          </cell>
          <cell r="W192">
            <v>31.9</v>
          </cell>
        </row>
        <row r="193">
          <cell r="U193">
            <v>37417</v>
          </cell>
          <cell r="V193">
            <v>7.149</v>
          </cell>
          <cell r="W193">
            <v>29.3</v>
          </cell>
        </row>
        <row r="194">
          <cell r="U194">
            <v>37418</v>
          </cell>
          <cell r="V194">
            <v>7.11</v>
          </cell>
          <cell r="W194">
            <v>18.7</v>
          </cell>
        </row>
        <row r="195">
          <cell r="U195">
            <v>37419</v>
          </cell>
          <cell r="V195">
            <v>6.76</v>
          </cell>
          <cell r="W195">
            <v>38.6</v>
          </cell>
        </row>
        <row r="196">
          <cell r="U196">
            <v>37420</v>
          </cell>
          <cell r="V196">
            <v>6.9009999999999998</v>
          </cell>
          <cell r="W196">
            <v>28.2</v>
          </cell>
        </row>
        <row r="197">
          <cell r="U197">
            <v>37421</v>
          </cell>
          <cell r="V197">
            <v>6.97</v>
          </cell>
          <cell r="W197">
            <v>50.1</v>
          </cell>
        </row>
        <row r="198">
          <cell r="U198">
            <v>37424</v>
          </cell>
          <cell r="V198">
            <v>7.49</v>
          </cell>
          <cell r="W198">
            <v>23</v>
          </cell>
        </row>
        <row r="199">
          <cell r="U199">
            <v>37425</v>
          </cell>
          <cell r="V199">
            <v>7.76</v>
          </cell>
          <cell r="W199">
            <v>24.4</v>
          </cell>
        </row>
        <row r="200">
          <cell r="U200">
            <v>37426</v>
          </cell>
          <cell r="V200">
            <v>7.35</v>
          </cell>
          <cell r="W200">
            <v>25.5</v>
          </cell>
        </row>
        <row r="201">
          <cell r="U201">
            <v>37427</v>
          </cell>
          <cell r="V201">
            <v>7.21</v>
          </cell>
          <cell r="W201">
            <v>42.4</v>
          </cell>
        </row>
        <row r="202">
          <cell r="U202">
            <v>37428</v>
          </cell>
          <cell r="V202">
            <v>7.1</v>
          </cell>
          <cell r="W202">
            <v>49.9</v>
          </cell>
        </row>
        <row r="203">
          <cell r="U203">
            <v>37431</v>
          </cell>
          <cell r="V203">
            <v>7.18</v>
          </cell>
          <cell r="W203">
            <v>28.7</v>
          </cell>
        </row>
        <row r="204">
          <cell r="U204">
            <v>37432</v>
          </cell>
          <cell r="V204">
            <v>6.99</v>
          </cell>
          <cell r="W204">
            <v>29.6</v>
          </cell>
        </row>
        <row r="205">
          <cell r="U205">
            <v>37433</v>
          </cell>
          <cell r="V205">
            <v>7</v>
          </cell>
          <cell r="W205">
            <v>33.799999999999997</v>
          </cell>
        </row>
        <row r="206">
          <cell r="U206">
            <v>37434</v>
          </cell>
          <cell r="V206">
            <v>7.82</v>
          </cell>
          <cell r="W206">
            <v>82.3</v>
          </cell>
        </row>
        <row r="207">
          <cell r="U207">
            <v>37435</v>
          </cell>
          <cell r="V207">
            <v>8.36</v>
          </cell>
          <cell r="W207">
            <v>256.3</v>
          </cell>
        </row>
        <row r="208">
          <cell r="U208">
            <v>37438</v>
          </cell>
          <cell r="V208">
            <v>8.66</v>
          </cell>
          <cell r="W208">
            <v>88.1</v>
          </cell>
        </row>
        <row r="209">
          <cell r="U209">
            <v>37439</v>
          </cell>
          <cell r="V209">
            <v>8.61</v>
          </cell>
          <cell r="W209">
            <v>57</v>
          </cell>
        </row>
        <row r="210">
          <cell r="U210">
            <v>37440</v>
          </cell>
          <cell r="V210">
            <v>8.92</v>
          </cell>
          <cell r="W210">
            <v>45.7</v>
          </cell>
        </row>
        <row r="211">
          <cell r="U211">
            <v>37442</v>
          </cell>
          <cell r="V211">
            <v>9.19</v>
          </cell>
          <cell r="W211">
            <v>8.6</v>
          </cell>
        </row>
        <row r="212">
          <cell r="U212">
            <v>37445</v>
          </cell>
          <cell r="V212">
            <v>8.99</v>
          </cell>
          <cell r="W212">
            <v>48</v>
          </cell>
        </row>
        <row r="213">
          <cell r="U213">
            <v>37446</v>
          </cell>
          <cell r="V213">
            <v>9</v>
          </cell>
          <cell r="W213">
            <v>40.299999999999997</v>
          </cell>
        </row>
        <row r="214">
          <cell r="U214">
            <v>37447</v>
          </cell>
          <cell r="V214">
            <v>9</v>
          </cell>
          <cell r="W214">
            <v>22.1</v>
          </cell>
        </row>
        <row r="215">
          <cell r="U215">
            <v>37448</v>
          </cell>
          <cell r="V215">
            <v>8.92</v>
          </cell>
          <cell r="W215">
            <v>62.3</v>
          </cell>
        </row>
        <row r="216">
          <cell r="U216">
            <v>37449</v>
          </cell>
          <cell r="V216">
            <v>9.11</v>
          </cell>
          <cell r="W216">
            <v>31.8</v>
          </cell>
        </row>
        <row r="217">
          <cell r="U217">
            <v>37452</v>
          </cell>
          <cell r="V217">
            <v>9.5</v>
          </cell>
          <cell r="W217">
            <v>41.1</v>
          </cell>
        </row>
        <row r="218">
          <cell r="U218">
            <v>37453</v>
          </cell>
          <cell r="V218">
            <v>9.65</v>
          </cell>
          <cell r="W218">
            <v>101.4</v>
          </cell>
        </row>
        <row r="219">
          <cell r="U219">
            <v>37454</v>
          </cell>
          <cell r="V219">
            <v>9.98</v>
          </cell>
          <cell r="W219">
            <v>89.1</v>
          </cell>
        </row>
        <row r="220">
          <cell r="U220">
            <v>37455</v>
          </cell>
          <cell r="V220">
            <v>8.35</v>
          </cell>
          <cell r="W220">
            <v>87.4</v>
          </cell>
        </row>
        <row r="221">
          <cell r="U221">
            <v>37456</v>
          </cell>
          <cell r="V221">
            <v>7.99</v>
          </cell>
          <cell r="W221">
            <v>197.6</v>
          </cell>
        </row>
        <row r="222">
          <cell r="U222">
            <v>37459</v>
          </cell>
          <cell r="V222">
            <v>7.45</v>
          </cell>
          <cell r="W222">
            <v>58.05</v>
          </cell>
        </row>
        <row r="223">
          <cell r="U223">
            <v>37460</v>
          </cell>
          <cell r="V223">
            <v>6.84</v>
          </cell>
          <cell r="W223">
            <v>15.7</v>
          </cell>
        </row>
        <row r="224">
          <cell r="U224">
            <v>37461</v>
          </cell>
          <cell r="V224">
            <v>7.64</v>
          </cell>
          <cell r="W224">
            <v>40.700000000000003</v>
          </cell>
        </row>
        <row r="225">
          <cell r="U225">
            <v>37462</v>
          </cell>
          <cell r="V225">
            <v>7.9</v>
          </cell>
          <cell r="W225">
            <v>18.443999999999999</v>
          </cell>
        </row>
        <row r="226">
          <cell r="U226">
            <v>37463</v>
          </cell>
          <cell r="V226">
            <v>8.6999999999999993</v>
          </cell>
          <cell r="W226">
            <v>15.1</v>
          </cell>
        </row>
        <row r="227">
          <cell r="U227">
            <v>37466</v>
          </cell>
          <cell r="V227">
            <v>8.7100000000000009</v>
          </cell>
          <cell r="W227">
            <v>18.2</v>
          </cell>
        </row>
        <row r="228">
          <cell r="U228">
            <v>37467</v>
          </cell>
          <cell r="V228">
            <v>9</v>
          </cell>
          <cell r="W228">
            <v>22.4</v>
          </cell>
        </row>
        <row r="229">
          <cell r="U229">
            <v>37468</v>
          </cell>
          <cell r="V229">
            <v>7.9</v>
          </cell>
          <cell r="W229">
            <v>333.71499999999997</v>
          </cell>
        </row>
        <row r="230">
          <cell r="U230">
            <v>37469</v>
          </cell>
          <cell r="V230">
            <v>8</v>
          </cell>
          <cell r="W230">
            <v>21.085999999999999</v>
          </cell>
        </row>
        <row r="231">
          <cell r="U231">
            <v>37470</v>
          </cell>
          <cell r="V231">
            <v>7.3</v>
          </cell>
          <cell r="W231">
            <v>13.6</v>
          </cell>
        </row>
        <row r="232">
          <cell r="U232">
            <v>37473</v>
          </cell>
          <cell r="V232">
            <v>7.08</v>
          </cell>
          <cell r="W232">
            <v>41.7</v>
          </cell>
        </row>
        <row r="233">
          <cell r="U233">
            <v>37474</v>
          </cell>
          <cell r="V233">
            <v>8.09</v>
          </cell>
          <cell r="W233">
            <v>16.7</v>
          </cell>
        </row>
        <row r="234">
          <cell r="U234">
            <v>37475</v>
          </cell>
          <cell r="V234">
            <v>8.609375</v>
          </cell>
          <cell r="W234">
            <v>46.5</v>
          </cell>
        </row>
        <row r="235">
          <cell r="U235">
            <v>37476</v>
          </cell>
          <cell r="V235">
            <v>8.31</v>
          </cell>
          <cell r="W235">
            <v>24.2</v>
          </cell>
        </row>
        <row r="236">
          <cell r="U236">
            <v>37477</v>
          </cell>
          <cell r="V236">
            <v>7.82</v>
          </cell>
          <cell r="W236">
            <v>10.9</v>
          </cell>
        </row>
        <row r="237">
          <cell r="U237">
            <v>37480</v>
          </cell>
          <cell r="V237">
            <v>8.25</v>
          </cell>
          <cell r="W237">
            <v>6.7</v>
          </cell>
        </row>
        <row r="238">
          <cell r="U238">
            <v>37481</v>
          </cell>
          <cell r="V238">
            <v>7.76</v>
          </cell>
          <cell r="W238">
            <v>9.6999999999999993</v>
          </cell>
        </row>
        <row r="239">
          <cell r="U239">
            <v>37482</v>
          </cell>
          <cell r="V239">
            <v>8.65</v>
          </cell>
          <cell r="W239">
            <v>25</v>
          </cell>
        </row>
        <row r="240">
          <cell r="U240">
            <v>37483</v>
          </cell>
          <cell r="V240">
            <v>8.01</v>
          </cell>
          <cell r="W240">
            <v>38.701000000000001</v>
          </cell>
        </row>
        <row r="241">
          <cell r="U241">
            <v>37484</v>
          </cell>
          <cell r="V241">
            <v>7.91</v>
          </cell>
          <cell r="W241">
            <v>19.3</v>
          </cell>
        </row>
        <row r="242">
          <cell r="U242">
            <v>37487</v>
          </cell>
          <cell r="V242">
            <v>7.76</v>
          </cell>
          <cell r="W242">
            <v>19.5</v>
          </cell>
        </row>
        <row r="243">
          <cell r="U243">
            <v>37488</v>
          </cell>
          <cell r="V243">
            <v>7.7389999999999999</v>
          </cell>
          <cell r="W243">
            <v>6</v>
          </cell>
        </row>
        <row r="244">
          <cell r="U244">
            <v>37489</v>
          </cell>
          <cell r="V244">
            <v>7.5</v>
          </cell>
          <cell r="W244">
            <v>15</v>
          </cell>
        </row>
        <row r="245">
          <cell r="U245">
            <v>37490</v>
          </cell>
          <cell r="V245">
            <v>7.6</v>
          </cell>
          <cell r="W245">
            <v>6.4</v>
          </cell>
        </row>
        <row r="246">
          <cell r="U246">
            <v>37491</v>
          </cell>
          <cell r="V246">
            <v>7.5</v>
          </cell>
          <cell r="W246">
            <v>6.66</v>
          </cell>
        </row>
        <row r="247">
          <cell r="U247">
            <v>37494</v>
          </cell>
          <cell r="V247">
            <v>7.41</v>
          </cell>
          <cell r="W247">
            <v>13.006</v>
          </cell>
        </row>
        <row r="248">
          <cell r="U248">
            <v>37495</v>
          </cell>
          <cell r="V248">
            <v>7.03</v>
          </cell>
          <cell r="W248">
            <v>7.7</v>
          </cell>
        </row>
        <row r="249">
          <cell r="U249">
            <v>37496</v>
          </cell>
          <cell r="V249">
            <v>6.8</v>
          </cell>
          <cell r="W249">
            <v>14.756</v>
          </cell>
        </row>
        <row r="250">
          <cell r="U250">
            <v>37497</v>
          </cell>
          <cell r="V250">
            <v>6.8890000000000002</v>
          </cell>
          <cell r="W250">
            <v>12.3</v>
          </cell>
        </row>
        <row r="251">
          <cell r="U251">
            <v>37498</v>
          </cell>
          <cell r="V251">
            <v>6.45</v>
          </cell>
          <cell r="W251">
            <v>33.799999999999997</v>
          </cell>
        </row>
        <row r="252">
          <cell r="U252">
            <v>37502</v>
          </cell>
          <cell r="V252">
            <v>5.4</v>
          </cell>
          <cell r="W252">
            <v>113.4</v>
          </cell>
        </row>
        <row r="253">
          <cell r="U253">
            <v>37503</v>
          </cell>
          <cell r="V253">
            <v>6.4</v>
          </cell>
          <cell r="W253">
            <v>70.085999999999999</v>
          </cell>
        </row>
        <row r="254">
          <cell r="U254">
            <v>37504</v>
          </cell>
          <cell r="V254">
            <v>5.8</v>
          </cell>
          <cell r="W254">
            <v>15.3</v>
          </cell>
        </row>
        <row r="255">
          <cell r="U255">
            <v>37505</v>
          </cell>
          <cell r="V255">
            <v>6.3689999999999998</v>
          </cell>
          <cell r="W255">
            <v>9.6999999999999993</v>
          </cell>
        </row>
        <row r="256">
          <cell r="U256">
            <v>37508</v>
          </cell>
          <cell r="V256">
            <v>6.59</v>
          </cell>
          <cell r="W256">
            <v>13.5</v>
          </cell>
        </row>
        <row r="257">
          <cell r="U257">
            <v>37509</v>
          </cell>
          <cell r="V257">
            <v>6.61</v>
          </cell>
          <cell r="W257">
            <v>12.6</v>
          </cell>
        </row>
        <row r="258">
          <cell r="U258">
            <v>37510</v>
          </cell>
          <cell r="V258">
            <v>6.11</v>
          </cell>
          <cell r="W258">
            <v>2.6</v>
          </cell>
        </row>
        <row r="259">
          <cell r="U259">
            <v>37511</v>
          </cell>
          <cell r="V259">
            <v>6.02</v>
          </cell>
          <cell r="W259">
            <v>9.35</v>
          </cell>
        </row>
        <row r="260">
          <cell r="U260">
            <v>37512</v>
          </cell>
          <cell r="V260">
            <v>5.9009999999999998</v>
          </cell>
          <cell r="W260">
            <v>29.4</v>
          </cell>
        </row>
        <row r="261">
          <cell r="U261">
            <v>37515</v>
          </cell>
          <cell r="V261">
            <v>6.04</v>
          </cell>
          <cell r="W261">
            <v>11.8</v>
          </cell>
        </row>
        <row r="262">
          <cell r="U262">
            <v>37516</v>
          </cell>
          <cell r="V262">
            <v>6.28</v>
          </cell>
          <cell r="W262">
            <v>49.95</v>
          </cell>
        </row>
        <row r="263">
          <cell r="U263">
            <v>37517</v>
          </cell>
          <cell r="V263">
            <v>5.99</v>
          </cell>
          <cell r="W263">
            <v>34.5</v>
          </cell>
        </row>
        <row r="264">
          <cell r="U264">
            <v>37518</v>
          </cell>
          <cell r="V264">
            <v>5.8</v>
          </cell>
          <cell r="W264">
            <v>25.9</v>
          </cell>
        </row>
        <row r="265">
          <cell r="U265">
            <v>37519</v>
          </cell>
          <cell r="V265">
            <v>5.97</v>
          </cell>
          <cell r="W265">
            <v>81.67</v>
          </cell>
        </row>
        <row r="266">
          <cell r="U266">
            <v>37522</v>
          </cell>
          <cell r="V266">
            <v>5.47</v>
          </cell>
          <cell r="W266">
            <v>87.1</v>
          </cell>
        </row>
        <row r="267">
          <cell r="U267">
            <v>37523</v>
          </cell>
          <cell r="V267">
            <v>5.0999999999999996</v>
          </cell>
          <cell r="W267">
            <v>328.9</v>
          </cell>
        </row>
        <row r="268">
          <cell r="U268">
            <v>37524</v>
          </cell>
          <cell r="V268">
            <v>4.7</v>
          </cell>
          <cell r="W268">
            <v>156.798</v>
          </cell>
        </row>
        <row r="269">
          <cell r="U269">
            <v>37525</v>
          </cell>
          <cell r="V269">
            <v>4.41</v>
          </cell>
          <cell r="W269">
            <v>155.172</v>
          </cell>
        </row>
        <row r="270">
          <cell r="U270">
            <v>37526</v>
          </cell>
          <cell r="V270">
            <v>3.95</v>
          </cell>
          <cell r="W270">
            <v>154.80000000000001</v>
          </cell>
        </row>
        <row r="271">
          <cell r="U271">
            <v>37529</v>
          </cell>
          <cell r="V271">
            <v>3.97</v>
          </cell>
          <cell r="W271">
            <v>81.123999999999995</v>
          </cell>
        </row>
        <row r="272">
          <cell r="U272">
            <v>37530</v>
          </cell>
          <cell r="V272">
            <v>4.2300000000000004</v>
          </cell>
          <cell r="W272">
            <v>226.89</v>
          </cell>
        </row>
        <row r="273">
          <cell r="U273">
            <v>37531</v>
          </cell>
          <cell r="V273">
            <v>4</v>
          </cell>
          <cell r="W273">
            <v>30.2</v>
          </cell>
        </row>
        <row r="274">
          <cell r="U274">
            <v>37531</v>
          </cell>
          <cell r="V274">
            <v>3.74</v>
          </cell>
          <cell r="W274">
            <v>40.883000000000003</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A-3 (BS)"/>
      <sheetName val="A-3 (P+L)"/>
      <sheetName val="A-3-CF"/>
      <sheetName val="SAD"/>
      <sheetName val="G"/>
      <sheetName val="U-2"/>
      <sheetName val="U-3"/>
      <sheetName val="pr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F-2"/>
      <sheetName val="F-3"/>
      <sheetName val="F-4"/>
      <sheetName val="F-5"/>
      <sheetName val="Sheet3"/>
      <sheetName val="U1"/>
      <sheetName val="sales vol."/>
    </sheetNames>
    <sheetDataSet>
      <sheetData sheetId="0" refreshError="1"/>
      <sheetData sheetId="1" refreshError="1"/>
      <sheetData sheetId="2" refreshError="1"/>
      <sheetData sheetId="3" refreshError="1">
        <row r="3">
          <cell r="A3" t="str">
            <v>A: 30 April 2001</v>
          </cell>
        </row>
      </sheetData>
      <sheetData sheetId="4" refreshError="1"/>
      <sheetData sheetId="5" refreshError="1"/>
      <sheetData sheetId="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Report"/>
      <sheetName val="Sales"/>
      <sheetName val="4th cos"/>
      <sheetName val="Sheet1"/>
      <sheetName val="K1-1 Addn"/>
      <sheetName val="A"/>
      <sheetName val="C-1-5"/>
      <sheetName val="FF-1"/>
      <sheetName val="AA"/>
      <sheetName val="AP110"/>
      <sheetName val="B-10"/>
      <sheetName val="BB-1"/>
      <sheetName val="C-5"/>
      <sheetName val="C-6"/>
      <sheetName val="C-6a"/>
      <sheetName val="CC"/>
      <sheetName val="F-1l2"/>
      <sheetName val="F-21"/>
      <sheetName val="F-4"/>
      <sheetName val="F-9c"/>
      <sheetName val="FF"/>
      <sheetName val="FF-2"/>
      <sheetName val="L"/>
      <sheetName val="M MM"/>
      <sheetName val="Pnl-10"/>
      <sheetName val="10"/>
      <sheetName val="20"/>
      <sheetName val="30"/>
      <sheetName val="30a"/>
      <sheetName val="30-Note"/>
      <sheetName val="70"/>
      <sheetName val="U-2"/>
      <sheetName val="F-8(FSA)"/>
      <sheetName val="H1-Investments"/>
      <sheetName val="F-5"/>
      <sheetName val="AFA"/>
      <sheetName val="U-3"/>
      <sheetName val="UB-20"/>
      <sheetName val="SAME"/>
      <sheetName val="FF-3"/>
      <sheetName val="FF-50"/>
      <sheetName val="JV"/>
      <sheetName val="PAYROLL"/>
      <sheetName val="Reimbursements"/>
      <sheetName val="tonghop"/>
      <sheetName val="Sheet3"/>
      <sheetName val="1 LeadSchedule"/>
      <sheetName val="Acc"/>
      <sheetName val="CA Sheet"/>
      <sheetName val="FormD (Projects &amp; Capex)"/>
      <sheetName val="Appx B"/>
      <sheetName val="CA"/>
      <sheetName val="Input"/>
      <sheetName val="4th_cos"/>
      <sheetName val="K1-1_Addn"/>
      <sheetName val="M_MM"/>
      <sheetName val="Appx_B"/>
      <sheetName val="CA_Sheet"/>
      <sheetName val="0000"/>
      <sheetName val="U-13-2(disc)"/>
      <sheetName val="U"/>
      <sheetName val="Main"/>
      <sheetName val="Notes"/>
      <sheetName val="Fa (G)"/>
      <sheetName val="1120"/>
      <sheetName val="K4. F&amp;F"/>
      <sheetName val="cashflowcomp"/>
      <sheetName val="U-not use"/>
      <sheetName val="FSA"/>
      <sheetName val="FS-AUDIT"/>
      <sheetName val="5 Analysis"/>
      <sheetName val="RATE"/>
      <sheetName val="f3"/>
      <sheetName val="Annx1"/>
      <sheetName val="FF-2 (1)"/>
      <sheetName val="B"/>
      <sheetName val="CA Comp"/>
      <sheetName val="EX RATE"/>
      <sheetName val="DFA"/>
      <sheetName val="FSL"/>
      <sheetName val="Assumptions"/>
      <sheetName val="Cashflow"/>
      <sheetName val="ANNEX"/>
      <sheetName val="Gain Loss Calculation"/>
      <sheetName val="FF-21(a)"/>
      <sheetName val="acs"/>
      <sheetName val="A2-3"/>
    </sheetNames>
    <sheetDataSet>
      <sheetData sheetId="0" refreshError="1">
        <row r="92">
          <cell r="C92" t="str">
            <v>PELCO</v>
          </cell>
        </row>
        <row r="106">
          <cell r="C106" t="str">
            <v>SAPURA SERVICE CENTRE</v>
          </cell>
        </row>
        <row r="117">
          <cell r="C117" t="str">
            <v>INTELLECTRONICS SDN BHD</v>
          </cell>
        </row>
        <row r="125">
          <cell r="C125" t="str">
            <v>K.D. HOWA SENG SDN BHD</v>
          </cell>
        </row>
        <row r="138">
          <cell r="C138" t="str">
            <v>CIS-COMM SYSTEMS PTE LTD</v>
          </cell>
        </row>
        <row r="157">
          <cell r="C157" t="str">
            <v>JEBSEN &amp; JESSEN COMMUNICATIONS(M) SDN BHD</v>
          </cell>
        </row>
        <row r="165">
          <cell r="C165" t="str">
            <v>KEJURUTERAAN HUP LEE HING SDN BHD</v>
          </cell>
        </row>
        <row r="173">
          <cell r="C173" t="str">
            <v>HIGH TECH SECURITY AND AUTOMATION SALES &amp; SERVICES</v>
          </cell>
        </row>
        <row r="181">
          <cell r="C181" t="str">
            <v>YCF TRADING</v>
          </cell>
        </row>
        <row r="189">
          <cell r="C189" t="str">
            <v>AUSTCO MARKETING AND SERVICES</v>
          </cell>
        </row>
        <row r="197">
          <cell r="C197" t="str">
            <v>NEXUSTEL SDN BHD</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6"/>
      <sheetName val="Hypothesis"/>
      <sheetName val="Profitability"/>
      <sheetName val="Profit anal"/>
      <sheetName val="BS"/>
      <sheetName val="FSA"/>
      <sheetName val="F-1&amp;2"/>
      <sheetName val="F-3"/>
      <sheetName val="F-4"/>
      <sheetName val="F-9"/>
      <sheetName val="F-11"/>
      <sheetName val="FF-2"/>
      <sheetName val="FF-4"/>
      <sheetName val="FF-10"/>
      <sheetName val="10"/>
      <sheetName val="20"/>
      <sheetName val="30"/>
      <sheetName val="os"/>
      <sheetName val="FF_6"/>
      <sheetName val="I"/>
      <sheetName val="details"/>
      <sheetName val="F-5"/>
      <sheetName val="gl"/>
      <sheetName val="C-63"/>
      <sheetName val="Menu"/>
      <sheetName val="FF-13"/>
      <sheetName val="CA Comp"/>
      <sheetName val="Company Info"/>
      <sheetName val="Avi"/>
      <sheetName val="Eng-Others"/>
      <sheetName val="Fire"/>
      <sheetName val="Mar-Others"/>
      <sheetName val="Misc"/>
      <sheetName val="Mot"/>
      <sheetName val="F-1 F-2"/>
      <sheetName val="TBCUM02"/>
      <sheetName val="Appx B"/>
      <sheetName val="JV"/>
      <sheetName val="Profit_anal"/>
      <sheetName val="CA_Comp"/>
      <sheetName val="Company_Info"/>
      <sheetName val="F-1_F-2"/>
      <sheetName val="EBC"/>
      <sheetName val="PA"/>
      <sheetName val="FF-2 (1)"/>
      <sheetName val="Sheet2"/>
      <sheetName val="F-1"/>
      <sheetName val="U2 Cost of sales"/>
      <sheetName val="U4 Other income "/>
      <sheetName val="U3 Admin &amp; Fin Exp"/>
      <sheetName val="U5  Selling&amp;Distbn"/>
      <sheetName val="K"/>
      <sheetName val="Input"/>
      <sheetName val="Assumptions"/>
      <sheetName val="Plan Data"/>
      <sheetName val="Interim --&gt; Top"/>
      <sheetName val="CA working"/>
      <sheetName val="A-1"/>
      <sheetName val="5 Analysis"/>
      <sheetName val="Addition"/>
      <sheetName val="SCH B"/>
      <sheetName val="LOOSECHKLIST"/>
      <sheetName val="Exchange rates"/>
      <sheetName val="Sheet3"/>
      <sheetName val="U"/>
      <sheetName val="TC"/>
      <sheetName val="P&amp;L"/>
      <sheetName val="ADD"/>
      <sheetName val="Model"/>
      <sheetName val="Simulation"/>
      <sheetName val="FF_3"/>
      <sheetName val="BPR"/>
      <sheetName val="Acc"/>
      <sheetName val="ANNEX"/>
      <sheetName val="Forex rates"/>
      <sheetName val="Carmelia(Conso)"/>
    </sheetNames>
    <sheetDataSet>
      <sheetData sheetId="0" refreshError="1">
        <row r="5">
          <cell r="A5" t="str">
            <v xml:space="preserve">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5">
          <cell r="A5" t="str">
            <v xml:space="preserve">SECTION 108 TAX CREDIT </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tdebtor"/>
      <sheetName val="TBal"/>
      <sheetName val="AgeDiff"/>
      <sheetName val="Budget"/>
      <sheetName val="AnalS'duleC"/>
      <sheetName val="graph"/>
      <sheetName val="AnalP&amp;L(A)"/>
      <sheetName val="AnalP&amp;L"/>
      <sheetName val="prov"/>
      <sheetName val="MgtRep"/>
      <sheetName val="P&amp;L"/>
      <sheetName val="B_Sheet(A)"/>
      <sheetName val="B_Sheet"/>
      <sheetName val="Notes(A)"/>
      <sheetName val="Notes"/>
      <sheetName val="Inv"/>
      <sheetName val="F.Asset"/>
      <sheetName val="CleaP&amp;L"/>
      <sheetName val="Clear"/>
      <sheetName val="Exp(YTD)"/>
      <sheetName val="Exp(mth)"/>
      <sheetName val="MLF"/>
      <sheetName val="Manaly98"/>
      <sheetName val="Sdeb"/>
      <sheetName val="scred"/>
      <sheetName val="P&amp;L(T)"/>
      <sheetName val="B-Sheet(T)"/>
      <sheetName val="Consol"/>
      <sheetName val="UW_Com"/>
      <sheetName val="196"/>
      <sheetName val="Module1"/>
      <sheetName val="Module2"/>
      <sheetName val="Module3"/>
      <sheetName val="Module5"/>
      <sheetName val="Module9"/>
      <sheetName val="P_L"/>
      <sheetName val="AgeDidf"/>
      <sheetName val="To do"/>
      <sheetName val="AJE"/>
      <sheetName val="RJE"/>
      <sheetName val="CRA"/>
      <sheetName val="Disclosures"/>
      <sheetName val="A3-1(a)"/>
      <sheetName val="A3-1(b)"/>
      <sheetName val="A3-2"/>
      <sheetName val="A8"/>
      <sheetName val="C"/>
      <sheetName val="E"/>
      <sheetName val="E2"/>
      <sheetName val="F"/>
      <sheetName val="G"/>
      <sheetName val="I"/>
      <sheetName val="I1"/>
      <sheetName val="K"/>
      <sheetName val="&lt;K2&gt;"/>
      <sheetName val="K4"/>
      <sheetName val="L"/>
      <sheetName val="M"/>
      <sheetName val="M1"/>
      <sheetName val="N"/>
      <sheetName val="N1"/>
      <sheetName val="O"/>
      <sheetName val="O1"/>
      <sheetName val="O2"/>
      <sheetName val="Q"/>
      <sheetName val="Q2"/>
      <sheetName val="R"/>
      <sheetName val="R1"/>
      <sheetName val="T"/>
      <sheetName val="U"/>
      <sheetName val="Sales cut-off"/>
      <sheetName val="Purchases cut-off"/>
      <sheetName val="Sales"/>
      <sheetName val="U-notes"/>
      <sheetName val="U4"/>
      <sheetName val="Purchase"/>
      <sheetName val="stock-not in used"/>
      <sheetName val="CLA"/>
      <sheetName val="Salary (2)-not in used"/>
      <sheetName val="Salary (3)-not in used"/>
      <sheetName val="Sales cut-off (2) - not in used"/>
      <sheetName val="U-13-2(disc)"/>
      <sheetName val="BS"/>
      <sheetName val="FF-6"/>
      <sheetName val="f&amp;f"/>
      <sheetName val="OEquip"/>
      <sheetName val="2.2"/>
      <sheetName val="details"/>
      <sheetName val="5 Analysis"/>
      <sheetName val="depn-Sep 03"/>
      <sheetName val="CBO0497"/>
      <sheetName val="Interim --&gt; Top"/>
      <sheetName val="tax-ss"/>
      <sheetName val="FF-1"/>
      <sheetName val="O1-1CA Sheet"/>
      <sheetName val="C-1-5"/>
      <sheetName val="CA Sheet"/>
      <sheetName val="PAYROLL"/>
      <sheetName val="Reimbursements"/>
      <sheetName val="Company Info"/>
      <sheetName val="Template"/>
      <sheetName val="Paramdata"/>
      <sheetName val="F-5"/>
      <sheetName val="Bal Sheet"/>
      <sheetName val="CBS - App1"/>
      <sheetName val="Dec00MGT(f)"/>
      <sheetName val="Sheet1"/>
      <sheetName val="Leasehold improvement"/>
      <sheetName val="Sheet3"/>
      <sheetName val="FF-4"/>
      <sheetName val="acs"/>
      <sheetName val="B"/>
      <sheetName val="FSA"/>
      <sheetName val="taux"/>
      <sheetName val="FA LIST"/>
      <sheetName val="Cost Variables"/>
      <sheetName val="G2|1-MGS-SS"/>
      <sheetName val="EMAS Overview"/>
      <sheetName val="B-3"/>
      <sheetName val="1 LeadSchedule"/>
      <sheetName val="Farm1"/>
      <sheetName val="F-1"/>
      <sheetName val="F_Asset"/>
      <sheetName val="To_do"/>
      <sheetName val="Sales_cut-off"/>
      <sheetName val="Purchases_cut-off"/>
      <sheetName val="stock-not_in_used"/>
      <sheetName val="Salary_(2)-not_in_used"/>
      <sheetName val="Salary_(3)-not_in_used"/>
      <sheetName val="Sales_cut-off_(2)_-_not_in_used"/>
      <sheetName val="2_2"/>
      <sheetName val="5_Analysis"/>
      <sheetName val="depn-Sep_03"/>
      <sheetName val="CA_Sheet"/>
      <sheetName val="O1-1CA_Sheet"/>
      <sheetName val="1_LeadSchedule"/>
      <sheetName val="Bal_Sheet"/>
      <sheetName val="Interim_--&gt;_Top"/>
      <sheetName val="Company_Info"/>
      <sheetName val="CBS_-_App1"/>
      <sheetName val="FA_LIST"/>
      <sheetName val="Cost_Variables"/>
      <sheetName val="Leasehold_improvement"/>
      <sheetName val="Validation"/>
      <sheetName val="C-63"/>
      <sheetName val="GENERAL"/>
      <sheetName val="SHF (CE)"/>
      <sheetName val="SHF (FF)"/>
      <sheetName val="SHF (OE)"/>
      <sheetName val="PL"/>
      <sheetName val="EmailInfo"/>
      <sheetName val="Sch FA.4"/>
      <sheetName val="B_S"/>
      <sheetName val="notes98"/>
      <sheetName val="jul97"/>
      <sheetName val="TC"/>
      <sheetName val="TOTAL"/>
      <sheetName val="BPR"/>
      <sheetName val="Training"/>
      <sheetName val="IT Staff List"/>
      <sheetName val="Sort Of SAP-GL"/>
      <sheetName val="M-1 Interim"/>
      <sheetName val="Menu"/>
      <sheetName val="FF-2 (1)"/>
      <sheetName val="CA98"/>
      <sheetName val="F_Asset1"/>
      <sheetName val="To_do1"/>
      <sheetName val="Sales_cut-off1"/>
      <sheetName val="Purchases_cut-off1"/>
      <sheetName val="stock-not_in_used1"/>
      <sheetName val="Salary_(2)-not_in_used1"/>
      <sheetName val="Salary_(3)-not_in_used1"/>
      <sheetName val="Sales_cut-off_(2)_-_not_in_use1"/>
      <sheetName val="depn-Sep_031"/>
      <sheetName val="O1-1CA_Sheet1"/>
      <sheetName val="5_Analysis1"/>
      <sheetName val="CA_Sheet1"/>
      <sheetName val="2_21"/>
      <sheetName val="Bal_Sheet1"/>
      <sheetName val="Company_Info1"/>
      <sheetName val="CBS_-_App11"/>
      <sheetName val="Interim_--&gt;_Top1"/>
      <sheetName val="EMAS_Overview"/>
      <sheetName val="FA_LIST1"/>
      <sheetName val="Cost_Variables1"/>
      <sheetName val="1_LeadSchedule1"/>
      <sheetName val="Leasehold_improvement1"/>
      <sheetName val="Sch_FA_4"/>
      <sheetName val="A7"/>
      <sheetName val="Code"/>
      <sheetName val="DRG"/>
      <sheetName val="EMR"/>
      <sheetName val="EXP"/>
      <sheetName val="GNR"/>
      <sheetName val="JDE"/>
      <sheetName val="LGR"/>
      <sheetName val="MTU"/>
      <sheetName val="RBW"/>
      <sheetName val="RBY"/>
      <sheetName val="RSL"/>
      <sheetName val="SVR"/>
      <sheetName val="TDR"/>
      <sheetName val="TGR"/>
      <sheetName val="WAR"/>
      <sheetName val="FADISP-FY2002(B)"/>
      <sheetName val="F101"/>
      <sheetName val="OPI"/>
      <sheetName val="Cust"/>
      <sheetName val="BAL"/>
      <sheetName val="FF-5"/>
      <sheetName val="MMIP(JU)"/>
      <sheetName val="F-1&amp;F-2"/>
      <sheetName val="U1-1"/>
      <sheetName val="B60"/>
      <sheetName val="6A CA"/>
      <sheetName val="A"/>
      <sheetName val="M_Maincomp"/>
      <sheetName val="ADD"/>
      <sheetName val="InvoiceList"/>
      <sheetName val="0000"/>
      <sheetName val="EE97"/>
      <sheetName val="Entity Data"/>
      <sheetName val="Cum.91-93"/>
      <sheetName val="Dec 94"/>
      <sheetName val="2009-14.2 system"/>
      <sheetName val="ALL Wbankcash (2)"/>
      <sheetName val="Assumptions"/>
      <sheetName val="Customize Your Loan Manager"/>
      <sheetName val="Loan Amortization Table"/>
      <sheetName val="M_CT_OUT"/>
      <sheetName val="CC - TOTAL'03"/>
      <sheetName val="Status"/>
      <sheetName val="gl"/>
      <sheetName val="Chemlist"/>
      <sheetName val="currency"/>
      <sheetName val="员工工资"/>
      <sheetName val="105070202"/>
    </sheetNames>
    <sheetDataSet>
      <sheetData sheetId="0">
        <row r="3">
          <cell r="A3" t="str">
            <v>Trade Debtors Breakdown</v>
          </cell>
        </row>
      </sheetData>
      <sheetData sheetId="1" refreshError="1">
        <row r="1">
          <cell r="A1" t="str">
            <v>PROFIT AND LOSS ACCOUNT</v>
          </cell>
        </row>
        <row r="3">
          <cell r="A3" t="str">
            <v>Trade Debtors Breakdown</v>
          </cell>
        </row>
        <row r="162">
          <cell r="M162" t="str">
            <v>Trial balance as at 31.12.2000</v>
          </cell>
        </row>
      </sheetData>
      <sheetData sheetId="2">
        <row r="1">
          <cell r="A1" t="str">
            <v>BALANCE SHEET</v>
          </cell>
        </row>
      </sheetData>
      <sheetData sheetId="3">
        <row r="263">
          <cell r="W263">
            <v>10</v>
          </cell>
        </row>
      </sheetData>
      <sheetData sheetId="4"/>
      <sheetData sheetId="5"/>
      <sheetData sheetId="6"/>
      <sheetData sheetId="7"/>
      <sheetData sheetId="8"/>
      <sheetData sheetId="9"/>
      <sheetData sheetId="10" refreshError="1">
        <row r="1">
          <cell r="A1" t="str">
            <v>PROFIT AND LOSS ACCOUNT</v>
          </cell>
        </row>
      </sheetData>
      <sheetData sheetId="11">
        <row r="1">
          <cell r="A1" t="str">
            <v>PROFIT AND LOSS ACCOUNT</v>
          </cell>
        </row>
      </sheetData>
      <sheetData sheetId="12" refreshError="1">
        <row r="1">
          <cell r="A1" t="str">
            <v>BALANCE SHEET</v>
          </cell>
        </row>
      </sheetData>
      <sheetData sheetId="13">
        <row r="1">
          <cell r="A1" t="str">
            <v>PROFIT AND LOSS ACCOUNT</v>
          </cell>
        </row>
      </sheetData>
      <sheetData sheetId="14" refreshError="1">
        <row r="263">
          <cell r="W263">
            <v>10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efreshError="1"/>
      <sheetData sheetId="82" refreshError="1"/>
      <sheetData sheetId="83" refreshError="1"/>
      <sheetData sheetId="84"/>
      <sheetData sheetId="85"/>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OC"/>
      <sheetName val="Check list"/>
      <sheetName val="Pres. Output"/>
      <sheetName val="Detailed output"/>
      <sheetName val="ResultCo"/>
      <sheetName val="Recon"/>
      <sheetName val="BaseCo"/>
      <sheetName val="TargetCo"/>
      <sheetName val="Inputs"/>
      <sheetName val="Adjustments"/>
      <sheetName val="tax-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D2" t="str">
            <v>Standard acquisition/merger model</v>
          </cell>
        </row>
        <row r="6">
          <cell r="D6" t="str">
            <v>Draft for discussion purposes only</v>
          </cell>
        </row>
        <row r="23">
          <cell r="H23" t="str">
            <v>USD</v>
          </cell>
        </row>
      </sheetData>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1"/>
      <sheetName val="FF-2"/>
      <sheetName val="FF-4"/>
      <sheetName val="0100"/>
    </sheetNames>
    <sheetDataSet>
      <sheetData sheetId="0" refreshError="1"/>
      <sheetData sheetId="1" refreshError="1"/>
      <sheetData sheetId="2" refreshError="1"/>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of Ireland vs AIB"/>
      <sheetName val="BoI2"/>
      <sheetName val="BoI T1 vs LT2 differential"/>
      <sheetName val="capital issue"/>
      <sheetName val="competition"/>
      <sheetName val="credit investors"/>
      <sheetName val="euro"/>
      <sheetName val="euro chart"/>
      <sheetName val="Eurosterling issuance"/>
      <sheetName val="Final"/>
      <sheetName val="Funding trust 1"/>
      <sheetName val="Global bond"/>
      <sheetName val="Insurance exposure "/>
      <sheetName val="LT2 market"/>
      <sheetName val="Pages"/>
      <sheetName val="pies"/>
      <sheetName val="Rationale"/>
      <sheetName val="Rationale-1"/>
      <sheetName val="RBS Eur1.25bn"/>
      <sheetName val="Relevant comparables for UBN"/>
      <sheetName val="Relevant comparables for UBN "/>
      <sheetName val="Ryder A - Sterling"/>
      <sheetName val="Ryder B - Euro"/>
      <sheetName val="Ryder C - USD"/>
      <sheetName val="Ryder E"/>
      <sheetName val="Ryder M N"/>
      <sheetName val="spread"/>
      <sheetName val="Spread perf LT2 issues "/>
      <sheetName val="STerling differential"/>
      <sheetName val="sterling issuance"/>
      <sheetName val="STerling trends"/>
      <sheetName val="STG Spr-Gilts"/>
      <sheetName val="T1 market"/>
      <sheetName val="T1 vs UT2 differentials "/>
      <sheetName val="T1 and LT2 US$ trading volumes "/>
      <sheetName val="Tier 1 Performance"/>
      <sheetName val="Tier 1 performance (1)"/>
      <sheetName val="Tier 1 € market update "/>
      <sheetName val="Tier 1 US market update 2 "/>
      <sheetName val="Tier 1 US market update 2b "/>
      <sheetName val="Tier 1 US market update 2a "/>
      <sheetName val="Tier 1 € market update 1 "/>
      <sheetName val="Tier 1 US market update 1 "/>
      <sheetName val="Tier 1 £ market update "/>
      <sheetName val="Tier 1 issuance volumes € "/>
      <sheetName val="tier 1 euro market "/>
      <sheetName val="Tier 1 trading volumes £ "/>
      <sheetName val="Tier 1 issuance volumes US$ "/>
      <sheetName val="Tier 1 trading volumes US$ "/>
      <sheetName val="Tier 1 issuance volumes £ "/>
      <sheetName val="Tier 1 trading volumes € "/>
      <sheetName val="Tier 1 capital ratio "/>
      <sheetName val="Top 15 UK (2)"/>
      <sheetName val="Top 15 UK"/>
      <sheetName val="Top UK 15"/>
      <sheetName val="trading vols"/>
      <sheetName val="UBN redemption profile "/>
      <sheetName val="Unicredito"/>
      <sheetName val="US$ - € - £"/>
      <sheetName val="US$ market trends"/>
      <sheetName val="UT2 market"/>
      <sheetName val="Yanke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B3" t="str">
            <v>UBN</v>
          </cell>
          <cell r="C3" t="str">
            <v>DnB</v>
          </cell>
          <cell r="D3" t="str">
            <v>Okobank</v>
          </cell>
        </row>
        <row r="4">
          <cell r="A4" t="str">
            <v>Capital injected as % of insurance capital &amp; reserves</v>
          </cell>
          <cell r="B4">
            <v>8.0626583736466251E-2</v>
          </cell>
          <cell r="C4">
            <v>0</v>
          </cell>
          <cell r="D4">
            <v>0.63636363636363635</v>
          </cell>
        </row>
        <row r="5">
          <cell r="A5" t="str">
            <v>1H02 net loss/(End-2001 equity + reserves)</v>
          </cell>
          <cell r="B5">
            <v>0.32227597327804652</v>
          </cell>
          <cell r="C5">
            <v>0.21436848203939746</v>
          </cell>
          <cell r="D5">
            <v>0.4935064935064935</v>
          </cell>
        </row>
        <row r="7">
          <cell r="B7" t="str">
            <v>UBN</v>
          </cell>
          <cell r="C7" t="str">
            <v>DnB</v>
          </cell>
          <cell r="D7" t="str">
            <v>Okobank</v>
          </cell>
        </row>
        <row r="8">
          <cell r="A8" t="str">
            <v>Capital injected as % of insurance capital &amp; reserves</v>
          </cell>
          <cell r="B8">
            <v>8.0626583736466255</v>
          </cell>
          <cell r="C8">
            <v>0</v>
          </cell>
          <cell r="D8">
            <v>63.636363636363633</v>
          </cell>
        </row>
        <row r="9">
          <cell r="A9" t="str">
            <v>1H02 net loss/(End-2001 equity + reserves)</v>
          </cell>
          <cell r="B9">
            <v>32.227597327804652</v>
          </cell>
          <cell r="C9">
            <v>21.436848203939746</v>
          </cell>
          <cell r="D9">
            <v>49.350649350649348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Barclays 8.55% Call 11</v>
          </cell>
        </row>
        <row r="2">
          <cell r="A2">
            <v>36892</v>
          </cell>
          <cell r="B2">
            <v>272.5</v>
          </cell>
        </row>
        <row r="3">
          <cell r="A3">
            <v>36893</v>
          </cell>
          <cell r="B3">
            <v>272.5</v>
          </cell>
        </row>
        <row r="4">
          <cell r="A4">
            <v>36894</v>
          </cell>
          <cell r="B4">
            <v>270.5</v>
          </cell>
        </row>
        <row r="5">
          <cell r="A5">
            <v>36895</v>
          </cell>
          <cell r="B5">
            <v>258.5</v>
          </cell>
        </row>
        <row r="6">
          <cell r="A6">
            <v>36896</v>
          </cell>
          <cell r="B6">
            <v>258.5</v>
          </cell>
        </row>
        <row r="7">
          <cell r="A7">
            <v>36899</v>
          </cell>
          <cell r="B7">
            <v>251.5</v>
          </cell>
        </row>
        <row r="8">
          <cell r="A8">
            <v>36900</v>
          </cell>
          <cell r="B8">
            <v>253.5</v>
          </cell>
        </row>
        <row r="9">
          <cell r="A9">
            <v>36901</v>
          </cell>
          <cell r="B9">
            <v>245.5</v>
          </cell>
        </row>
        <row r="10">
          <cell r="A10">
            <v>36902</v>
          </cell>
          <cell r="B10">
            <v>239.5</v>
          </cell>
        </row>
        <row r="11">
          <cell r="A11">
            <v>36903</v>
          </cell>
          <cell r="B11">
            <v>241.5</v>
          </cell>
        </row>
        <row r="12">
          <cell r="A12">
            <v>36906</v>
          </cell>
          <cell r="B12">
            <v>241.5</v>
          </cell>
        </row>
        <row r="13">
          <cell r="A13">
            <v>36907</v>
          </cell>
          <cell r="B13">
            <v>242.5</v>
          </cell>
        </row>
        <row r="14">
          <cell r="A14">
            <v>36908</v>
          </cell>
          <cell r="B14">
            <v>242.5</v>
          </cell>
        </row>
        <row r="15">
          <cell r="A15">
            <v>36909</v>
          </cell>
          <cell r="B15">
            <v>239.5</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 data"/>
      <sheetName val="Slides"/>
    </sheetNames>
    <definedNames>
      <definedName name="__E3" refersTo="#REF!"/>
      <definedName name="__G4" refersTo="#REF!"/>
      <definedName name="_E3" refersTo="#REF!"/>
      <definedName name="_G4" refersTo="#REF!"/>
      <definedName name="Visible"/>
    </definedNames>
    <sheetDataSet>
      <sheetData sheetId="0" refreshError="1"/>
      <sheetData sheetId="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ANNEX"/>
      <sheetName val="U-3"/>
      <sheetName val="24100 Accr Liab"/>
      <sheetName val="Notes"/>
      <sheetName val="dirlist"/>
      <sheetName val="F-1 F-2"/>
      <sheetName val="Annx1"/>
      <sheetName val="B"/>
      <sheetName val="UB-20old"/>
      <sheetName val="FF-2"/>
      <sheetName val="COVER"/>
      <sheetName val="acs"/>
      <sheetName val="FG2540"/>
      <sheetName val="Menu"/>
      <sheetName val="153000"/>
      <sheetName val="1257"/>
      <sheetName val="FF-3"/>
      <sheetName val="cashflowcomp"/>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margin"/>
      <sheetName val="Margin"/>
      <sheetName val="Sheet3"/>
      <sheetName val="CA"/>
      <sheetName val="Sheet2"/>
      <sheetName val="Sheet1"/>
      <sheetName val="FF-1"/>
      <sheetName val="B-4"/>
      <sheetName val="5 Analysis"/>
      <sheetName val="GCF"/>
      <sheetName val="sap"/>
      <sheetName val="CA84"/>
    </sheetNames>
    <sheetDataSet>
      <sheetData sheetId="0" refreshError="1"/>
      <sheetData sheetId="1" refreshError="1"/>
      <sheetData sheetId="2" refreshError="1">
        <row r="3">
          <cell r="B3" t="str">
            <v>sl_acct_cd</v>
          </cell>
          <cell r="C3" t="str">
            <v>total_debit</v>
          </cell>
          <cell r="D3" t="str">
            <v>total_int</v>
          </cell>
        </row>
        <row r="4">
          <cell r="B4" t="str">
            <v>DA0284</v>
          </cell>
          <cell r="C4">
            <v>61399.85</v>
          </cell>
          <cell r="D4">
            <v>0</v>
          </cell>
        </row>
        <row r="5">
          <cell r="B5" t="str">
            <v>DA0844</v>
          </cell>
          <cell r="C5">
            <v>107.5</v>
          </cell>
          <cell r="D5">
            <v>0</v>
          </cell>
        </row>
        <row r="6">
          <cell r="B6" t="str">
            <v>DA1183</v>
          </cell>
          <cell r="C6">
            <v>3601.88</v>
          </cell>
          <cell r="D6">
            <v>0</v>
          </cell>
        </row>
        <row r="7">
          <cell r="B7" t="str">
            <v>DAB052</v>
          </cell>
          <cell r="C7">
            <v>16739.150000000001</v>
          </cell>
          <cell r="D7">
            <v>0</v>
          </cell>
        </row>
        <row r="8">
          <cell r="B8" t="str">
            <v>DAB395</v>
          </cell>
          <cell r="C8">
            <v>37933.14</v>
          </cell>
          <cell r="D8">
            <v>0</v>
          </cell>
        </row>
        <row r="9">
          <cell r="B9" t="str">
            <v>DAB442</v>
          </cell>
          <cell r="C9">
            <v>240</v>
          </cell>
          <cell r="D9">
            <v>0</v>
          </cell>
        </row>
        <row r="10">
          <cell r="B10" t="str">
            <v>DAB492</v>
          </cell>
          <cell r="C10">
            <v>33974</v>
          </cell>
          <cell r="D10">
            <v>0</v>
          </cell>
        </row>
        <row r="11">
          <cell r="B11" t="str">
            <v>DAB531</v>
          </cell>
          <cell r="C11">
            <v>6015.14</v>
          </cell>
          <cell r="D11">
            <v>0</v>
          </cell>
        </row>
        <row r="12">
          <cell r="B12" t="str">
            <v>DAB549</v>
          </cell>
          <cell r="C12">
            <v>24732.39</v>
          </cell>
          <cell r="D12">
            <v>0</v>
          </cell>
        </row>
        <row r="13">
          <cell r="B13" t="str">
            <v>DAB557</v>
          </cell>
          <cell r="C13">
            <v>15766.35</v>
          </cell>
          <cell r="D13">
            <v>0</v>
          </cell>
        </row>
        <row r="14">
          <cell r="B14" t="str">
            <v>DAD088</v>
          </cell>
          <cell r="C14">
            <v>289597.59000000003</v>
          </cell>
          <cell r="D14">
            <v>84901.21</v>
          </cell>
        </row>
        <row r="15">
          <cell r="B15" t="str">
            <v>DAD127</v>
          </cell>
          <cell r="C15">
            <v>233.66</v>
          </cell>
          <cell r="D15">
            <v>0</v>
          </cell>
        </row>
        <row r="16">
          <cell r="B16" t="str">
            <v>DAD151</v>
          </cell>
          <cell r="C16">
            <v>278916.96999999997</v>
          </cell>
          <cell r="D16">
            <v>41724.129999999997</v>
          </cell>
        </row>
        <row r="17">
          <cell r="B17" t="str">
            <v>DAD185</v>
          </cell>
          <cell r="C17">
            <v>21555.95</v>
          </cell>
          <cell r="D17">
            <v>3224.19</v>
          </cell>
        </row>
        <row r="18">
          <cell r="B18" t="str">
            <v>DAD339</v>
          </cell>
          <cell r="C18">
            <v>4350952.6900000004</v>
          </cell>
          <cell r="D18">
            <v>650861.1</v>
          </cell>
        </row>
        <row r="19">
          <cell r="B19" t="str">
            <v>DAD363</v>
          </cell>
          <cell r="C19">
            <v>88528.77</v>
          </cell>
          <cell r="D19">
            <v>13243.15</v>
          </cell>
        </row>
        <row r="20">
          <cell r="B20" t="str">
            <v>DAD410</v>
          </cell>
          <cell r="C20">
            <v>2690633.42</v>
          </cell>
          <cell r="D20">
            <v>762243.21</v>
          </cell>
        </row>
        <row r="21">
          <cell r="B21" t="str">
            <v>DAD460</v>
          </cell>
          <cell r="C21">
            <v>2608159.5499999998</v>
          </cell>
          <cell r="D21">
            <v>738875.29</v>
          </cell>
        </row>
        <row r="22">
          <cell r="B22" t="str">
            <v>DAD478</v>
          </cell>
          <cell r="C22">
            <v>167039.73000000001</v>
          </cell>
          <cell r="D22">
            <v>48990.239999999998</v>
          </cell>
        </row>
        <row r="23">
          <cell r="B23" t="str">
            <v>DAD711</v>
          </cell>
          <cell r="C23">
            <v>8594.6299999999992</v>
          </cell>
        </row>
        <row r="24">
          <cell r="B24" t="str">
            <v>DAD787</v>
          </cell>
          <cell r="C24">
            <v>1967933.31</v>
          </cell>
          <cell r="D24">
            <v>493849.93</v>
          </cell>
        </row>
        <row r="25">
          <cell r="B25" t="str">
            <v>DX0843</v>
          </cell>
          <cell r="C25">
            <v>138297.94</v>
          </cell>
          <cell r="D25">
            <v>20687.12</v>
          </cell>
        </row>
        <row r="26">
          <cell r="B26" t="str">
            <v>DX0851</v>
          </cell>
          <cell r="C26">
            <v>529642.52</v>
          </cell>
          <cell r="D26">
            <v>79222.25</v>
          </cell>
        </row>
        <row r="27">
          <cell r="B27" t="str">
            <v>DX0958</v>
          </cell>
          <cell r="C27">
            <v>483031.83</v>
          </cell>
          <cell r="D27">
            <v>72247.58</v>
          </cell>
        </row>
        <row r="28">
          <cell r="B28" t="str">
            <v>DX0982</v>
          </cell>
          <cell r="C28">
            <v>4676502.78</v>
          </cell>
          <cell r="D28">
            <v>1370912.31</v>
          </cell>
        </row>
        <row r="29">
          <cell r="B29" t="str">
            <v>DX1019</v>
          </cell>
          <cell r="C29">
            <v>1467.15</v>
          </cell>
          <cell r="D29">
            <v>0</v>
          </cell>
        </row>
        <row r="30">
          <cell r="B30" t="str">
            <v>DX1027</v>
          </cell>
          <cell r="C30">
            <v>1820.57</v>
          </cell>
          <cell r="D30">
            <v>0</v>
          </cell>
        </row>
        <row r="31">
          <cell r="B31" t="str">
            <v>DX1043</v>
          </cell>
          <cell r="C31">
            <v>306440.64</v>
          </cell>
          <cell r="D31">
            <v>89844.479999999996</v>
          </cell>
        </row>
        <row r="32">
          <cell r="B32" t="str">
            <v>NOM037</v>
          </cell>
          <cell r="C32">
            <v>93885.11</v>
          </cell>
          <cell r="D32">
            <v>27523.11</v>
          </cell>
        </row>
        <row r="33">
          <cell r="B33" t="str">
            <v>DB0091</v>
          </cell>
          <cell r="C33">
            <v>14655.88</v>
          </cell>
          <cell r="D33">
            <v>0</v>
          </cell>
        </row>
        <row r="34">
          <cell r="B34" t="str">
            <v>DB0295</v>
          </cell>
          <cell r="C34">
            <v>2125.7199999999998</v>
          </cell>
          <cell r="D34">
            <v>0</v>
          </cell>
        </row>
        <row r="35">
          <cell r="B35" t="str">
            <v>DB0342</v>
          </cell>
          <cell r="C35">
            <v>6999.67</v>
          </cell>
          <cell r="D35">
            <v>0</v>
          </cell>
        </row>
        <row r="36">
          <cell r="B36" t="str">
            <v>DB0449</v>
          </cell>
          <cell r="C36">
            <v>9661.06</v>
          </cell>
          <cell r="D36">
            <v>0</v>
          </cell>
        </row>
        <row r="37">
          <cell r="B37" t="str">
            <v>DB0520</v>
          </cell>
          <cell r="C37">
            <v>124871.36</v>
          </cell>
          <cell r="D37">
            <v>0</v>
          </cell>
        </row>
        <row r="38">
          <cell r="B38" t="str">
            <v>DB0554</v>
          </cell>
          <cell r="C38">
            <v>16456.189999999999</v>
          </cell>
          <cell r="D38">
            <v>0</v>
          </cell>
        </row>
        <row r="39">
          <cell r="B39" t="str">
            <v>DB0766</v>
          </cell>
          <cell r="C39">
            <v>811.78</v>
          </cell>
          <cell r="D39">
            <v>0</v>
          </cell>
        </row>
        <row r="40">
          <cell r="B40" t="str">
            <v>DB0889</v>
          </cell>
          <cell r="C40">
            <v>3704.19</v>
          </cell>
          <cell r="D40">
            <v>0</v>
          </cell>
        </row>
        <row r="41">
          <cell r="B41" t="str">
            <v>DB0986</v>
          </cell>
          <cell r="C41">
            <v>4131.3599999999997</v>
          </cell>
          <cell r="D41">
            <v>0</v>
          </cell>
        </row>
        <row r="42">
          <cell r="B42" t="str">
            <v>DB1021</v>
          </cell>
          <cell r="C42">
            <v>2167.98</v>
          </cell>
          <cell r="D42">
            <v>0</v>
          </cell>
        </row>
        <row r="43">
          <cell r="B43" t="str">
            <v>DB1039</v>
          </cell>
          <cell r="C43">
            <v>7892.46</v>
          </cell>
          <cell r="D43">
            <v>0</v>
          </cell>
        </row>
        <row r="44">
          <cell r="B44" t="str">
            <v>DB1144</v>
          </cell>
          <cell r="C44">
            <v>5067.26</v>
          </cell>
          <cell r="D44">
            <v>0</v>
          </cell>
        </row>
        <row r="45">
          <cell r="B45" t="str">
            <v>DB1178</v>
          </cell>
          <cell r="C45">
            <v>2455.63</v>
          </cell>
          <cell r="D45">
            <v>0</v>
          </cell>
        </row>
        <row r="46">
          <cell r="B46" t="str">
            <v>DB1186</v>
          </cell>
          <cell r="C46">
            <v>1531.32</v>
          </cell>
          <cell r="D46">
            <v>0</v>
          </cell>
        </row>
        <row r="47">
          <cell r="B47" t="str">
            <v>DB1259</v>
          </cell>
          <cell r="C47">
            <v>1094.3800000000001</v>
          </cell>
          <cell r="D47">
            <v>0</v>
          </cell>
        </row>
        <row r="48">
          <cell r="B48" t="str">
            <v>DB2352</v>
          </cell>
          <cell r="C48">
            <v>2116.73</v>
          </cell>
          <cell r="D48">
            <v>0</v>
          </cell>
        </row>
        <row r="49">
          <cell r="B49" t="str">
            <v>DB2611</v>
          </cell>
          <cell r="C49">
            <v>4083.83</v>
          </cell>
          <cell r="D49">
            <v>0</v>
          </cell>
        </row>
        <row r="50">
          <cell r="B50" t="str">
            <v>DB2726</v>
          </cell>
          <cell r="C50">
            <v>29678.29</v>
          </cell>
          <cell r="D50">
            <v>0</v>
          </cell>
        </row>
        <row r="51">
          <cell r="B51" t="str">
            <v>DB2734</v>
          </cell>
          <cell r="C51">
            <v>33658.74</v>
          </cell>
          <cell r="D51">
            <v>0</v>
          </cell>
        </row>
        <row r="52">
          <cell r="B52" t="str">
            <v>DB2750</v>
          </cell>
          <cell r="C52">
            <v>5073.01</v>
          </cell>
          <cell r="D52">
            <v>0</v>
          </cell>
        </row>
        <row r="53">
          <cell r="B53" t="str">
            <v>DB2768</v>
          </cell>
          <cell r="C53">
            <v>2482.77</v>
          </cell>
          <cell r="D53">
            <v>0</v>
          </cell>
        </row>
        <row r="54">
          <cell r="B54" t="str">
            <v>DB3120</v>
          </cell>
          <cell r="C54">
            <v>1403.19</v>
          </cell>
          <cell r="D54">
            <v>488.8</v>
          </cell>
        </row>
        <row r="55">
          <cell r="B55" t="str">
            <v>DB3162</v>
          </cell>
          <cell r="C55">
            <v>2076.15</v>
          </cell>
          <cell r="D55">
            <v>0</v>
          </cell>
        </row>
        <row r="56">
          <cell r="B56" t="str">
            <v>DB3188</v>
          </cell>
          <cell r="C56">
            <v>205.53</v>
          </cell>
          <cell r="D56">
            <v>0</v>
          </cell>
        </row>
        <row r="57">
          <cell r="B57" t="str">
            <v>DC0303</v>
          </cell>
          <cell r="C57">
            <v>2067.6999999999998</v>
          </cell>
          <cell r="D57">
            <v>0</v>
          </cell>
        </row>
        <row r="58">
          <cell r="B58" t="str">
            <v>DD0089</v>
          </cell>
          <cell r="C58">
            <v>903.05</v>
          </cell>
          <cell r="D58">
            <v>0</v>
          </cell>
        </row>
        <row r="59">
          <cell r="B59" t="str">
            <v>DD0102</v>
          </cell>
          <cell r="C59">
            <v>2570.8200000000002</v>
          </cell>
          <cell r="D59">
            <v>0</v>
          </cell>
        </row>
        <row r="60">
          <cell r="B60" t="str">
            <v>DD0225</v>
          </cell>
          <cell r="C60">
            <v>2202.46</v>
          </cell>
          <cell r="D60">
            <v>0</v>
          </cell>
        </row>
        <row r="61">
          <cell r="B61" t="str">
            <v>DD0306</v>
          </cell>
          <cell r="C61">
            <v>603.88</v>
          </cell>
          <cell r="D61">
            <v>0</v>
          </cell>
        </row>
        <row r="62">
          <cell r="B62" t="str">
            <v>DD0356</v>
          </cell>
          <cell r="C62">
            <v>41.14</v>
          </cell>
          <cell r="D62">
            <v>0</v>
          </cell>
        </row>
        <row r="63">
          <cell r="B63" t="str">
            <v>DD0398</v>
          </cell>
          <cell r="C63">
            <v>337.9</v>
          </cell>
          <cell r="D63">
            <v>0</v>
          </cell>
        </row>
        <row r="64">
          <cell r="B64" t="str">
            <v>DD0649</v>
          </cell>
          <cell r="C64">
            <v>336.75</v>
          </cell>
          <cell r="D64">
            <v>0</v>
          </cell>
        </row>
        <row r="65">
          <cell r="B65" t="str">
            <v>DD0657</v>
          </cell>
          <cell r="C65">
            <v>1702.47</v>
          </cell>
          <cell r="D65">
            <v>0</v>
          </cell>
        </row>
        <row r="66">
          <cell r="B66" t="str">
            <v>DD0796</v>
          </cell>
          <cell r="C66">
            <v>28731.599999999999</v>
          </cell>
          <cell r="D66">
            <v>0</v>
          </cell>
        </row>
        <row r="67">
          <cell r="B67" t="str">
            <v>DD1077</v>
          </cell>
          <cell r="C67">
            <v>137.5</v>
          </cell>
          <cell r="D67">
            <v>0</v>
          </cell>
        </row>
        <row r="68">
          <cell r="B68" t="str">
            <v>DD1140</v>
          </cell>
          <cell r="C68">
            <v>62160.25</v>
          </cell>
          <cell r="D68">
            <v>0</v>
          </cell>
        </row>
        <row r="69">
          <cell r="B69" t="str">
            <v>DD1158</v>
          </cell>
          <cell r="C69">
            <v>17670.28</v>
          </cell>
          <cell r="D69">
            <v>0</v>
          </cell>
        </row>
        <row r="70">
          <cell r="B70" t="str">
            <v>DD1174</v>
          </cell>
          <cell r="C70">
            <v>16851.53</v>
          </cell>
          <cell r="D70">
            <v>0</v>
          </cell>
        </row>
        <row r="71">
          <cell r="B71" t="str">
            <v>DD1190</v>
          </cell>
          <cell r="C71">
            <v>33209.51</v>
          </cell>
          <cell r="D71">
            <v>0</v>
          </cell>
        </row>
        <row r="72">
          <cell r="B72" t="str">
            <v>DD1205</v>
          </cell>
          <cell r="C72">
            <v>25614.240000000002</v>
          </cell>
          <cell r="D72">
            <v>0</v>
          </cell>
        </row>
        <row r="73">
          <cell r="B73" t="str">
            <v>DD1213</v>
          </cell>
          <cell r="C73">
            <v>28252.15</v>
          </cell>
          <cell r="D73">
            <v>0</v>
          </cell>
        </row>
        <row r="74">
          <cell r="B74" t="str">
            <v>DD1271</v>
          </cell>
          <cell r="C74">
            <v>40899.360000000001</v>
          </cell>
          <cell r="D74">
            <v>0</v>
          </cell>
        </row>
        <row r="75">
          <cell r="B75" t="str">
            <v>DD1289</v>
          </cell>
          <cell r="C75">
            <v>1746.38</v>
          </cell>
          <cell r="D75">
            <v>0</v>
          </cell>
        </row>
        <row r="76">
          <cell r="B76" t="str">
            <v>DD1328</v>
          </cell>
          <cell r="C76">
            <v>93755.62</v>
          </cell>
          <cell r="D76">
            <v>0</v>
          </cell>
        </row>
        <row r="77">
          <cell r="B77" t="str">
            <v>DD1344</v>
          </cell>
          <cell r="C77">
            <v>26331.759999999998</v>
          </cell>
          <cell r="D77">
            <v>0</v>
          </cell>
        </row>
        <row r="78">
          <cell r="B78" t="str">
            <v>DD1417</v>
          </cell>
          <cell r="C78">
            <v>2581.8000000000002</v>
          </cell>
          <cell r="D78">
            <v>0</v>
          </cell>
        </row>
        <row r="79">
          <cell r="B79" t="str">
            <v>DD1433</v>
          </cell>
          <cell r="C79">
            <v>107875.74</v>
          </cell>
          <cell r="D79">
            <v>0</v>
          </cell>
        </row>
        <row r="80">
          <cell r="B80" t="str">
            <v>DD1522</v>
          </cell>
          <cell r="C80">
            <v>1247.05</v>
          </cell>
          <cell r="D80">
            <v>0</v>
          </cell>
        </row>
        <row r="81">
          <cell r="B81" t="str">
            <v>DD1548</v>
          </cell>
          <cell r="C81">
            <v>21474.79</v>
          </cell>
          <cell r="D81">
            <v>0</v>
          </cell>
        </row>
        <row r="82">
          <cell r="B82" t="str">
            <v>DD1611</v>
          </cell>
          <cell r="C82">
            <v>10514.3</v>
          </cell>
          <cell r="D82">
            <v>0</v>
          </cell>
        </row>
        <row r="83">
          <cell r="B83" t="str">
            <v>DD1645</v>
          </cell>
          <cell r="C83">
            <v>943.4</v>
          </cell>
          <cell r="D83">
            <v>0</v>
          </cell>
        </row>
        <row r="84">
          <cell r="B84" t="str">
            <v>DE0016</v>
          </cell>
          <cell r="C84">
            <v>82293.22</v>
          </cell>
          <cell r="D84">
            <v>0</v>
          </cell>
        </row>
        <row r="85">
          <cell r="B85" t="str">
            <v>DE0197</v>
          </cell>
          <cell r="C85">
            <v>1868.68</v>
          </cell>
          <cell r="D85">
            <v>0</v>
          </cell>
        </row>
        <row r="86">
          <cell r="B86" t="str">
            <v>DE0626</v>
          </cell>
          <cell r="C86">
            <v>24.13</v>
          </cell>
          <cell r="D86">
            <v>0</v>
          </cell>
        </row>
        <row r="87">
          <cell r="B87" t="str">
            <v>DE0781</v>
          </cell>
          <cell r="C87">
            <v>11089.36</v>
          </cell>
          <cell r="D87">
            <v>0</v>
          </cell>
        </row>
        <row r="88">
          <cell r="B88" t="str">
            <v>DF0239</v>
          </cell>
          <cell r="C88">
            <v>53.36</v>
          </cell>
          <cell r="D88">
            <v>0</v>
          </cell>
        </row>
        <row r="89">
          <cell r="B89" t="str">
            <v>DF0483</v>
          </cell>
          <cell r="C89">
            <v>1386.46</v>
          </cell>
          <cell r="D89">
            <v>0</v>
          </cell>
        </row>
        <row r="90">
          <cell r="B90" t="str">
            <v>DF0556</v>
          </cell>
          <cell r="C90">
            <v>9883.26</v>
          </cell>
          <cell r="D90">
            <v>0</v>
          </cell>
        </row>
        <row r="91">
          <cell r="B91" t="str">
            <v>DG0038</v>
          </cell>
          <cell r="C91">
            <v>1844.39</v>
          </cell>
          <cell r="D91">
            <v>0</v>
          </cell>
        </row>
        <row r="92">
          <cell r="B92" t="str">
            <v>DG0054</v>
          </cell>
          <cell r="C92">
            <v>4948.95</v>
          </cell>
          <cell r="D92">
            <v>0</v>
          </cell>
        </row>
        <row r="93">
          <cell r="B93" t="str">
            <v>DI0018</v>
          </cell>
          <cell r="C93">
            <v>532507.44999999995</v>
          </cell>
          <cell r="D93">
            <v>0</v>
          </cell>
        </row>
        <row r="94">
          <cell r="B94" t="str">
            <v>DI0076</v>
          </cell>
          <cell r="C94">
            <v>23588.21</v>
          </cell>
          <cell r="D94">
            <v>0</v>
          </cell>
        </row>
        <row r="95">
          <cell r="B95" t="str">
            <v>DI0084</v>
          </cell>
          <cell r="C95">
            <v>206635.17</v>
          </cell>
          <cell r="D95">
            <v>0</v>
          </cell>
        </row>
        <row r="96">
          <cell r="B96" t="str">
            <v>DL0025</v>
          </cell>
          <cell r="C96">
            <v>257701.36</v>
          </cell>
          <cell r="D96">
            <v>0</v>
          </cell>
        </row>
        <row r="97">
          <cell r="B97" t="str">
            <v>DL0041</v>
          </cell>
          <cell r="C97">
            <v>73708.77</v>
          </cell>
          <cell r="D97">
            <v>0</v>
          </cell>
        </row>
        <row r="98">
          <cell r="B98" t="str">
            <v>DL0122</v>
          </cell>
          <cell r="C98">
            <v>1844.4</v>
          </cell>
          <cell r="D98">
            <v>0</v>
          </cell>
        </row>
        <row r="99">
          <cell r="B99" t="str">
            <v>DL0148</v>
          </cell>
          <cell r="C99">
            <v>18025.259999999998</v>
          </cell>
          <cell r="D99">
            <v>0</v>
          </cell>
        </row>
        <row r="100">
          <cell r="B100" t="str">
            <v>DL0156</v>
          </cell>
          <cell r="C100">
            <v>537.41</v>
          </cell>
          <cell r="D100">
            <v>0</v>
          </cell>
        </row>
        <row r="101">
          <cell r="B101" t="str">
            <v>DL0172</v>
          </cell>
          <cell r="C101">
            <v>555.72</v>
          </cell>
          <cell r="D101">
            <v>0</v>
          </cell>
        </row>
        <row r="102">
          <cell r="B102" t="str">
            <v>DL0245</v>
          </cell>
          <cell r="C102">
            <v>12796.58</v>
          </cell>
          <cell r="D102">
            <v>0</v>
          </cell>
        </row>
        <row r="103">
          <cell r="B103" t="str">
            <v>DL0253</v>
          </cell>
          <cell r="C103">
            <v>9856.2999999999993</v>
          </cell>
          <cell r="D103">
            <v>0</v>
          </cell>
        </row>
        <row r="104">
          <cell r="B104" t="str">
            <v>DL0261</v>
          </cell>
          <cell r="C104">
            <v>4863.92</v>
          </cell>
          <cell r="D104">
            <v>0</v>
          </cell>
        </row>
        <row r="105">
          <cell r="B105" t="str">
            <v>DM0094</v>
          </cell>
          <cell r="C105">
            <v>99.41</v>
          </cell>
          <cell r="D105">
            <v>0</v>
          </cell>
        </row>
        <row r="106">
          <cell r="B106" t="str">
            <v>DM0280</v>
          </cell>
          <cell r="C106">
            <v>24338.93</v>
          </cell>
          <cell r="D106">
            <v>0</v>
          </cell>
        </row>
        <row r="107">
          <cell r="B107" t="str">
            <v>DM0311</v>
          </cell>
          <cell r="C107">
            <v>369.1</v>
          </cell>
          <cell r="D107">
            <v>0</v>
          </cell>
        </row>
        <row r="108">
          <cell r="B108" t="str">
            <v>DM0345</v>
          </cell>
          <cell r="C108">
            <v>4391.32</v>
          </cell>
          <cell r="D108">
            <v>0</v>
          </cell>
        </row>
        <row r="109">
          <cell r="B109" t="str">
            <v>DM0379</v>
          </cell>
          <cell r="C109">
            <v>23520.34</v>
          </cell>
          <cell r="D109">
            <v>0</v>
          </cell>
        </row>
        <row r="110">
          <cell r="B110" t="str">
            <v>DM0523</v>
          </cell>
          <cell r="C110">
            <v>20854.93</v>
          </cell>
          <cell r="D110">
            <v>0</v>
          </cell>
        </row>
        <row r="111">
          <cell r="B111" t="str">
            <v>DM0557</v>
          </cell>
          <cell r="C111">
            <v>79.239999999999995</v>
          </cell>
          <cell r="D111">
            <v>0</v>
          </cell>
        </row>
        <row r="112">
          <cell r="B112" t="str">
            <v>DM0719</v>
          </cell>
          <cell r="C112">
            <v>10577.9</v>
          </cell>
          <cell r="D112">
            <v>0</v>
          </cell>
        </row>
        <row r="113">
          <cell r="B113" t="str">
            <v>DM0751</v>
          </cell>
          <cell r="C113">
            <v>4344.21</v>
          </cell>
          <cell r="D113">
            <v>0</v>
          </cell>
        </row>
        <row r="114">
          <cell r="B114" t="str">
            <v>DM0866</v>
          </cell>
          <cell r="C114">
            <v>809.55</v>
          </cell>
          <cell r="D114">
            <v>0</v>
          </cell>
        </row>
        <row r="115">
          <cell r="B115" t="str">
            <v>DM1082</v>
          </cell>
          <cell r="C115">
            <v>591.67999999999995</v>
          </cell>
          <cell r="D115">
            <v>0</v>
          </cell>
        </row>
        <row r="116">
          <cell r="B116" t="str">
            <v>DM1171</v>
          </cell>
          <cell r="C116">
            <v>330.76</v>
          </cell>
          <cell r="D116">
            <v>0</v>
          </cell>
        </row>
        <row r="117">
          <cell r="B117" t="str">
            <v>DM1375</v>
          </cell>
          <cell r="C117">
            <v>665.63</v>
          </cell>
          <cell r="D117">
            <v>0</v>
          </cell>
        </row>
        <row r="118">
          <cell r="B118" t="str">
            <v>DM1414</v>
          </cell>
          <cell r="C118">
            <v>495.5</v>
          </cell>
          <cell r="D118">
            <v>0</v>
          </cell>
        </row>
        <row r="119">
          <cell r="B119" t="str">
            <v>DM1422</v>
          </cell>
          <cell r="C119">
            <v>13879.93</v>
          </cell>
          <cell r="D119">
            <v>0</v>
          </cell>
        </row>
        <row r="120">
          <cell r="B120" t="str">
            <v>DM1448</v>
          </cell>
          <cell r="C120">
            <v>688.64</v>
          </cell>
          <cell r="D120">
            <v>0</v>
          </cell>
        </row>
        <row r="121">
          <cell r="B121" t="str">
            <v>DM1545</v>
          </cell>
          <cell r="C121">
            <v>290.13</v>
          </cell>
          <cell r="D121">
            <v>0</v>
          </cell>
        </row>
        <row r="122">
          <cell r="B122" t="str">
            <v>DM1757</v>
          </cell>
          <cell r="C122">
            <v>214.55</v>
          </cell>
          <cell r="D122">
            <v>0</v>
          </cell>
        </row>
        <row r="123">
          <cell r="B123" t="str">
            <v>DM2169</v>
          </cell>
          <cell r="C123">
            <v>880.51</v>
          </cell>
          <cell r="D123">
            <v>0</v>
          </cell>
        </row>
        <row r="124">
          <cell r="B124" t="str">
            <v>DM2208</v>
          </cell>
          <cell r="C124">
            <v>393.08</v>
          </cell>
          <cell r="D124">
            <v>0</v>
          </cell>
        </row>
        <row r="125">
          <cell r="B125" t="str">
            <v>DM2428</v>
          </cell>
          <cell r="C125">
            <v>1803.7</v>
          </cell>
          <cell r="D125">
            <v>0</v>
          </cell>
        </row>
        <row r="126">
          <cell r="B126" t="str">
            <v>DM2533</v>
          </cell>
          <cell r="C126">
            <v>981.73</v>
          </cell>
          <cell r="D126">
            <v>0</v>
          </cell>
        </row>
        <row r="127">
          <cell r="B127" t="str">
            <v>DM2606</v>
          </cell>
          <cell r="C127">
            <v>384.38</v>
          </cell>
          <cell r="D127">
            <v>0</v>
          </cell>
        </row>
        <row r="128">
          <cell r="B128" t="str">
            <v>DM2648</v>
          </cell>
          <cell r="C128">
            <v>0.28999999999999998</v>
          </cell>
          <cell r="D128">
            <v>0</v>
          </cell>
        </row>
        <row r="129">
          <cell r="B129" t="str">
            <v>DM2729</v>
          </cell>
          <cell r="C129">
            <v>462.67</v>
          </cell>
          <cell r="D129">
            <v>0</v>
          </cell>
        </row>
        <row r="130">
          <cell r="B130" t="str">
            <v>DM3050</v>
          </cell>
          <cell r="C130">
            <v>1338.6</v>
          </cell>
          <cell r="D130">
            <v>0</v>
          </cell>
        </row>
        <row r="131">
          <cell r="B131" t="str">
            <v>DP0027</v>
          </cell>
          <cell r="C131">
            <v>2712.33</v>
          </cell>
          <cell r="D131">
            <v>0</v>
          </cell>
        </row>
        <row r="132">
          <cell r="B132" t="str">
            <v>DP0077</v>
          </cell>
          <cell r="C132">
            <v>203069.95</v>
          </cell>
          <cell r="D132">
            <v>0</v>
          </cell>
        </row>
        <row r="133">
          <cell r="B133" t="str">
            <v>DP0158</v>
          </cell>
          <cell r="C133">
            <v>2809.76</v>
          </cell>
          <cell r="D133">
            <v>0</v>
          </cell>
        </row>
        <row r="134">
          <cell r="B134" t="str">
            <v>DP0205</v>
          </cell>
          <cell r="C134">
            <v>923.11</v>
          </cell>
          <cell r="D134">
            <v>0</v>
          </cell>
        </row>
        <row r="135">
          <cell r="B135" t="str">
            <v>DP0221</v>
          </cell>
          <cell r="C135">
            <v>15195.31</v>
          </cell>
          <cell r="D135">
            <v>0</v>
          </cell>
        </row>
        <row r="136">
          <cell r="B136" t="str">
            <v>DP0441</v>
          </cell>
          <cell r="C136">
            <v>1014.98</v>
          </cell>
          <cell r="D136">
            <v>0</v>
          </cell>
        </row>
        <row r="137">
          <cell r="B137" t="str">
            <v>DP0564</v>
          </cell>
          <cell r="C137">
            <v>7960.22</v>
          </cell>
          <cell r="D137">
            <v>0</v>
          </cell>
        </row>
        <row r="138">
          <cell r="B138" t="str">
            <v>DP0629</v>
          </cell>
          <cell r="C138">
            <v>916.75</v>
          </cell>
          <cell r="D138">
            <v>0</v>
          </cell>
        </row>
        <row r="139">
          <cell r="B139" t="str">
            <v>DP0695</v>
          </cell>
          <cell r="C139">
            <v>276.39999999999998</v>
          </cell>
          <cell r="D139">
            <v>0</v>
          </cell>
        </row>
        <row r="140">
          <cell r="B140" t="str">
            <v>DP0899</v>
          </cell>
          <cell r="C140">
            <v>1541.28</v>
          </cell>
          <cell r="D140">
            <v>0</v>
          </cell>
        </row>
        <row r="141">
          <cell r="B141" t="str">
            <v>DP0904</v>
          </cell>
          <cell r="C141">
            <v>5829.93</v>
          </cell>
          <cell r="D141">
            <v>0</v>
          </cell>
        </row>
        <row r="142">
          <cell r="B142" t="str">
            <v>DP1510</v>
          </cell>
          <cell r="C142">
            <v>509.75</v>
          </cell>
          <cell r="D142">
            <v>0</v>
          </cell>
        </row>
        <row r="143">
          <cell r="B143" t="str">
            <v>DP1756</v>
          </cell>
          <cell r="C143">
            <v>899.06</v>
          </cell>
          <cell r="D143">
            <v>0</v>
          </cell>
        </row>
        <row r="144">
          <cell r="B144" t="str">
            <v>DP1837</v>
          </cell>
          <cell r="C144">
            <v>337409.64</v>
          </cell>
          <cell r="D144">
            <v>0</v>
          </cell>
        </row>
        <row r="145">
          <cell r="B145" t="str">
            <v>DP1861</v>
          </cell>
          <cell r="C145">
            <v>461.94</v>
          </cell>
          <cell r="D145">
            <v>0</v>
          </cell>
        </row>
        <row r="146">
          <cell r="B146" t="str">
            <v>DP1900</v>
          </cell>
          <cell r="C146">
            <v>911.25</v>
          </cell>
          <cell r="D146">
            <v>0</v>
          </cell>
        </row>
        <row r="147">
          <cell r="B147" t="str">
            <v>DP1950</v>
          </cell>
          <cell r="C147">
            <v>667.51</v>
          </cell>
          <cell r="D147">
            <v>0</v>
          </cell>
        </row>
        <row r="148">
          <cell r="B148" t="str">
            <v>DP1968</v>
          </cell>
          <cell r="C148">
            <v>371.1</v>
          </cell>
          <cell r="D148">
            <v>0</v>
          </cell>
        </row>
        <row r="149">
          <cell r="B149" t="str">
            <v>DP2003</v>
          </cell>
          <cell r="C149">
            <v>2647.64</v>
          </cell>
          <cell r="D149">
            <v>0</v>
          </cell>
        </row>
        <row r="150">
          <cell r="B150" t="str">
            <v>DP2045</v>
          </cell>
          <cell r="C150">
            <v>649.12</v>
          </cell>
          <cell r="D150">
            <v>0</v>
          </cell>
        </row>
        <row r="151">
          <cell r="B151" t="str">
            <v>DP2079</v>
          </cell>
          <cell r="C151">
            <v>349.33</v>
          </cell>
          <cell r="D151">
            <v>0</v>
          </cell>
        </row>
        <row r="152">
          <cell r="B152" t="str">
            <v>DP2100</v>
          </cell>
          <cell r="C152">
            <v>433.5</v>
          </cell>
          <cell r="D152">
            <v>0</v>
          </cell>
        </row>
        <row r="153">
          <cell r="B153" t="str">
            <v>DQ0020</v>
          </cell>
          <cell r="C153">
            <v>482260.43</v>
          </cell>
          <cell r="D153">
            <v>0</v>
          </cell>
        </row>
        <row r="154">
          <cell r="B154" t="str">
            <v>DQ0046</v>
          </cell>
          <cell r="C154">
            <v>190.04</v>
          </cell>
          <cell r="D154">
            <v>0</v>
          </cell>
        </row>
        <row r="155">
          <cell r="B155" t="str">
            <v>DQ0062</v>
          </cell>
          <cell r="C155">
            <v>7212.93</v>
          </cell>
          <cell r="D155">
            <v>0</v>
          </cell>
        </row>
        <row r="156">
          <cell r="B156" t="str">
            <v>DQ0127</v>
          </cell>
          <cell r="C156">
            <v>3232.15</v>
          </cell>
          <cell r="D156">
            <v>0</v>
          </cell>
        </row>
        <row r="157">
          <cell r="B157" t="str">
            <v>DQ0151</v>
          </cell>
          <cell r="C157">
            <v>9388.57</v>
          </cell>
          <cell r="D157">
            <v>0</v>
          </cell>
        </row>
        <row r="158">
          <cell r="B158" t="str">
            <v>DQ0185</v>
          </cell>
          <cell r="C158">
            <v>10273.709999999999</v>
          </cell>
          <cell r="D158">
            <v>0</v>
          </cell>
        </row>
        <row r="159">
          <cell r="B159" t="str">
            <v>DQ0193</v>
          </cell>
          <cell r="C159">
            <v>7269.14</v>
          </cell>
          <cell r="D159">
            <v>0</v>
          </cell>
        </row>
        <row r="160">
          <cell r="B160" t="str">
            <v>DQ0208</v>
          </cell>
          <cell r="C160">
            <v>4715.3500000000004</v>
          </cell>
          <cell r="D160">
            <v>0</v>
          </cell>
        </row>
        <row r="161">
          <cell r="B161" t="str">
            <v>DQ0232</v>
          </cell>
          <cell r="C161">
            <v>5583.79</v>
          </cell>
          <cell r="D161">
            <v>0</v>
          </cell>
        </row>
        <row r="162">
          <cell r="B162" t="str">
            <v>DQ0266</v>
          </cell>
          <cell r="C162">
            <v>3501.36</v>
          </cell>
          <cell r="D162">
            <v>0</v>
          </cell>
        </row>
        <row r="163">
          <cell r="B163" t="str">
            <v>DS0026</v>
          </cell>
          <cell r="C163">
            <v>30822.07</v>
          </cell>
          <cell r="D163">
            <v>0</v>
          </cell>
        </row>
        <row r="164">
          <cell r="B164" t="str">
            <v>DT0087</v>
          </cell>
          <cell r="C164">
            <v>53865.07</v>
          </cell>
          <cell r="D164">
            <v>0</v>
          </cell>
        </row>
        <row r="165">
          <cell r="B165" t="str">
            <v>DT0207</v>
          </cell>
          <cell r="C165">
            <v>8030.99</v>
          </cell>
          <cell r="D165">
            <v>0</v>
          </cell>
        </row>
        <row r="166">
          <cell r="B166" t="str">
            <v>DT0419</v>
          </cell>
          <cell r="C166">
            <v>38590.03</v>
          </cell>
          <cell r="D166">
            <v>0</v>
          </cell>
        </row>
        <row r="167">
          <cell r="B167" t="str">
            <v>DT0493</v>
          </cell>
          <cell r="C167">
            <v>5.76</v>
          </cell>
          <cell r="D167">
            <v>0</v>
          </cell>
        </row>
        <row r="168">
          <cell r="B168" t="str">
            <v>DT1156</v>
          </cell>
          <cell r="C168">
            <v>19634.22</v>
          </cell>
          <cell r="D168">
            <v>0</v>
          </cell>
        </row>
        <row r="169">
          <cell r="B169" t="str">
            <v>NOM028</v>
          </cell>
          <cell r="C169">
            <v>24012.01</v>
          </cell>
          <cell r="D169">
            <v>0</v>
          </cell>
        </row>
        <row r="170">
          <cell r="B170" t="str">
            <v>DU0014</v>
          </cell>
          <cell r="C170">
            <v>6728.62</v>
          </cell>
          <cell r="D170">
            <v>0</v>
          </cell>
        </row>
        <row r="171">
          <cell r="B171" t="str">
            <v>DU0022</v>
          </cell>
          <cell r="C171">
            <v>139084.75</v>
          </cell>
          <cell r="D171">
            <v>0</v>
          </cell>
        </row>
        <row r="172">
          <cell r="B172" t="str">
            <v>DU0030</v>
          </cell>
          <cell r="C172">
            <v>70540.39</v>
          </cell>
          <cell r="D172">
            <v>0</v>
          </cell>
        </row>
        <row r="173">
          <cell r="B173" t="str">
            <v>DU0048</v>
          </cell>
          <cell r="C173">
            <v>139.07</v>
          </cell>
          <cell r="D173">
            <v>0</v>
          </cell>
        </row>
        <row r="174">
          <cell r="B174" t="str">
            <v>DU0056</v>
          </cell>
          <cell r="C174">
            <v>4767.54</v>
          </cell>
          <cell r="D174">
            <v>0</v>
          </cell>
        </row>
        <row r="175">
          <cell r="B175" t="str">
            <v>DU0064</v>
          </cell>
          <cell r="C175">
            <v>119739.07</v>
          </cell>
          <cell r="D175">
            <v>0</v>
          </cell>
        </row>
        <row r="176">
          <cell r="B176" t="str">
            <v>DU0072</v>
          </cell>
          <cell r="C176">
            <v>93339.8</v>
          </cell>
          <cell r="D176">
            <v>0</v>
          </cell>
        </row>
        <row r="177">
          <cell r="B177" t="str">
            <v>DU0080</v>
          </cell>
          <cell r="C177">
            <v>110519.53</v>
          </cell>
          <cell r="D177">
            <v>0</v>
          </cell>
        </row>
        <row r="178">
          <cell r="B178" t="str">
            <v>DU0098</v>
          </cell>
          <cell r="C178">
            <v>118053.5</v>
          </cell>
          <cell r="D178">
            <v>0</v>
          </cell>
        </row>
        <row r="179">
          <cell r="B179" t="str">
            <v>DU0129</v>
          </cell>
          <cell r="C179">
            <v>1205.0899999999999</v>
          </cell>
          <cell r="D179">
            <v>0</v>
          </cell>
        </row>
        <row r="180">
          <cell r="B180" t="str">
            <v>DU0145</v>
          </cell>
          <cell r="C180">
            <v>118518.12</v>
          </cell>
          <cell r="D180">
            <v>0</v>
          </cell>
        </row>
        <row r="181">
          <cell r="B181" t="str">
            <v>DU0268</v>
          </cell>
          <cell r="C181">
            <v>3500.89</v>
          </cell>
          <cell r="D181">
            <v>0</v>
          </cell>
        </row>
        <row r="182">
          <cell r="B182" t="str">
            <v>DU2587</v>
          </cell>
          <cell r="C182">
            <v>10145.6</v>
          </cell>
          <cell r="D182">
            <v>0</v>
          </cell>
        </row>
        <row r="183">
          <cell r="B183" t="str">
            <v>DU2600</v>
          </cell>
          <cell r="C183">
            <v>15030.4</v>
          </cell>
          <cell r="D183">
            <v>0</v>
          </cell>
        </row>
        <row r="184">
          <cell r="B184" t="str">
            <v>DV0229</v>
          </cell>
          <cell r="C184">
            <v>203.44</v>
          </cell>
          <cell r="D184">
            <v>0</v>
          </cell>
        </row>
        <row r="185">
          <cell r="B185" t="str">
            <v>DV0295</v>
          </cell>
          <cell r="C185">
            <v>332.48</v>
          </cell>
          <cell r="D185">
            <v>0</v>
          </cell>
        </row>
        <row r="186">
          <cell r="B186" t="str">
            <v>DV0693</v>
          </cell>
          <cell r="C186">
            <v>589.79</v>
          </cell>
          <cell r="D186">
            <v>0</v>
          </cell>
        </row>
        <row r="187">
          <cell r="B187" t="str">
            <v>DX0178</v>
          </cell>
          <cell r="C187">
            <v>22390.959999999999</v>
          </cell>
          <cell r="D187">
            <v>0</v>
          </cell>
        </row>
        <row r="188">
          <cell r="B188" t="str">
            <v>DX0217</v>
          </cell>
          <cell r="C188">
            <v>4617.8500000000004</v>
          </cell>
          <cell r="D188">
            <v>0</v>
          </cell>
        </row>
        <row r="189">
          <cell r="B189" t="str">
            <v>DX0233</v>
          </cell>
          <cell r="C189">
            <v>2469.4</v>
          </cell>
          <cell r="D189">
            <v>0</v>
          </cell>
        </row>
        <row r="190">
          <cell r="B190" t="str">
            <v>DX0267</v>
          </cell>
          <cell r="C190">
            <v>14269.65</v>
          </cell>
          <cell r="D190">
            <v>0</v>
          </cell>
        </row>
        <row r="191">
          <cell r="B191" t="str">
            <v>DX0330</v>
          </cell>
          <cell r="C191">
            <v>1551.64</v>
          </cell>
          <cell r="D191">
            <v>0</v>
          </cell>
        </row>
        <row r="192">
          <cell r="B192" t="str">
            <v>DX0372</v>
          </cell>
          <cell r="C192">
            <v>915.44</v>
          </cell>
          <cell r="D192">
            <v>0</v>
          </cell>
        </row>
        <row r="193">
          <cell r="B193" t="str">
            <v>DX0429</v>
          </cell>
          <cell r="C193">
            <v>914.93</v>
          </cell>
          <cell r="D193">
            <v>0</v>
          </cell>
        </row>
        <row r="194">
          <cell r="B194" t="str">
            <v>DX0568</v>
          </cell>
          <cell r="C194">
            <v>515.35</v>
          </cell>
          <cell r="D194">
            <v>0</v>
          </cell>
        </row>
        <row r="195">
          <cell r="B195" t="str">
            <v>DX0712</v>
          </cell>
          <cell r="C195">
            <v>2385.88</v>
          </cell>
          <cell r="D195">
            <v>0</v>
          </cell>
        </row>
        <row r="196">
          <cell r="B196" t="str">
            <v>DX0893</v>
          </cell>
          <cell r="C196">
            <v>2855.39</v>
          </cell>
          <cell r="D196">
            <v>0</v>
          </cell>
        </row>
        <row r="197">
          <cell r="B197" t="str">
            <v>DZ0019</v>
          </cell>
          <cell r="C197">
            <v>40336.699999999997</v>
          </cell>
          <cell r="D197">
            <v>0</v>
          </cell>
        </row>
        <row r="198">
          <cell r="B198" t="str">
            <v>DZ0027</v>
          </cell>
          <cell r="C198">
            <v>11876.31</v>
          </cell>
          <cell r="D198">
            <v>0</v>
          </cell>
        </row>
        <row r="199">
          <cell r="B199" t="str">
            <v>DZ0051</v>
          </cell>
          <cell r="C199">
            <v>1497.22</v>
          </cell>
          <cell r="D199">
            <v>0</v>
          </cell>
        </row>
        <row r="200">
          <cell r="B200" t="str">
            <v>DZ0166</v>
          </cell>
          <cell r="C200">
            <v>35441.07</v>
          </cell>
          <cell r="D200">
            <v>0</v>
          </cell>
        </row>
        <row r="201">
          <cell r="B201" t="str">
            <v>DZ0174</v>
          </cell>
          <cell r="C201">
            <v>4533.17</v>
          </cell>
          <cell r="D201">
            <v>0</v>
          </cell>
        </row>
        <row r="202">
          <cell r="B202" t="str">
            <v>DZ0182</v>
          </cell>
          <cell r="C202">
            <v>22910.9</v>
          </cell>
          <cell r="D202">
            <v>0</v>
          </cell>
        </row>
        <row r="203">
          <cell r="B203" t="str">
            <v>DZ0190</v>
          </cell>
          <cell r="C203">
            <v>1899.06</v>
          </cell>
          <cell r="D203">
            <v>0</v>
          </cell>
        </row>
        <row r="204">
          <cell r="B204" t="str">
            <v>DZ0213</v>
          </cell>
          <cell r="C204">
            <v>423148.67</v>
          </cell>
          <cell r="D204">
            <v>0</v>
          </cell>
        </row>
        <row r="205">
          <cell r="B205" t="str">
            <v>DZ0239</v>
          </cell>
          <cell r="C205">
            <v>32717.79</v>
          </cell>
          <cell r="D205">
            <v>0</v>
          </cell>
        </row>
        <row r="206">
          <cell r="B206" t="str">
            <v>DZ0263</v>
          </cell>
          <cell r="C206">
            <v>1778944.75</v>
          </cell>
          <cell r="D206">
            <v>0</v>
          </cell>
        </row>
        <row r="207">
          <cell r="B207" t="str">
            <v>DZ0271</v>
          </cell>
          <cell r="C207">
            <v>721713.33</v>
          </cell>
          <cell r="D207">
            <v>0</v>
          </cell>
        </row>
        <row r="208">
          <cell r="B208" t="str">
            <v>DZ0302</v>
          </cell>
          <cell r="C208">
            <v>10329.75</v>
          </cell>
          <cell r="D208">
            <v>0</v>
          </cell>
        </row>
        <row r="209">
          <cell r="B209" t="str">
            <v>DZ0310</v>
          </cell>
          <cell r="C209">
            <v>171742.52</v>
          </cell>
          <cell r="D209">
            <v>0</v>
          </cell>
        </row>
        <row r="210">
          <cell r="B210" t="str">
            <v>DZ0467</v>
          </cell>
          <cell r="C210">
            <v>307879.62</v>
          </cell>
          <cell r="D210">
            <v>0</v>
          </cell>
        </row>
        <row r="211">
          <cell r="B211" t="str">
            <v>DZ0475</v>
          </cell>
          <cell r="C211">
            <v>227499.07</v>
          </cell>
          <cell r="D211">
            <v>0</v>
          </cell>
        </row>
        <row r="212">
          <cell r="B212" t="str">
            <v>DZ0483</v>
          </cell>
          <cell r="C212">
            <v>98221.8</v>
          </cell>
          <cell r="D212">
            <v>0</v>
          </cell>
        </row>
        <row r="213">
          <cell r="B213" t="str">
            <v>DZ0514</v>
          </cell>
          <cell r="C213">
            <v>196.43</v>
          </cell>
          <cell r="D213">
            <v>0</v>
          </cell>
        </row>
        <row r="214">
          <cell r="B214" t="str">
            <v>DZ0530</v>
          </cell>
          <cell r="C214">
            <v>56684.58</v>
          </cell>
          <cell r="D214">
            <v>0</v>
          </cell>
        </row>
        <row r="215">
          <cell r="B215" t="str">
            <v>DZ0556</v>
          </cell>
          <cell r="C215">
            <v>11411.51</v>
          </cell>
          <cell r="D215">
            <v>0</v>
          </cell>
        </row>
        <row r="216">
          <cell r="B216" t="str">
            <v>DZ0572</v>
          </cell>
          <cell r="C216">
            <v>103790.85</v>
          </cell>
          <cell r="D216">
            <v>0</v>
          </cell>
        </row>
        <row r="217">
          <cell r="B217" t="str">
            <v>DZ0611</v>
          </cell>
          <cell r="C217">
            <v>14475.05</v>
          </cell>
          <cell r="D217">
            <v>0</v>
          </cell>
        </row>
        <row r="218">
          <cell r="B218" t="str">
            <v>DZ0637</v>
          </cell>
          <cell r="C218">
            <v>148526.73000000001</v>
          </cell>
          <cell r="D218">
            <v>0</v>
          </cell>
        </row>
        <row r="219">
          <cell r="B219" t="str">
            <v>DZ0645</v>
          </cell>
          <cell r="C219">
            <v>8421.07</v>
          </cell>
          <cell r="D219">
            <v>0</v>
          </cell>
        </row>
        <row r="220">
          <cell r="B220" t="str">
            <v>DZ0653</v>
          </cell>
          <cell r="C220">
            <v>1556.09</v>
          </cell>
          <cell r="D220">
            <v>0</v>
          </cell>
        </row>
        <row r="221">
          <cell r="B221" t="str">
            <v>DZ0661</v>
          </cell>
          <cell r="C221">
            <v>8105.13</v>
          </cell>
          <cell r="D221">
            <v>0</v>
          </cell>
        </row>
        <row r="222">
          <cell r="B222" t="str">
            <v>DZ0695</v>
          </cell>
          <cell r="C222">
            <v>24611.06</v>
          </cell>
          <cell r="D222">
            <v>0</v>
          </cell>
        </row>
        <row r="223">
          <cell r="B223" t="str">
            <v>DZ0700</v>
          </cell>
          <cell r="C223">
            <v>53545.98</v>
          </cell>
          <cell r="D223">
            <v>0</v>
          </cell>
        </row>
        <row r="224">
          <cell r="B224" t="str">
            <v>DZ0742</v>
          </cell>
          <cell r="C224">
            <v>125758</v>
          </cell>
          <cell r="D224">
            <v>0</v>
          </cell>
        </row>
        <row r="225">
          <cell r="B225" t="str">
            <v>DZ0815</v>
          </cell>
          <cell r="C225">
            <v>187513.17</v>
          </cell>
          <cell r="D225">
            <v>0</v>
          </cell>
        </row>
        <row r="226">
          <cell r="B226" t="str">
            <v>DZ0899</v>
          </cell>
          <cell r="C226">
            <v>105863.08</v>
          </cell>
          <cell r="D226">
            <v>0</v>
          </cell>
        </row>
        <row r="227">
          <cell r="B227" t="str">
            <v>DZ0954</v>
          </cell>
          <cell r="C227">
            <v>1802.91</v>
          </cell>
          <cell r="D227">
            <v>0</v>
          </cell>
        </row>
        <row r="228">
          <cell r="B228" t="str">
            <v>EA0278</v>
          </cell>
          <cell r="C228">
            <v>759.94</v>
          </cell>
          <cell r="D228">
            <v>0</v>
          </cell>
        </row>
        <row r="229">
          <cell r="B229" t="str">
            <v>EC0038</v>
          </cell>
          <cell r="C229">
            <v>38838.18</v>
          </cell>
          <cell r="D229">
            <v>0</v>
          </cell>
        </row>
        <row r="230">
          <cell r="B230" t="str">
            <v>EC0046</v>
          </cell>
          <cell r="C230">
            <v>6295.48</v>
          </cell>
          <cell r="D230">
            <v>0</v>
          </cell>
        </row>
        <row r="231">
          <cell r="B231" t="str">
            <v>RG1511</v>
          </cell>
          <cell r="C231">
            <v>18824.169999999998</v>
          </cell>
          <cell r="D231">
            <v>0</v>
          </cell>
        </row>
        <row r="232">
          <cell r="B232" t="str">
            <v>EE0034</v>
          </cell>
          <cell r="C232">
            <v>17364.2</v>
          </cell>
          <cell r="D232">
            <v>0</v>
          </cell>
        </row>
        <row r="233">
          <cell r="B233" t="str">
            <v>EE0157</v>
          </cell>
          <cell r="C233">
            <v>7105.46</v>
          </cell>
          <cell r="D233">
            <v>0</v>
          </cell>
        </row>
        <row r="234">
          <cell r="B234" t="str">
            <v>EE0181</v>
          </cell>
          <cell r="C234">
            <v>9508.7099999999991</v>
          </cell>
          <cell r="D234">
            <v>0</v>
          </cell>
        </row>
        <row r="235">
          <cell r="B235" t="str">
            <v>EE0204</v>
          </cell>
          <cell r="C235">
            <v>19967.09</v>
          </cell>
          <cell r="D235">
            <v>0</v>
          </cell>
        </row>
        <row r="236">
          <cell r="B236" t="str">
            <v>EE0296</v>
          </cell>
          <cell r="C236">
            <v>5784.6</v>
          </cell>
          <cell r="D236">
            <v>1645.98</v>
          </cell>
        </row>
        <row r="237">
          <cell r="B237" t="str">
            <v>EE0327</v>
          </cell>
          <cell r="C237">
            <v>8858.23</v>
          </cell>
          <cell r="D237">
            <v>0</v>
          </cell>
        </row>
        <row r="238">
          <cell r="B238" t="str">
            <v>EE0335</v>
          </cell>
          <cell r="C238">
            <v>8358.4599999999991</v>
          </cell>
          <cell r="D238">
            <v>0</v>
          </cell>
        </row>
        <row r="239">
          <cell r="B239" t="str">
            <v>EE0343</v>
          </cell>
          <cell r="C239">
            <v>2228.1799999999998</v>
          </cell>
          <cell r="D239">
            <v>0</v>
          </cell>
        </row>
        <row r="240">
          <cell r="B240" t="str">
            <v>EE0369</v>
          </cell>
          <cell r="C240">
            <v>125760.7</v>
          </cell>
          <cell r="D240">
            <v>37450.43</v>
          </cell>
        </row>
        <row r="241">
          <cell r="B241" t="str">
            <v>EE0377</v>
          </cell>
          <cell r="C241">
            <v>3437.85</v>
          </cell>
          <cell r="D241">
            <v>0</v>
          </cell>
        </row>
        <row r="242">
          <cell r="B242" t="str">
            <v>EF0134</v>
          </cell>
          <cell r="C242">
            <v>47099.53</v>
          </cell>
          <cell r="D242">
            <v>0</v>
          </cell>
        </row>
        <row r="243">
          <cell r="B243" t="str">
            <v>EH0017</v>
          </cell>
          <cell r="C243">
            <v>32843.120000000003</v>
          </cell>
          <cell r="D243">
            <v>0</v>
          </cell>
        </row>
        <row r="244">
          <cell r="B244" t="str">
            <v>EH0033</v>
          </cell>
          <cell r="C244">
            <v>129304.01</v>
          </cell>
          <cell r="D244">
            <v>0</v>
          </cell>
        </row>
        <row r="245">
          <cell r="B245" t="str">
            <v>EH0067</v>
          </cell>
          <cell r="C245">
            <v>58465.81</v>
          </cell>
          <cell r="D245">
            <v>0</v>
          </cell>
        </row>
        <row r="246">
          <cell r="B246" t="str">
            <v>EH0091</v>
          </cell>
          <cell r="C246">
            <v>39297.599999999999</v>
          </cell>
          <cell r="D246">
            <v>0</v>
          </cell>
        </row>
        <row r="247">
          <cell r="B247" t="str">
            <v>EH0106</v>
          </cell>
          <cell r="C247">
            <v>232336.52</v>
          </cell>
          <cell r="D247">
            <v>0</v>
          </cell>
        </row>
        <row r="248">
          <cell r="B248" t="str">
            <v>EH0164</v>
          </cell>
          <cell r="C248">
            <v>5764.33</v>
          </cell>
          <cell r="D248">
            <v>0</v>
          </cell>
        </row>
        <row r="249">
          <cell r="B249" t="str">
            <v>EI0078</v>
          </cell>
          <cell r="C249">
            <v>33652.769999999997</v>
          </cell>
          <cell r="D249">
            <v>0</v>
          </cell>
        </row>
        <row r="250">
          <cell r="B250" t="str">
            <v>EI0094</v>
          </cell>
          <cell r="C250">
            <v>1621.41</v>
          </cell>
          <cell r="D250">
            <v>0</v>
          </cell>
        </row>
        <row r="251">
          <cell r="B251" t="str">
            <v>EI0248</v>
          </cell>
          <cell r="C251">
            <v>5878.86</v>
          </cell>
          <cell r="D251">
            <v>0</v>
          </cell>
        </row>
        <row r="252">
          <cell r="B252" t="str">
            <v>EI0426</v>
          </cell>
          <cell r="C252">
            <v>1567.61</v>
          </cell>
          <cell r="D252">
            <v>0</v>
          </cell>
        </row>
        <row r="253">
          <cell r="B253" t="str">
            <v>EI0531</v>
          </cell>
          <cell r="C253">
            <v>2929.48</v>
          </cell>
          <cell r="D253">
            <v>0</v>
          </cell>
        </row>
        <row r="254">
          <cell r="B254" t="str">
            <v>EI0557</v>
          </cell>
          <cell r="C254">
            <v>1011.58</v>
          </cell>
          <cell r="D254">
            <v>0</v>
          </cell>
        </row>
        <row r="255">
          <cell r="B255" t="str">
            <v>EI0581</v>
          </cell>
          <cell r="C255">
            <v>345.95</v>
          </cell>
          <cell r="D255">
            <v>0</v>
          </cell>
        </row>
        <row r="256">
          <cell r="B256" t="str">
            <v>EI0604</v>
          </cell>
          <cell r="C256">
            <v>530.04999999999995</v>
          </cell>
          <cell r="D256">
            <v>0</v>
          </cell>
        </row>
        <row r="257">
          <cell r="B257" t="str">
            <v>EI0793</v>
          </cell>
          <cell r="C257">
            <v>5376.61</v>
          </cell>
          <cell r="D257">
            <v>0</v>
          </cell>
        </row>
        <row r="258">
          <cell r="B258" t="str">
            <v>EJ0047</v>
          </cell>
          <cell r="C258">
            <v>2090.16</v>
          </cell>
          <cell r="D258">
            <v>0</v>
          </cell>
        </row>
        <row r="259">
          <cell r="B259" t="str">
            <v>EJ0055</v>
          </cell>
          <cell r="C259">
            <v>2243.09</v>
          </cell>
          <cell r="D259">
            <v>0</v>
          </cell>
        </row>
        <row r="260">
          <cell r="B260" t="str">
            <v>EK0846</v>
          </cell>
          <cell r="C260">
            <v>0.49</v>
          </cell>
          <cell r="D260">
            <v>0</v>
          </cell>
        </row>
        <row r="261">
          <cell r="B261" t="str">
            <v>EK0888</v>
          </cell>
          <cell r="C261">
            <v>1.49</v>
          </cell>
          <cell r="D261">
            <v>0</v>
          </cell>
        </row>
        <row r="262">
          <cell r="B262" t="str">
            <v>EM0038</v>
          </cell>
          <cell r="C262">
            <v>539.52</v>
          </cell>
          <cell r="D262">
            <v>0</v>
          </cell>
        </row>
        <row r="263">
          <cell r="B263" t="str">
            <v>EM0054</v>
          </cell>
          <cell r="C263">
            <v>1430.41</v>
          </cell>
          <cell r="D263">
            <v>0</v>
          </cell>
        </row>
        <row r="264">
          <cell r="B264" t="str">
            <v>EM0135</v>
          </cell>
          <cell r="C264">
            <v>3735.92</v>
          </cell>
          <cell r="D264">
            <v>0</v>
          </cell>
        </row>
        <row r="265">
          <cell r="B265" t="str">
            <v>NOM057</v>
          </cell>
          <cell r="C265">
            <v>10086.4</v>
          </cell>
          <cell r="D265">
            <v>0</v>
          </cell>
        </row>
        <row r="266">
          <cell r="B266" t="str">
            <v>EQ0022</v>
          </cell>
          <cell r="C266">
            <v>26934.42</v>
          </cell>
          <cell r="D266">
            <v>8281.89</v>
          </cell>
        </row>
        <row r="267">
          <cell r="B267" t="str">
            <v>EQ0048</v>
          </cell>
          <cell r="C267">
            <v>3936.8</v>
          </cell>
          <cell r="D267">
            <v>0</v>
          </cell>
        </row>
        <row r="268">
          <cell r="B268" t="str">
            <v>EQ0290</v>
          </cell>
          <cell r="C268">
            <v>5252.31</v>
          </cell>
          <cell r="D268">
            <v>1540.21</v>
          </cell>
        </row>
        <row r="269">
          <cell r="B269" t="str">
            <v>EQ0315</v>
          </cell>
          <cell r="C269">
            <v>380.78</v>
          </cell>
          <cell r="D269">
            <v>0</v>
          </cell>
        </row>
        <row r="270">
          <cell r="B270" t="str">
            <v>EI0028</v>
          </cell>
          <cell r="C270">
            <v>2028.25</v>
          </cell>
          <cell r="D270">
            <v>0</v>
          </cell>
        </row>
        <row r="271">
          <cell r="B271" t="str">
            <v>NOM001</v>
          </cell>
          <cell r="C271">
            <v>38287.93</v>
          </cell>
          <cell r="D271">
            <v>0</v>
          </cell>
        </row>
        <row r="272">
          <cell r="B272" t="str">
            <v>RB2601</v>
          </cell>
          <cell r="C272">
            <v>1073.71</v>
          </cell>
          <cell r="D272">
            <v>0</v>
          </cell>
        </row>
        <row r="273">
          <cell r="B273" t="str">
            <v>RA0038</v>
          </cell>
          <cell r="C273">
            <v>25893.37</v>
          </cell>
          <cell r="D273">
            <v>0</v>
          </cell>
        </row>
        <row r="274">
          <cell r="B274" t="str">
            <v>RA0054</v>
          </cell>
          <cell r="C274">
            <v>712300.52</v>
          </cell>
          <cell r="D274">
            <v>0</v>
          </cell>
        </row>
        <row r="275">
          <cell r="B275" t="str">
            <v>RA0232</v>
          </cell>
          <cell r="C275">
            <v>34971.339999999997</v>
          </cell>
          <cell r="D275">
            <v>0</v>
          </cell>
        </row>
        <row r="276">
          <cell r="B276" t="str">
            <v>RA0559</v>
          </cell>
          <cell r="C276">
            <v>3909.59</v>
          </cell>
          <cell r="D276">
            <v>0</v>
          </cell>
        </row>
        <row r="277">
          <cell r="B277" t="str">
            <v>RA0614</v>
          </cell>
          <cell r="C277">
            <v>619.75</v>
          </cell>
          <cell r="D277">
            <v>181.9</v>
          </cell>
        </row>
        <row r="278">
          <cell r="B278" t="str">
            <v>RA0698</v>
          </cell>
          <cell r="C278">
            <v>13250.27</v>
          </cell>
          <cell r="D278">
            <v>0</v>
          </cell>
        </row>
        <row r="279">
          <cell r="B279" t="str">
            <v>RA0737</v>
          </cell>
          <cell r="C279">
            <v>104.84</v>
          </cell>
          <cell r="D279">
            <v>0</v>
          </cell>
        </row>
        <row r="280">
          <cell r="B280" t="str">
            <v>RA0826</v>
          </cell>
          <cell r="C280">
            <v>465.66</v>
          </cell>
          <cell r="D280">
            <v>0</v>
          </cell>
        </row>
        <row r="281">
          <cell r="B281" t="str">
            <v>RA0884</v>
          </cell>
          <cell r="C281">
            <v>520778.81</v>
          </cell>
          <cell r="D281">
            <v>0</v>
          </cell>
        </row>
        <row r="282">
          <cell r="B282" t="str">
            <v>RA0999</v>
          </cell>
          <cell r="C282">
            <v>358.57</v>
          </cell>
          <cell r="D282">
            <v>0</v>
          </cell>
        </row>
        <row r="283">
          <cell r="B283" t="str">
            <v>RA1000</v>
          </cell>
          <cell r="C283">
            <v>68163.820000000007</v>
          </cell>
          <cell r="D283">
            <v>0</v>
          </cell>
        </row>
        <row r="284">
          <cell r="B284" t="str">
            <v>RA1018</v>
          </cell>
          <cell r="C284">
            <v>363.89</v>
          </cell>
          <cell r="D284">
            <v>0</v>
          </cell>
        </row>
        <row r="285">
          <cell r="B285" t="str">
            <v>RA1026</v>
          </cell>
          <cell r="C285">
            <v>15643.74</v>
          </cell>
          <cell r="D285">
            <v>0</v>
          </cell>
        </row>
        <row r="286">
          <cell r="B286" t="str">
            <v>RA1034</v>
          </cell>
          <cell r="C286">
            <v>12181.51</v>
          </cell>
          <cell r="D286">
            <v>0</v>
          </cell>
        </row>
        <row r="287">
          <cell r="B287" t="str">
            <v>RA1050</v>
          </cell>
          <cell r="C287">
            <v>60396.12</v>
          </cell>
          <cell r="D287">
            <v>17696.66</v>
          </cell>
        </row>
        <row r="288">
          <cell r="B288" t="str">
            <v>RA1076</v>
          </cell>
          <cell r="C288">
            <v>3542.43</v>
          </cell>
          <cell r="D288">
            <v>0</v>
          </cell>
        </row>
        <row r="289">
          <cell r="B289" t="str">
            <v>RA1115</v>
          </cell>
          <cell r="C289">
            <v>1663.23</v>
          </cell>
          <cell r="D289">
            <v>0</v>
          </cell>
        </row>
        <row r="290">
          <cell r="B290" t="str">
            <v>RA1212</v>
          </cell>
          <cell r="C290">
            <v>3319.02</v>
          </cell>
          <cell r="D290">
            <v>0</v>
          </cell>
        </row>
        <row r="291">
          <cell r="B291" t="str">
            <v>RA1220</v>
          </cell>
          <cell r="C291">
            <v>3798.54</v>
          </cell>
          <cell r="D291">
            <v>0</v>
          </cell>
        </row>
        <row r="292">
          <cell r="B292" t="str">
            <v>RA1254</v>
          </cell>
          <cell r="C292">
            <v>4420.5200000000004</v>
          </cell>
          <cell r="D292">
            <v>0</v>
          </cell>
        </row>
        <row r="293">
          <cell r="B293" t="str">
            <v>RA1270</v>
          </cell>
          <cell r="C293">
            <v>3446.03</v>
          </cell>
          <cell r="D293">
            <v>0</v>
          </cell>
        </row>
        <row r="294">
          <cell r="B294" t="str">
            <v>RA1296</v>
          </cell>
          <cell r="C294">
            <v>87741.66</v>
          </cell>
          <cell r="D294">
            <v>0</v>
          </cell>
        </row>
        <row r="295">
          <cell r="B295" t="str">
            <v>RA1301</v>
          </cell>
          <cell r="C295">
            <v>796.61</v>
          </cell>
          <cell r="D295">
            <v>0</v>
          </cell>
        </row>
        <row r="296">
          <cell r="B296" t="str">
            <v>RA1335</v>
          </cell>
          <cell r="C296">
            <v>958.23</v>
          </cell>
          <cell r="D296">
            <v>0</v>
          </cell>
        </row>
        <row r="297">
          <cell r="B297" t="str">
            <v>RA1343</v>
          </cell>
          <cell r="C297">
            <v>640.5</v>
          </cell>
          <cell r="D297">
            <v>0</v>
          </cell>
        </row>
        <row r="298">
          <cell r="B298" t="str">
            <v>RA1351</v>
          </cell>
          <cell r="C298">
            <v>1388.82</v>
          </cell>
          <cell r="D298">
            <v>0</v>
          </cell>
        </row>
        <row r="299">
          <cell r="B299" t="str">
            <v>RA1424</v>
          </cell>
          <cell r="C299">
            <v>39360.559999999998</v>
          </cell>
          <cell r="D299">
            <v>0</v>
          </cell>
        </row>
        <row r="300">
          <cell r="B300" t="str">
            <v>RA1505</v>
          </cell>
          <cell r="C300">
            <v>10539.64</v>
          </cell>
          <cell r="D300">
            <v>3087.36</v>
          </cell>
        </row>
        <row r="301">
          <cell r="B301" t="str">
            <v>RA1539</v>
          </cell>
          <cell r="C301">
            <v>1293.45</v>
          </cell>
          <cell r="D301">
            <v>0</v>
          </cell>
        </row>
        <row r="302">
          <cell r="B302" t="str">
            <v>RA1652</v>
          </cell>
          <cell r="C302">
            <v>938298.01</v>
          </cell>
          <cell r="D302">
            <v>0</v>
          </cell>
        </row>
        <row r="303">
          <cell r="B303" t="str">
            <v>RA1725</v>
          </cell>
          <cell r="C303">
            <v>1862.62</v>
          </cell>
          <cell r="D303">
            <v>548.61</v>
          </cell>
        </row>
        <row r="304">
          <cell r="B304" t="str">
            <v>RA1733</v>
          </cell>
          <cell r="C304">
            <v>7822.19</v>
          </cell>
          <cell r="D304">
            <v>2291.64</v>
          </cell>
        </row>
        <row r="305">
          <cell r="B305" t="str">
            <v>RA1759</v>
          </cell>
          <cell r="C305">
            <v>87387.64</v>
          </cell>
          <cell r="D305">
            <v>0</v>
          </cell>
        </row>
        <row r="306">
          <cell r="B306" t="str">
            <v>RA1775</v>
          </cell>
          <cell r="C306">
            <v>118453.43</v>
          </cell>
          <cell r="D306">
            <v>0</v>
          </cell>
        </row>
        <row r="307">
          <cell r="B307" t="str">
            <v>RA1848</v>
          </cell>
          <cell r="C307">
            <v>151079.28</v>
          </cell>
          <cell r="D307">
            <v>0</v>
          </cell>
        </row>
        <row r="308">
          <cell r="B308" t="str">
            <v>RA2357</v>
          </cell>
          <cell r="C308">
            <v>102.12</v>
          </cell>
          <cell r="D308">
            <v>0</v>
          </cell>
        </row>
        <row r="309">
          <cell r="B309" t="str">
            <v>RA2438</v>
          </cell>
          <cell r="C309">
            <v>15736.05</v>
          </cell>
          <cell r="D309">
            <v>0</v>
          </cell>
        </row>
        <row r="310">
          <cell r="B310" t="str">
            <v>RA2446</v>
          </cell>
          <cell r="C310">
            <v>25292.75</v>
          </cell>
          <cell r="D310">
            <v>0</v>
          </cell>
        </row>
        <row r="311">
          <cell r="B311" t="str">
            <v>RA2462</v>
          </cell>
          <cell r="C311">
            <v>79417.91</v>
          </cell>
          <cell r="D311">
            <v>0</v>
          </cell>
        </row>
        <row r="312">
          <cell r="B312" t="str">
            <v>RA2470</v>
          </cell>
          <cell r="C312">
            <v>8285.0400000000009</v>
          </cell>
          <cell r="D312">
            <v>0</v>
          </cell>
        </row>
        <row r="313">
          <cell r="B313" t="str">
            <v>RA2543</v>
          </cell>
          <cell r="C313">
            <v>514.72</v>
          </cell>
          <cell r="D313">
            <v>0</v>
          </cell>
        </row>
        <row r="314">
          <cell r="B314" t="str">
            <v>RA2577</v>
          </cell>
          <cell r="C314">
            <v>251917.95</v>
          </cell>
          <cell r="D314">
            <v>0</v>
          </cell>
        </row>
        <row r="315">
          <cell r="B315" t="str">
            <v>RA2585</v>
          </cell>
          <cell r="C315">
            <v>1001.23</v>
          </cell>
          <cell r="D315">
            <v>290.83</v>
          </cell>
        </row>
        <row r="316">
          <cell r="B316" t="str">
            <v>RA2593</v>
          </cell>
          <cell r="C316">
            <v>19130.27</v>
          </cell>
          <cell r="D316">
            <v>0</v>
          </cell>
        </row>
        <row r="317">
          <cell r="B317" t="str">
            <v>RA2616</v>
          </cell>
          <cell r="C317">
            <v>99547.87</v>
          </cell>
          <cell r="D317">
            <v>0</v>
          </cell>
        </row>
        <row r="318">
          <cell r="B318" t="str">
            <v>RA2674</v>
          </cell>
          <cell r="C318">
            <v>385806.61</v>
          </cell>
          <cell r="D318">
            <v>0</v>
          </cell>
        </row>
        <row r="319">
          <cell r="B319" t="str">
            <v>RA2894</v>
          </cell>
          <cell r="C319">
            <v>45185.43</v>
          </cell>
          <cell r="D319">
            <v>0</v>
          </cell>
        </row>
        <row r="320">
          <cell r="B320" t="str">
            <v>RA2983</v>
          </cell>
          <cell r="C320">
            <v>2805.19</v>
          </cell>
          <cell r="D320">
            <v>0</v>
          </cell>
        </row>
        <row r="321">
          <cell r="B321" t="str">
            <v>RA3010</v>
          </cell>
          <cell r="C321">
            <v>335.09</v>
          </cell>
          <cell r="D321">
            <v>0</v>
          </cell>
        </row>
        <row r="322">
          <cell r="B322" t="str">
            <v>RA3086</v>
          </cell>
          <cell r="C322">
            <v>33345.35</v>
          </cell>
          <cell r="D322">
            <v>0</v>
          </cell>
        </row>
        <row r="323">
          <cell r="B323" t="str">
            <v>RA3159</v>
          </cell>
          <cell r="C323">
            <v>12330.76</v>
          </cell>
          <cell r="D323">
            <v>0</v>
          </cell>
        </row>
        <row r="324">
          <cell r="B324" t="str">
            <v>RA3167</v>
          </cell>
          <cell r="C324">
            <v>345.67</v>
          </cell>
          <cell r="D324">
            <v>0</v>
          </cell>
        </row>
        <row r="325">
          <cell r="B325" t="str">
            <v>RA3191</v>
          </cell>
          <cell r="C325">
            <v>145775.79999999999</v>
          </cell>
          <cell r="D325">
            <v>0</v>
          </cell>
        </row>
        <row r="326">
          <cell r="B326" t="str">
            <v>RB0528</v>
          </cell>
          <cell r="C326">
            <v>1261.24</v>
          </cell>
          <cell r="D326">
            <v>0</v>
          </cell>
        </row>
        <row r="327">
          <cell r="B327" t="str">
            <v>RB0031</v>
          </cell>
          <cell r="C327">
            <v>58263.63</v>
          </cell>
          <cell r="D327">
            <v>0</v>
          </cell>
        </row>
        <row r="328">
          <cell r="B328" t="str">
            <v>RB0049</v>
          </cell>
          <cell r="C328">
            <v>2005.59</v>
          </cell>
          <cell r="D328">
            <v>0</v>
          </cell>
        </row>
        <row r="329">
          <cell r="B329" t="str">
            <v>RB1192</v>
          </cell>
          <cell r="C329">
            <v>104.56</v>
          </cell>
          <cell r="D329">
            <v>0</v>
          </cell>
        </row>
        <row r="330">
          <cell r="B330" t="str">
            <v>RB1817</v>
          </cell>
          <cell r="C330">
            <v>961.11</v>
          </cell>
          <cell r="D330">
            <v>0</v>
          </cell>
        </row>
        <row r="331">
          <cell r="B331" t="str">
            <v>RB2091</v>
          </cell>
          <cell r="C331">
            <v>14714.99</v>
          </cell>
          <cell r="D331">
            <v>0</v>
          </cell>
        </row>
        <row r="332">
          <cell r="B332" t="str">
            <v>RB2122</v>
          </cell>
          <cell r="C332">
            <v>120.74</v>
          </cell>
          <cell r="D332">
            <v>0</v>
          </cell>
        </row>
        <row r="333">
          <cell r="B333" t="str">
            <v>RB2148</v>
          </cell>
          <cell r="C333">
            <v>133123.87</v>
          </cell>
          <cell r="D333">
            <v>0</v>
          </cell>
        </row>
        <row r="334">
          <cell r="B334" t="str">
            <v>RB2449</v>
          </cell>
          <cell r="C334">
            <v>32658.12</v>
          </cell>
          <cell r="D334">
            <v>0</v>
          </cell>
        </row>
        <row r="335">
          <cell r="B335" t="str">
            <v>RB2520</v>
          </cell>
          <cell r="C335">
            <v>3072.59</v>
          </cell>
          <cell r="D335">
            <v>0</v>
          </cell>
        </row>
        <row r="336">
          <cell r="B336" t="str">
            <v>RB2538</v>
          </cell>
          <cell r="C336">
            <v>6096.3</v>
          </cell>
          <cell r="D336">
            <v>0</v>
          </cell>
        </row>
        <row r="337">
          <cell r="B337" t="str">
            <v>RB2588</v>
          </cell>
          <cell r="C337">
            <v>3924.41</v>
          </cell>
          <cell r="D337">
            <v>0</v>
          </cell>
        </row>
        <row r="338">
          <cell r="B338" t="str">
            <v>RB2758</v>
          </cell>
          <cell r="C338">
            <v>696.88</v>
          </cell>
          <cell r="D338">
            <v>0</v>
          </cell>
        </row>
        <row r="339">
          <cell r="B339" t="str">
            <v>RB2821</v>
          </cell>
          <cell r="C339">
            <v>12932.65</v>
          </cell>
          <cell r="D339">
            <v>0</v>
          </cell>
        </row>
        <row r="340">
          <cell r="B340" t="str">
            <v>RB2910</v>
          </cell>
          <cell r="C340">
            <v>3200.56</v>
          </cell>
          <cell r="D340">
            <v>0</v>
          </cell>
        </row>
        <row r="341">
          <cell r="B341" t="str">
            <v>RB2960</v>
          </cell>
          <cell r="C341">
            <v>6034.85</v>
          </cell>
          <cell r="D341">
            <v>0</v>
          </cell>
        </row>
        <row r="342">
          <cell r="B342" t="str">
            <v>RC1307</v>
          </cell>
          <cell r="C342">
            <v>30669.89</v>
          </cell>
          <cell r="D342">
            <v>0</v>
          </cell>
        </row>
        <row r="343">
          <cell r="B343" t="str">
            <v>RC1323</v>
          </cell>
          <cell r="C343">
            <v>87629.87</v>
          </cell>
          <cell r="D343">
            <v>0</v>
          </cell>
        </row>
        <row r="344">
          <cell r="B344" t="str">
            <v>RC1446</v>
          </cell>
          <cell r="C344">
            <v>21429.34</v>
          </cell>
          <cell r="D344">
            <v>0</v>
          </cell>
        </row>
        <row r="345">
          <cell r="B345" t="str">
            <v>RC1488</v>
          </cell>
          <cell r="C345">
            <v>26028.67</v>
          </cell>
          <cell r="D345">
            <v>0</v>
          </cell>
        </row>
        <row r="346">
          <cell r="B346" t="str">
            <v>RC2701</v>
          </cell>
          <cell r="C346">
            <v>57142.559999999998</v>
          </cell>
          <cell r="D346">
            <v>0</v>
          </cell>
        </row>
        <row r="347">
          <cell r="B347" t="str">
            <v>RC3252</v>
          </cell>
          <cell r="C347">
            <v>6205.09</v>
          </cell>
          <cell r="D347">
            <v>1837.79</v>
          </cell>
        </row>
        <row r="348">
          <cell r="B348" t="str">
            <v>RC3529</v>
          </cell>
          <cell r="C348">
            <v>6235.86</v>
          </cell>
          <cell r="D348">
            <v>0</v>
          </cell>
        </row>
        <row r="349">
          <cell r="B349" t="str">
            <v>RC3650</v>
          </cell>
          <cell r="C349">
            <v>8091.49</v>
          </cell>
          <cell r="D349">
            <v>0</v>
          </cell>
        </row>
        <row r="350">
          <cell r="B350" t="str">
            <v>RD2259</v>
          </cell>
          <cell r="C350">
            <v>27182.58</v>
          </cell>
          <cell r="D350">
            <v>0</v>
          </cell>
        </row>
        <row r="351">
          <cell r="B351" t="str">
            <v>RD2445</v>
          </cell>
          <cell r="C351">
            <v>5576.39</v>
          </cell>
          <cell r="D351">
            <v>0</v>
          </cell>
        </row>
        <row r="352">
          <cell r="B352" t="str">
            <v>RE0022</v>
          </cell>
          <cell r="C352">
            <v>1340.48</v>
          </cell>
          <cell r="D352">
            <v>0</v>
          </cell>
        </row>
        <row r="353">
          <cell r="B353" t="str">
            <v>RE0030</v>
          </cell>
          <cell r="C353">
            <v>4083.3</v>
          </cell>
          <cell r="D353">
            <v>0</v>
          </cell>
        </row>
        <row r="354">
          <cell r="B354" t="str">
            <v>RE0064</v>
          </cell>
          <cell r="C354">
            <v>1838.07</v>
          </cell>
          <cell r="D354">
            <v>0</v>
          </cell>
        </row>
        <row r="355">
          <cell r="B355" t="str">
            <v>RE0072</v>
          </cell>
          <cell r="C355">
            <v>1732.74</v>
          </cell>
          <cell r="D355">
            <v>0</v>
          </cell>
        </row>
        <row r="356">
          <cell r="B356" t="str">
            <v>RE0080</v>
          </cell>
          <cell r="C356">
            <v>5096.97</v>
          </cell>
          <cell r="D356">
            <v>0</v>
          </cell>
        </row>
        <row r="357">
          <cell r="B357" t="str">
            <v>RE0129</v>
          </cell>
          <cell r="C357">
            <v>992.96</v>
          </cell>
          <cell r="D357">
            <v>0</v>
          </cell>
        </row>
        <row r="358">
          <cell r="B358" t="str">
            <v>RE0179</v>
          </cell>
          <cell r="C358">
            <v>2220.9299999999998</v>
          </cell>
          <cell r="D358">
            <v>0</v>
          </cell>
        </row>
        <row r="359">
          <cell r="B359" t="str">
            <v>RE0226</v>
          </cell>
          <cell r="C359">
            <v>59.68</v>
          </cell>
          <cell r="D359">
            <v>0</v>
          </cell>
        </row>
        <row r="360">
          <cell r="B360" t="str">
            <v>RE0535</v>
          </cell>
          <cell r="C360">
            <v>2403.46</v>
          </cell>
          <cell r="D360">
            <v>0</v>
          </cell>
        </row>
        <row r="361">
          <cell r="B361" t="str">
            <v>RE0543</v>
          </cell>
          <cell r="C361">
            <v>21.96</v>
          </cell>
          <cell r="D361">
            <v>0</v>
          </cell>
        </row>
        <row r="362">
          <cell r="B362" t="str">
            <v>RF0017</v>
          </cell>
          <cell r="C362">
            <v>28888.98</v>
          </cell>
          <cell r="D362">
            <v>0</v>
          </cell>
        </row>
        <row r="363">
          <cell r="B363" t="str">
            <v>RF0033</v>
          </cell>
          <cell r="C363">
            <v>5.33</v>
          </cell>
          <cell r="D363">
            <v>0</v>
          </cell>
        </row>
        <row r="364">
          <cell r="B364" t="str">
            <v>RF0067</v>
          </cell>
          <cell r="C364">
            <v>15435.04</v>
          </cell>
          <cell r="D364">
            <v>0</v>
          </cell>
        </row>
        <row r="365">
          <cell r="B365" t="str">
            <v>RF0075</v>
          </cell>
          <cell r="C365">
            <v>1414.5</v>
          </cell>
          <cell r="D365">
            <v>0</v>
          </cell>
        </row>
        <row r="366">
          <cell r="B366" t="str">
            <v>RF0091</v>
          </cell>
          <cell r="C366">
            <v>20438.21</v>
          </cell>
          <cell r="D366">
            <v>0</v>
          </cell>
        </row>
        <row r="367">
          <cell r="B367" t="str">
            <v>RF0172</v>
          </cell>
          <cell r="C367">
            <v>46154.879999999997</v>
          </cell>
          <cell r="D367">
            <v>0</v>
          </cell>
        </row>
        <row r="368">
          <cell r="B368" t="str">
            <v>RF0295</v>
          </cell>
          <cell r="C368">
            <v>12786.21</v>
          </cell>
          <cell r="D368">
            <v>0</v>
          </cell>
        </row>
        <row r="369">
          <cell r="B369" t="str">
            <v>RF0300</v>
          </cell>
          <cell r="C369">
            <v>12061.33</v>
          </cell>
          <cell r="D369">
            <v>0</v>
          </cell>
        </row>
        <row r="370">
          <cell r="B370" t="str">
            <v>RF0318</v>
          </cell>
          <cell r="C370">
            <v>2461.7600000000002</v>
          </cell>
          <cell r="D370">
            <v>0</v>
          </cell>
        </row>
        <row r="371">
          <cell r="B371" t="str">
            <v>RF0368</v>
          </cell>
          <cell r="C371">
            <v>5861.05</v>
          </cell>
          <cell r="D371">
            <v>1720.21</v>
          </cell>
        </row>
        <row r="372">
          <cell r="B372" t="str">
            <v>RF0481</v>
          </cell>
          <cell r="C372">
            <v>6090.83</v>
          </cell>
          <cell r="D372">
            <v>0</v>
          </cell>
        </row>
        <row r="373">
          <cell r="B373" t="str">
            <v>RF0499</v>
          </cell>
          <cell r="C373">
            <v>24858.87</v>
          </cell>
          <cell r="D373">
            <v>0</v>
          </cell>
        </row>
        <row r="374">
          <cell r="B374" t="str">
            <v>RF0821</v>
          </cell>
          <cell r="C374">
            <v>668.99</v>
          </cell>
          <cell r="D374">
            <v>0</v>
          </cell>
        </row>
        <row r="375">
          <cell r="B375" t="str">
            <v>RF0863</v>
          </cell>
          <cell r="C375">
            <v>640.83000000000004</v>
          </cell>
          <cell r="D375">
            <v>0</v>
          </cell>
        </row>
        <row r="376">
          <cell r="B376" t="str">
            <v>RF1526</v>
          </cell>
          <cell r="C376">
            <v>16474.400000000001</v>
          </cell>
          <cell r="D376">
            <v>0</v>
          </cell>
        </row>
        <row r="377">
          <cell r="B377" t="str">
            <v>RF1649</v>
          </cell>
          <cell r="C377">
            <v>9720.7099999999991</v>
          </cell>
          <cell r="D377">
            <v>2848.74</v>
          </cell>
        </row>
        <row r="378">
          <cell r="B378" t="str">
            <v>RF2221</v>
          </cell>
          <cell r="C378">
            <v>11875.45</v>
          </cell>
          <cell r="D378">
            <v>0</v>
          </cell>
        </row>
        <row r="379">
          <cell r="B379" t="str">
            <v>RF2302</v>
          </cell>
          <cell r="C379">
            <v>7558.08</v>
          </cell>
          <cell r="D379">
            <v>0</v>
          </cell>
        </row>
        <row r="380">
          <cell r="B380" t="str">
            <v>RF2564</v>
          </cell>
          <cell r="C380">
            <v>601.63</v>
          </cell>
          <cell r="D380">
            <v>0</v>
          </cell>
        </row>
        <row r="381">
          <cell r="B381" t="str">
            <v>RF2598</v>
          </cell>
          <cell r="C381">
            <v>5207.79</v>
          </cell>
          <cell r="D381">
            <v>0</v>
          </cell>
        </row>
        <row r="382">
          <cell r="B382" t="str">
            <v>RF2645</v>
          </cell>
          <cell r="C382">
            <v>4354.57</v>
          </cell>
          <cell r="D382">
            <v>0</v>
          </cell>
        </row>
        <row r="383">
          <cell r="B383" t="str">
            <v>RF2776</v>
          </cell>
          <cell r="C383">
            <v>2920.89</v>
          </cell>
          <cell r="D383">
            <v>0</v>
          </cell>
        </row>
        <row r="384">
          <cell r="B384" t="str">
            <v>RF2865</v>
          </cell>
          <cell r="C384">
            <v>166.52</v>
          </cell>
          <cell r="D384">
            <v>0</v>
          </cell>
        </row>
        <row r="385">
          <cell r="B385" t="str">
            <v>RF3251</v>
          </cell>
          <cell r="C385">
            <v>1050.83</v>
          </cell>
          <cell r="D385">
            <v>306.05</v>
          </cell>
        </row>
        <row r="386">
          <cell r="B386" t="str">
            <v>RF3497</v>
          </cell>
          <cell r="C386">
            <v>22.47</v>
          </cell>
          <cell r="D386">
            <v>0</v>
          </cell>
        </row>
        <row r="387">
          <cell r="B387" t="str">
            <v>RG0028</v>
          </cell>
          <cell r="C387">
            <v>24281.71</v>
          </cell>
          <cell r="D387">
            <v>0</v>
          </cell>
        </row>
        <row r="388">
          <cell r="B388" t="str">
            <v>RG0060</v>
          </cell>
          <cell r="C388">
            <v>80439.490000000005</v>
          </cell>
          <cell r="D388">
            <v>0</v>
          </cell>
        </row>
        <row r="389">
          <cell r="B389" t="str">
            <v>RG0094</v>
          </cell>
          <cell r="C389">
            <v>19567.32</v>
          </cell>
          <cell r="D389">
            <v>0</v>
          </cell>
        </row>
        <row r="390">
          <cell r="B390" t="str">
            <v>RG0117</v>
          </cell>
          <cell r="C390">
            <v>3560.53</v>
          </cell>
          <cell r="D390">
            <v>0</v>
          </cell>
        </row>
        <row r="391">
          <cell r="B391" t="str">
            <v>RG0214</v>
          </cell>
          <cell r="C391">
            <v>23503.77</v>
          </cell>
          <cell r="D391">
            <v>0</v>
          </cell>
        </row>
        <row r="392">
          <cell r="B392" t="str">
            <v>RG0298</v>
          </cell>
          <cell r="C392">
            <v>577.89</v>
          </cell>
          <cell r="D392">
            <v>0</v>
          </cell>
        </row>
        <row r="393">
          <cell r="B393" t="str">
            <v>RG0353</v>
          </cell>
          <cell r="C393">
            <v>58620.160000000003</v>
          </cell>
          <cell r="D393">
            <v>17189.96</v>
          </cell>
        </row>
        <row r="394">
          <cell r="B394" t="str">
            <v>RG0507</v>
          </cell>
          <cell r="C394">
            <v>66503.94</v>
          </cell>
          <cell r="D394">
            <v>0</v>
          </cell>
        </row>
        <row r="395">
          <cell r="B395" t="str">
            <v>RG0515</v>
          </cell>
          <cell r="C395">
            <v>362.51</v>
          </cell>
          <cell r="D395">
            <v>0</v>
          </cell>
        </row>
        <row r="396">
          <cell r="B396" t="str">
            <v>RG0701</v>
          </cell>
          <cell r="C396">
            <v>242.87</v>
          </cell>
          <cell r="D396">
            <v>0</v>
          </cell>
        </row>
        <row r="397">
          <cell r="B397" t="str">
            <v>RG0727</v>
          </cell>
          <cell r="C397">
            <v>43671.61</v>
          </cell>
          <cell r="D397">
            <v>0</v>
          </cell>
        </row>
        <row r="398">
          <cell r="B398" t="str">
            <v>RG0793</v>
          </cell>
          <cell r="C398">
            <v>49.03</v>
          </cell>
          <cell r="D398">
            <v>0</v>
          </cell>
        </row>
        <row r="399">
          <cell r="B399" t="str">
            <v>RG0971</v>
          </cell>
          <cell r="C399">
            <v>1663.48</v>
          </cell>
          <cell r="D399">
            <v>0</v>
          </cell>
        </row>
        <row r="400">
          <cell r="B400" t="str">
            <v>RG0997</v>
          </cell>
          <cell r="C400">
            <v>46869.279999999999</v>
          </cell>
          <cell r="D400">
            <v>0</v>
          </cell>
        </row>
        <row r="401">
          <cell r="B401" t="str">
            <v>RG1074</v>
          </cell>
          <cell r="C401">
            <v>2179.33</v>
          </cell>
          <cell r="D401">
            <v>0</v>
          </cell>
        </row>
        <row r="402">
          <cell r="B402" t="str">
            <v>RG1090</v>
          </cell>
          <cell r="C402">
            <v>862.71</v>
          </cell>
          <cell r="D402">
            <v>0</v>
          </cell>
        </row>
        <row r="403">
          <cell r="B403" t="str">
            <v>RG1105</v>
          </cell>
          <cell r="C403">
            <v>4499.4799999999996</v>
          </cell>
          <cell r="D403">
            <v>0</v>
          </cell>
        </row>
        <row r="404">
          <cell r="B404" t="str">
            <v>RG1121</v>
          </cell>
          <cell r="C404">
            <v>2357</v>
          </cell>
          <cell r="D404">
            <v>0</v>
          </cell>
        </row>
        <row r="405">
          <cell r="B405" t="str">
            <v>RG1155</v>
          </cell>
          <cell r="C405">
            <v>10273.11</v>
          </cell>
          <cell r="D405">
            <v>0</v>
          </cell>
        </row>
        <row r="406">
          <cell r="B406" t="str">
            <v>RG1163</v>
          </cell>
          <cell r="C406">
            <v>2347.58</v>
          </cell>
          <cell r="D406">
            <v>0</v>
          </cell>
        </row>
        <row r="407">
          <cell r="B407" t="str">
            <v>RG1171</v>
          </cell>
          <cell r="C407">
            <v>13528.13</v>
          </cell>
          <cell r="D407">
            <v>0</v>
          </cell>
        </row>
        <row r="408">
          <cell r="B408" t="str">
            <v>RG1189</v>
          </cell>
          <cell r="C408">
            <v>5002.5200000000004</v>
          </cell>
          <cell r="D408">
            <v>0</v>
          </cell>
        </row>
        <row r="409">
          <cell r="B409" t="str">
            <v>RG1375</v>
          </cell>
          <cell r="C409">
            <v>71065.16</v>
          </cell>
          <cell r="D409">
            <v>0</v>
          </cell>
        </row>
        <row r="410">
          <cell r="B410" t="str">
            <v>RG1391</v>
          </cell>
          <cell r="C410">
            <v>4051.34</v>
          </cell>
          <cell r="D410">
            <v>0</v>
          </cell>
        </row>
        <row r="411">
          <cell r="B411" t="str">
            <v>RG1414</v>
          </cell>
          <cell r="C411">
            <v>960.6</v>
          </cell>
          <cell r="D411">
            <v>0</v>
          </cell>
        </row>
        <row r="412">
          <cell r="B412" t="str">
            <v>RG1448</v>
          </cell>
          <cell r="C412">
            <v>151.93</v>
          </cell>
          <cell r="D412">
            <v>0</v>
          </cell>
        </row>
        <row r="413">
          <cell r="B413" t="str">
            <v>RG1480</v>
          </cell>
          <cell r="C413">
            <v>14200.21</v>
          </cell>
          <cell r="D413">
            <v>0</v>
          </cell>
        </row>
        <row r="414">
          <cell r="B414" t="str">
            <v>RG1498</v>
          </cell>
          <cell r="C414">
            <v>44526.080000000002</v>
          </cell>
          <cell r="D414">
            <v>0</v>
          </cell>
        </row>
        <row r="415">
          <cell r="B415" t="str">
            <v>RG1579</v>
          </cell>
          <cell r="C415">
            <v>12</v>
          </cell>
          <cell r="D415">
            <v>0</v>
          </cell>
        </row>
        <row r="416">
          <cell r="B416" t="str">
            <v>RG1595</v>
          </cell>
          <cell r="C416">
            <v>782.41</v>
          </cell>
          <cell r="D416">
            <v>0</v>
          </cell>
        </row>
        <row r="417">
          <cell r="B417" t="str">
            <v>RG1600</v>
          </cell>
          <cell r="C417">
            <v>116828.75</v>
          </cell>
          <cell r="D417">
            <v>0</v>
          </cell>
        </row>
        <row r="418">
          <cell r="B418" t="str">
            <v>RG1618</v>
          </cell>
          <cell r="C418">
            <v>13995.32</v>
          </cell>
          <cell r="D418">
            <v>0</v>
          </cell>
        </row>
        <row r="419">
          <cell r="B419" t="str">
            <v>RG1650</v>
          </cell>
          <cell r="C419">
            <v>10770.36</v>
          </cell>
          <cell r="D419">
            <v>0</v>
          </cell>
        </row>
        <row r="420">
          <cell r="B420" t="str">
            <v>RG1668</v>
          </cell>
          <cell r="C420">
            <v>1551.78</v>
          </cell>
          <cell r="D420">
            <v>0</v>
          </cell>
        </row>
        <row r="421">
          <cell r="B421" t="str">
            <v>RG1676</v>
          </cell>
          <cell r="C421">
            <v>10259.200000000001</v>
          </cell>
          <cell r="D421">
            <v>0</v>
          </cell>
        </row>
        <row r="422">
          <cell r="B422" t="str">
            <v>RG1723</v>
          </cell>
          <cell r="C422">
            <v>1702.11</v>
          </cell>
          <cell r="D422">
            <v>0</v>
          </cell>
        </row>
        <row r="423">
          <cell r="B423" t="str">
            <v>RG1781</v>
          </cell>
          <cell r="C423">
            <v>5334.31</v>
          </cell>
          <cell r="D423">
            <v>0</v>
          </cell>
        </row>
        <row r="424">
          <cell r="B424" t="str">
            <v>RG1804</v>
          </cell>
          <cell r="C424">
            <v>7915.61</v>
          </cell>
          <cell r="D424">
            <v>0</v>
          </cell>
        </row>
        <row r="425">
          <cell r="B425" t="str">
            <v>RG1896</v>
          </cell>
          <cell r="C425">
            <v>1811.06</v>
          </cell>
          <cell r="D425">
            <v>0</v>
          </cell>
        </row>
        <row r="426">
          <cell r="B426" t="str">
            <v>RG1927</v>
          </cell>
          <cell r="C426">
            <v>45345.02</v>
          </cell>
          <cell r="D426">
            <v>0</v>
          </cell>
        </row>
        <row r="427">
          <cell r="B427" t="str">
            <v>RG1977</v>
          </cell>
          <cell r="C427">
            <v>98962.55</v>
          </cell>
          <cell r="D427">
            <v>0</v>
          </cell>
        </row>
        <row r="428">
          <cell r="B428" t="str">
            <v>RG2004</v>
          </cell>
          <cell r="C428">
            <v>21.06</v>
          </cell>
          <cell r="D428">
            <v>0</v>
          </cell>
        </row>
        <row r="429">
          <cell r="B429" t="str">
            <v>RG2012</v>
          </cell>
          <cell r="C429">
            <v>5241.3599999999997</v>
          </cell>
          <cell r="D429">
            <v>0</v>
          </cell>
        </row>
        <row r="430">
          <cell r="B430" t="str">
            <v>RG2054</v>
          </cell>
          <cell r="C430">
            <v>31740.09</v>
          </cell>
          <cell r="D430">
            <v>0</v>
          </cell>
        </row>
        <row r="431">
          <cell r="B431" t="str">
            <v>RG2193</v>
          </cell>
          <cell r="C431">
            <v>29692.81</v>
          </cell>
          <cell r="D431">
            <v>0</v>
          </cell>
        </row>
        <row r="432">
          <cell r="B432" t="str">
            <v>RG2232</v>
          </cell>
          <cell r="C432">
            <v>10377.299999999999</v>
          </cell>
          <cell r="D432">
            <v>0</v>
          </cell>
        </row>
        <row r="433">
          <cell r="B433" t="str">
            <v>RG2240</v>
          </cell>
          <cell r="C433">
            <v>3598.15</v>
          </cell>
          <cell r="D433">
            <v>0</v>
          </cell>
        </row>
        <row r="434">
          <cell r="B434" t="str">
            <v>RH0013</v>
          </cell>
          <cell r="C434">
            <v>70349.87</v>
          </cell>
          <cell r="D434">
            <v>0</v>
          </cell>
        </row>
        <row r="435">
          <cell r="B435" t="str">
            <v>RH0021</v>
          </cell>
          <cell r="C435">
            <v>22661.21</v>
          </cell>
          <cell r="D435">
            <v>0</v>
          </cell>
        </row>
        <row r="436">
          <cell r="B436" t="str">
            <v>RH0039</v>
          </cell>
          <cell r="C436">
            <v>11968.74</v>
          </cell>
          <cell r="D436">
            <v>0</v>
          </cell>
        </row>
        <row r="437">
          <cell r="B437" t="str">
            <v>RH0047</v>
          </cell>
          <cell r="C437">
            <v>13765.85</v>
          </cell>
          <cell r="D437">
            <v>0</v>
          </cell>
        </row>
        <row r="438">
          <cell r="B438" t="str">
            <v>RH0055</v>
          </cell>
          <cell r="C438">
            <v>3307.23</v>
          </cell>
          <cell r="D438">
            <v>0</v>
          </cell>
        </row>
        <row r="439">
          <cell r="B439" t="str">
            <v>RH0071</v>
          </cell>
          <cell r="C439">
            <v>28263.51</v>
          </cell>
          <cell r="D439">
            <v>0</v>
          </cell>
        </row>
        <row r="440">
          <cell r="B440" t="str">
            <v>RH0097</v>
          </cell>
          <cell r="C440">
            <v>9071.94</v>
          </cell>
          <cell r="D440">
            <v>0</v>
          </cell>
        </row>
        <row r="441">
          <cell r="B441" t="str">
            <v>RH0102</v>
          </cell>
          <cell r="C441">
            <v>1068.8399999999999</v>
          </cell>
          <cell r="D441">
            <v>0</v>
          </cell>
        </row>
        <row r="442">
          <cell r="B442" t="str">
            <v>RH0110</v>
          </cell>
          <cell r="C442">
            <v>1181.6199999999999</v>
          </cell>
          <cell r="D442">
            <v>0</v>
          </cell>
        </row>
        <row r="443">
          <cell r="B443" t="str">
            <v>RH0128</v>
          </cell>
          <cell r="C443">
            <v>347.77</v>
          </cell>
          <cell r="D443">
            <v>0</v>
          </cell>
        </row>
        <row r="444">
          <cell r="B444" t="str">
            <v>RH0160</v>
          </cell>
          <cell r="C444">
            <v>20667.13</v>
          </cell>
          <cell r="D444">
            <v>0</v>
          </cell>
        </row>
        <row r="445">
          <cell r="B445" t="str">
            <v>RH0186</v>
          </cell>
          <cell r="C445">
            <v>2244.94</v>
          </cell>
          <cell r="D445">
            <v>0</v>
          </cell>
        </row>
        <row r="446">
          <cell r="B446" t="str">
            <v>RH0233</v>
          </cell>
          <cell r="C446">
            <v>132412.45000000001</v>
          </cell>
          <cell r="D446">
            <v>0</v>
          </cell>
        </row>
        <row r="447">
          <cell r="B447" t="str">
            <v>RH0241</v>
          </cell>
          <cell r="C447">
            <v>220593.96</v>
          </cell>
          <cell r="D447">
            <v>0</v>
          </cell>
        </row>
        <row r="448">
          <cell r="B448" t="str">
            <v>RH0283</v>
          </cell>
          <cell r="C448">
            <v>81533.119999999995</v>
          </cell>
          <cell r="D448">
            <v>0</v>
          </cell>
        </row>
        <row r="449">
          <cell r="B449" t="str">
            <v>RH0291</v>
          </cell>
          <cell r="C449">
            <v>528.66</v>
          </cell>
          <cell r="D449">
            <v>0</v>
          </cell>
        </row>
        <row r="450">
          <cell r="B450" t="str">
            <v>RH0306</v>
          </cell>
          <cell r="C450">
            <v>212550.81</v>
          </cell>
          <cell r="D450">
            <v>0</v>
          </cell>
        </row>
        <row r="451">
          <cell r="B451" t="str">
            <v>RH0314</v>
          </cell>
          <cell r="C451">
            <v>4040.56</v>
          </cell>
          <cell r="D451">
            <v>0</v>
          </cell>
        </row>
        <row r="452">
          <cell r="B452" t="str">
            <v>RH0322</v>
          </cell>
          <cell r="C452">
            <v>812.97</v>
          </cell>
          <cell r="D452">
            <v>0</v>
          </cell>
        </row>
        <row r="453">
          <cell r="B453" t="str">
            <v>RH0330</v>
          </cell>
          <cell r="C453">
            <v>67383.28</v>
          </cell>
          <cell r="D453">
            <v>0</v>
          </cell>
        </row>
        <row r="454">
          <cell r="B454" t="str">
            <v>RH0348</v>
          </cell>
          <cell r="C454">
            <v>90.25</v>
          </cell>
          <cell r="D454">
            <v>0</v>
          </cell>
        </row>
        <row r="455">
          <cell r="B455" t="str">
            <v>RH0356</v>
          </cell>
          <cell r="C455">
            <v>762.5</v>
          </cell>
          <cell r="D455">
            <v>0</v>
          </cell>
        </row>
        <row r="456">
          <cell r="B456" t="str">
            <v>RH0380</v>
          </cell>
          <cell r="C456">
            <v>910.75</v>
          </cell>
          <cell r="D456">
            <v>0</v>
          </cell>
        </row>
        <row r="457">
          <cell r="B457" t="str">
            <v>RH0411</v>
          </cell>
          <cell r="C457">
            <v>77060.3</v>
          </cell>
          <cell r="D457">
            <v>0</v>
          </cell>
        </row>
        <row r="458">
          <cell r="B458" t="str">
            <v>RH0576</v>
          </cell>
          <cell r="C458">
            <v>28100.47</v>
          </cell>
          <cell r="D458">
            <v>0</v>
          </cell>
        </row>
        <row r="459">
          <cell r="B459" t="str">
            <v>RH0615</v>
          </cell>
          <cell r="C459">
            <v>2454.5</v>
          </cell>
          <cell r="D459">
            <v>721.37</v>
          </cell>
        </row>
        <row r="460">
          <cell r="B460" t="str">
            <v>RH0649</v>
          </cell>
          <cell r="C460">
            <v>1707.55</v>
          </cell>
          <cell r="D460">
            <v>0</v>
          </cell>
        </row>
        <row r="461">
          <cell r="B461" t="str">
            <v>RH0699</v>
          </cell>
          <cell r="C461">
            <v>1310.91</v>
          </cell>
          <cell r="D461">
            <v>0</v>
          </cell>
        </row>
        <row r="462">
          <cell r="B462" t="str">
            <v>RH0704</v>
          </cell>
          <cell r="C462">
            <v>113.79</v>
          </cell>
          <cell r="D462">
            <v>0</v>
          </cell>
        </row>
        <row r="463">
          <cell r="B463" t="str">
            <v>RH0754</v>
          </cell>
          <cell r="C463">
            <v>1599.19</v>
          </cell>
          <cell r="D463">
            <v>0</v>
          </cell>
        </row>
        <row r="464">
          <cell r="B464" t="str">
            <v>RH0762</v>
          </cell>
          <cell r="C464">
            <v>815.19</v>
          </cell>
          <cell r="D464">
            <v>0</v>
          </cell>
        </row>
        <row r="465">
          <cell r="B465" t="str">
            <v>RH0770</v>
          </cell>
          <cell r="C465">
            <v>1381.89</v>
          </cell>
          <cell r="D465">
            <v>0</v>
          </cell>
        </row>
        <row r="466">
          <cell r="B466" t="str">
            <v>RH0788</v>
          </cell>
          <cell r="C466">
            <v>101.58</v>
          </cell>
          <cell r="D466">
            <v>0</v>
          </cell>
        </row>
        <row r="467">
          <cell r="B467" t="str">
            <v>RH0843</v>
          </cell>
          <cell r="C467">
            <v>849.52</v>
          </cell>
          <cell r="D467">
            <v>0</v>
          </cell>
        </row>
        <row r="468">
          <cell r="B468" t="str">
            <v>RH0851</v>
          </cell>
          <cell r="C468">
            <v>125.66</v>
          </cell>
          <cell r="D468">
            <v>0</v>
          </cell>
        </row>
        <row r="469">
          <cell r="B469" t="str">
            <v>RI0333</v>
          </cell>
          <cell r="C469">
            <v>113.67</v>
          </cell>
          <cell r="D469">
            <v>0</v>
          </cell>
        </row>
        <row r="470">
          <cell r="B470" t="str">
            <v>RJ0205</v>
          </cell>
          <cell r="C470">
            <v>2877.31</v>
          </cell>
          <cell r="D470">
            <v>0</v>
          </cell>
        </row>
        <row r="471">
          <cell r="B471" t="str">
            <v>RJ0263</v>
          </cell>
          <cell r="C471">
            <v>1221.31</v>
          </cell>
          <cell r="D471">
            <v>0</v>
          </cell>
        </row>
        <row r="472">
          <cell r="B472" t="str">
            <v>RJ0611</v>
          </cell>
          <cell r="C472">
            <v>3168.17</v>
          </cell>
          <cell r="D472">
            <v>0</v>
          </cell>
        </row>
        <row r="473">
          <cell r="B473" t="str">
            <v>RJ0700</v>
          </cell>
          <cell r="C473">
            <v>10099.040000000001</v>
          </cell>
          <cell r="D473">
            <v>2970.51</v>
          </cell>
        </row>
        <row r="474">
          <cell r="B474" t="str">
            <v>RJ0726</v>
          </cell>
          <cell r="C474">
            <v>11357.16</v>
          </cell>
          <cell r="D474">
            <v>0</v>
          </cell>
        </row>
        <row r="475">
          <cell r="B475" t="str">
            <v>RJ0912</v>
          </cell>
          <cell r="C475">
            <v>126.46</v>
          </cell>
          <cell r="D475">
            <v>0</v>
          </cell>
        </row>
        <row r="476">
          <cell r="B476" t="str">
            <v>RJ0946</v>
          </cell>
          <cell r="C476">
            <v>882.62</v>
          </cell>
          <cell r="D476">
            <v>0</v>
          </cell>
        </row>
        <row r="477">
          <cell r="B477" t="str">
            <v>RJ0954</v>
          </cell>
          <cell r="C477">
            <v>442.15</v>
          </cell>
          <cell r="D477">
            <v>0</v>
          </cell>
        </row>
        <row r="478">
          <cell r="B478" t="str">
            <v>RJ1162</v>
          </cell>
          <cell r="C478">
            <v>6153.13</v>
          </cell>
          <cell r="D478">
            <v>0</v>
          </cell>
        </row>
        <row r="479">
          <cell r="B479" t="str">
            <v>RJ1382</v>
          </cell>
          <cell r="C479">
            <v>2002.95</v>
          </cell>
          <cell r="D479">
            <v>0</v>
          </cell>
        </row>
        <row r="480">
          <cell r="B480" t="str">
            <v>RJ1405</v>
          </cell>
          <cell r="C480">
            <v>81.84</v>
          </cell>
          <cell r="D480">
            <v>0</v>
          </cell>
        </row>
        <row r="481">
          <cell r="B481" t="str">
            <v>RJ1560</v>
          </cell>
          <cell r="C481">
            <v>2077.6799999999998</v>
          </cell>
          <cell r="D481">
            <v>0</v>
          </cell>
        </row>
        <row r="482">
          <cell r="B482" t="str">
            <v>RJ1586</v>
          </cell>
          <cell r="C482">
            <v>1129.02</v>
          </cell>
          <cell r="D482">
            <v>0</v>
          </cell>
        </row>
        <row r="483">
          <cell r="B483" t="str">
            <v>RJ1683</v>
          </cell>
          <cell r="C483">
            <v>12425.66</v>
          </cell>
          <cell r="D483">
            <v>3648.51</v>
          </cell>
        </row>
        <row r="484">
          <cell r="B484" t="str">
            <v>RJ1714</v>
          </cell>
          <cell r="C484">
            <v>204.92</v>
          </cell>
          <cell r="D484">
            <v>0</v>
          </cell>
        </row>
        <row r="485">
          <cell r="B485" t="str">
            <v>RJ1730</v>
          </cell>
          <cell r="C485">
            <v>773.69</v>
          </cell>
          <cell r="D485">
            <v>0</v>
          </cell>
        </row>
        <row r="486">
          <cell r="B486" t="str">
            <v>RJ1780</v>
          </cell>
          <cell r="C486">
            <v>769.51</v>
          </cell>
          <cell r="D486">
            <v>0</v>
          </cell>
        </row>
        <row r="487">
          <cell r="B487" t="str">
            <v>RJ2029</v>
          </cell>
          <cell r="C487">
            <v>12242.72</v>
          </cell>
          <cell r="D487">
            <v>0</v>
          </cell>
        </row>
        <row r="488">
          <cell r="B488" t="str">
            <v>RJ2045</v>
          </cell>
          <cell r="C488">
            <v>319.08999999999997</v>
          </cell>
          <cell r="D488">
            <v>0</v>
          </cell>
        </row>
        <row r="489">
          <cell r="B489" t="str">
            <v>RJ2126</v>
          </cell>
          <cell r="C489">
            <v>35978.15</v>
          </cell>
          <cell r="D489">
            <v>0</v>
          </cell>
        </row>
        <row r="490">
          <cell r="B490" t="str">
            <v>RJ2451</v>
          </cell>
          <cell r="C490">
            <v>40.39</v>
          </cell>
          <cell r="D490">
            <v>0</v>
          </cell>
        </row>
        <row r="491">
          <cell r="B491" t="str">
            <v>RJ2477</v>
          </cell>
          <cell r="C491">
            <v>81978.03</v>
          </cell>
          <cell r="D491">
            <v>0</v>
          </cell>
        </row>
        <row r="492">
          <cell r="B492" t="str">
            <v>RJ2485</v>
          </cell>
          <cell r="C492">
            <v>5074.0200000000004</v>
          </cell>
          <cell r="D492">
            <v>1490.66</v>
          </cell>
        </row>
        <row r="493">
          <cell r="B493" t="str">
            <v>RJ2493</v>
          </cell>
          <cell r="C493">
            <v>111.03</v>
          </cell>
          <cell r="D493">
            <v>0</v>
          </cell>
        </row>
        <row r="494">
          <cell r="B494" t="str">
            <v>RJ2752</v>
          </cell>
          <cell r="C494">
            <v>1538.46</v>
          </cell>
          <cell r="D494">
            <v>0</v>
          </cell>
        </row>
        <row r="495">
          <cell r="B495" t="str">
            <v>RJ2786</v>
          </cell>
          <cell r="C495">
            <v>592.51</v>
          </cell>
          <cell r="D495">
            <v>0</v>
          </cell>
        </row>
        <row r="496">
          <cell r="B496" t="str">
            <v>RJ2817</v>
          </cell>
          <cell r="C496">
            <v>523.16999999999996</v>
          </cell>
          <cell r="D496">
            <v>0</v>
          </cell>
        </row>
        <row r="497">
          <cell r="B497" t="str">
            <v>RJ2875</v>
          </cell>
          <cell r="C497">
            <v>141.18</v>
          </cell>
          <cell r="D497">
            <v>0</v>
          </cell>
        </row>
        <row r="498">
          <cell r="B498" t="str">
            <v>RJ2906</v>
          </cell>
          <cell r="C498">
            <v>419.91</v>
          </cell>
          <cell r="D498">
            <v>0</v>
          </cell>
        </row>
        <row r="499">
          <cell r="B499" t="str">
            <v>RJ3449</v>
          </cell>
          <cell r="C499">
            <v>936.1</v>
          </cell>
          <cell r="D499">
            <v>0</v>
          </cell>
        </row>
        <row r="500">
          <cell r="B500" t="str">
            <v>RJ3562</v>
          </cell>
          <cell r="C500">
            <v>193.04</v>
          </cell>
          <cell r="D500">
            <v>0</v>
          </cell>
        </row>
        <row r="501">
          <cell r="B501" t="str">
            <v>RJ3619</v>
          </cell>
          <cell r="C501">
            <v>1959.73</v>
          </cell>
          <cell r="D501">
            <v>0</v>
          </cell>
        </row>
        <row r="502">
          <cell r="B502" t="str">
            <v>RJ3635</v>
          </cell>
          <cell r="C502">
            <v>52279.91</v>
          </cell>
          <cell r="D502">
            <v>0</v>
          </cell>
        </row>
        <row r="503">
          <cell r="B503" t="str">
            <v>RJ3643</v>
          </cell>
          <cell r="C503">
            <v>60190.7</v>
          </cell>
          <cell r="D503">
            <v>0</v>
          </cell>
        </row>
        <row r="504">
          <cell r="B504" t="str">
            <v>RJ3685</v>
          </cell>
          <cell r="C504">
            <v>44032.68</v>
          </cell>
          <cell r="D504">
            <v>0</v>
          </cell>
        </row>
        <row r="505">
          <cell r="B505" t="str">
            <v>RJ3774</v>
          </cell>
          <cell r="C505">
            <v>2798.69</v>
          </cell>
          <cell r="D505">
            <v>824.93</v>
          </cell>
        </row>
        <row r="506">
          <cell r="B506" t="str">
            <v>RJ3790</v>
          </cell>
          <cell r="C506">
            <v>8896.35</v>
          </cell>
          <cell r="D506">
            <v>0</v>
          </cell>
        </row>
        <row r="507">
          <cell r="B507" t="str">
            <v>RJ3805</v>
          </cell>
          <cell r="C507">
            <v>68920.429999999993</v>
          </cell>
          <cell r="D507">
            <v>20210.29</v>
          </cell>
        </row>
        <row r="508">
          <cell r="B508" t="str">
            <v>RJ3889</v>
          </cell>
          <cell r="C508">
            <v>937.96</v>
          </cell>
          <cell r="D508">
            <v>0</v>
          </cell>
        </row>
        <row r="509">
          <cell r="B509" t="str">
            <v>RJ3944</v>
          </cell>
          <cell r="C509">
            <v>2061.7800000000002</v>
          </cell>
          <cell r="D509">
            <v>607.51</v>
          </cell>
        </row>
        <row r="510">
          <cell r="B510" t="str">
            <v>RJ3960</v>
          </cell>
          <cell r="C510">
            <v>464.79</v>
          </cell>
          <cell r="D510">
            <v>0</v>
          </cell>
        </row>
        <row r="511">
          <cell r="B511" t="str">
            <v>RJ3994</v>
          </cell>
          <cell r="C511">
            <v>6623.92</v>
          </cell>
          <cell r="D511">
            <v>1532.02</v>
          </cell>
        </row>
        <row r="512">
          <cell r="B512" t="str">
            <v>RJ4110</v>
          </cell>
          <cell r="C512">
            <v>143192.09</v>
          </cell>
          <cell r="D512">
            <v>0</v>
          </cell>
        </row>
        <row r="513">
          <cell r="B513" t="str">
            <v>RJ4128</v>
          </cell>
          <cell r="C513">
            <v>3250.8</v>
          </cell>
          <cell r="D513">
            <v>0</v>
          </cell>
        </row>
        <row r="514">
          <cell r="B514" t="str">
            <v>RJ4136</v>
          </cell>
          <cell r="C514">
            <v>23977.82</v>
          </cell>
          <cell r="D514">
            <v>0</v>
          </cell>
        </row>
        <row r="515">
          <cell r="B515" t="str">
            <v>RJ4152</v>
          </cell>
          <cell r="C515">
            <v>2934.51</v>
          </cell>
          <cell r="D515">
            <v>0</v>
          </cell>
        </row>
        <row r="516">
          <cell r="B516" t="str">
            <v>RJ4160</v>
          </cell>
          <cell r="C516">
            <v>4102.47</v>
          </cell>
          <cell r="D516">
            <v>0</v>
          </cell>
        </row>
        <row r="517">
          <cell r="B517" t="str">
            <v>RJ4178</v>
          </cell>
          <cell r="C517">
            <v>198218.18</v>
          </cell>
          <cell r="D517">
            <v>0</v>
          </cell>
        </row>
        <row r="518">
          <cell r="B518" t="str">
            <v>RJ4267</v>
          </cell>
          <cell r="C518">
            <v>4264</v>
          </cell>
          <cell r="D518">
            <v>0</v>
          </cell>
        </row>
        <row r="519">
          <cell r="B519" t="str">
            <v>RJ4275</v>
          </cell>
          <cell r="C519">
            <v>477.74</v>
          </cell>
          <cell r="D519">
            <v>0</v>
          </cell>
        </row>
        <row r="520">
          <cell r="B520" t="str">
            <v>RJ4403</v>
          </cell>
          <cell r="C520">
            <v>15091.87</v>
          </cell>
          <cell r="D520">
            <v>4413.29</v>
          </cell>
        </row>
        <row r="521">
          <cell r="B521" t="str">
            <v>RJ4429</v>
          </cell>
          <cell r="C521">
            <v>12011.05</v>
          </cell>
          <cell r="D521">
            <v>3513.55</v>
          </cell>
        </row>
        <row r="522">
          <cell r="B522" t="str">
            <v>RJ4487</v>
          </cell>
          <cell r="C522">
            <v>1350.04</v>
          </cell>
          <cell r="D522">
            <v>0</v>
          </cell>
        </row>
        <row r="523">
          <cell r="B523" t="str">
            <v>RJ4526</v>
          </cell>
          <cell r="C523">
            <v>5765.47</v>
          </cell>
          <cell r="D523">
            <v>0</v>
          </cell>
        </row>
        <row r="524">
          <cell r="B524" t="str">
            <v>RJ4615</v>
          </cell>
          <cell r="C524">
            <v>442.81</v>
          </cell>
          <cell r="D524">
            <v>0</v>
          </cell>
        </row>
        <row r="525">
          <cell r="B525" t="str">
            <v>RJ4665</v>
          </cell>
          <cell r="C525">
            <v>121.43</v>
          </cell>
          <cell r="D525">
            <v>0</v>
          </cell>
        </row>
        <row r="526">
          <cell r="B526" t="str">
            <v>RJ4681</v>
          </cell>
          <cell r="C526">
            <v>1485.82</v>
          </cell>
          <cell r="D526">
            <v>0</v>
          </cell>
        </row>
        <row r="527">
          <cell r="B527" t="str">
            <v>RJ4720</v>
          </cell>
          <cell r="C527">
            <v>4695.2</v>
          </cell>
          <cell r="D527">
            <v>1364.81</v>
          </cell>
        </row>
        <row r="528">
          <cell r="B528" t="str">
            <v>RJ4754</v>
          </cell>
          <cell r="C528">
            <v>510.35</v>
          </cell>
          <cell r="D528">
            <v>0</v>
          </cell>
        </row>
        <row r="529">
          <cell r="B529" t="str">
            <v>RJ4869</v>
          </cell>
          <cell r="C529">
            <v>522.17999999999995</v>
          </cell>
          <cell r="D529">
            <v>0</v>
          </cell>
        </row>
        <row r="530">
          <cell r="B530" t="str">
            <v>RJ4916</v>
          </cell>
          <cell r="C530">
            <v>1148.72</v>
          </cell>
          <cell r="D530">
            <v>0</v>
          </cell>
        </row>
        <row r="531">
          <cell r="B531" t="str">
            <v>RJ4940</v>
          </cell>
          <cell r="C531">
            <v>902.33</v>
          </cell>
          <cell r="D531">
            <v>0</v>
          </cell>
        </row>
        <row r="532">
          <cell r="B532" t="str">
            <v>RJ4974</v>
          </cell>
          <cell r="C532">
            <v>3029.13</v>
          </cell>
          <cell r="D532">
            <v>0</v>
          </cell>
        </row>
        <row r="533">
          <cell r="B533" t="str">
            <v>RJ5043</v>
          </cell>
          <cell r="C533">
            <v>12770.59</v>
          </cell>
          <cell r="D533">
            <v>0</v>
          </cell>
        </row>
        <row r="534">
          <cell r="B534" t="str">
            <v>RJ5051</v>
          </cell>
          <cell r="C534">
            <v>231.66</v>
          </cell>
          <cell r="D534">
            <v>0</v>
          </cell>
        </row>
        <row r="535">
          <cell r="B535" t="str">
            <v>RJ5108</v>
          </cell>
          <cell r="C535">
            <v>31.23</v>
          </cell>
          <cell r="D535">
            <v>0</v>
          </cell>
        </row>
        <row r="536">
          <cell r="B536" t="str">
            <v>RJ5124</v>
          </cell>
          <cell r="C536">
            <v>1066.49</v>
          </cell>
          <cell r="D536">
            <v>0</v>
          </cell>
        </row>
        <row r="537">
          <cell r="B537" t="str">
            <v>RJ5158</v>
          </cell>
          <cell r="C537">
            <v>84.86</v>
          </cell>
          <cell r="D537">
            <v>0</v>
          </cell>
        </row>
        <row r="538">
          <cell r="B538" t="str">
            <v>RJ5166</v>
          </cell>
          <cell r="C538">
            <v>5206.97</v>
          </cell>
          <cell r="D538">
            <v>1522.72</v>
          </cell>
        </row>
        <row r="539">
          <cell r="B539" t="str">
            <v>RK0020</v>
          </cell>
          <cell r="C539">
            <v>2809.26</v>
          </cell>
          <cell r="D539">
            <v>0</v>
          </cell>
        </row>
        <row r="540">
          <cell r="B540" t="str">
            <v>RK0101</v>
          </cell>
          <cell r="C540">
            <v>6759.5</v>
          </cell>
          <cell r="D540">
            <v>0</v>
          </cell>
        </row>
        <row r="541">
          <cell r="B541" t="str">
            <v>RK0224</v>
          </cell>
          <cell r="C541">
            <v>13418.43</v>
          </cell>
          <cell r="D541">
            <v>3932.71</v>
          </cell>
        </row>
        <row r="542">
          <cell r="B542" t="str">
            <v>RK0347</v>
          </cell>
          <cell r="C542">
            <v>1697196.87</v>
          </cell>
          <cell r="D542">
            <v>0</v>
          </cell>
        </row>
        <row r="543">
          <cell r="B543" t="str">
            <v>RK0818</v>
          </cell>
          <cell r="C543">
            <v>96401.16</v>
          </cell>
          <cell r="D543">
            <v>0</v>
          </cell>
        </row>
        <row r="544">
          <cell r="B544" t="str">
            <v>RK0973</v>
          </cell>
          <cell r="C544">
            <v>3313.32</v>
          </cell>
          <cell r="D544">
            <v>0</v>
          </cell>
        </row>
        <row r="545">
          <cell r="B545" t="str">
            <v>RK1018</v>
          </cell>
          <cell r="C545">
            <v>4099.43</v>
          </cell>
          <cell r="D545">
            <v>0</v>
          </cell>
        </row>
        <row r="546">
          <cell r="B546" t="str">
            <v>RK1026</v>
          </cell>
          <cell r="C546">
            <v>6763.67</v>
          </cell>
          <cell r="D546">
            <v>0</v>
          </cell>
        </row>
        <row r="547">
          <cell r="B547" t="str">
            <v>RK1042</v>
          </cell>
          <cell r="C547">
            <v>8293.02</v>
          </cell>
          <cell r="D547">
            <v>0</v>
          </cell>
        </row>
        <row r="548">
          <cell r="B548" t="str">
            <v>RK1050</v>
          </cell>
          <cell r="C548">
            <v>5727.09</v>
          </cell>
          <cell r="D548">
            <v>0</v>
          </cell>
        </row>
        <row r="549">
          <cell r="B549" t="str">
            <v>RK1173</v>
          </cell>
          <cell r="C549">
            <v>118715.12</v>
          </cell>
          <cell r="D549">
            <v>34794.080000000002</v>
          </cell>
        </row>
        <row r="550">
          <cell r="B550" t="str">
            <v>RK1393</v>
          </cell>
          <cell r="C550">
            <v>63396.25</v>
          </cell>
          <cell r="D550">
            <v>17454.91</v>
          </cell>
        </row>
        <row r="551">
          <cell r="B551" t="str">
            <v>RK1432</v>
          </cell>
          <cell r="C551">
            <v>329.96</v>
          </cell>
          <cell r="D551">
            <v>0</v>
          </cell>
        </row>
        <row r="552">
          <cell r="B552" t="str">
            <v>NOM035</v>
          </cell>
          <cell r="C552">
            <v>70408.17</v>
          </cell>
          <cell r="D552">
            <v>20652.02</v>
          </cell>
        </row>
        <row r="553">
          <cell r="B553" t="str">
            <v>RL0031</v>
          </cell>
          <cell r="C553">
            <v>11758.97</v>
          </cell>
          <cell r="D553">
            <v>0</v>
          </cell>
        </row>
        <row r="554">
          <cell r="B554" t="str">
            <v>RL0049</v>
          </cell>
          <cell r="C554">
            <v>78486.13</v>
          </cell>
          <cell r="D554">
            <v>0</v>
          </cell>
        </row>
        <row r="555">
          <cell r="B555" t="str">
            <v>RL0188</v>
          </cell>
          <cell r="C555">
            <v>64108.58</v>
          </cell>
          <cell r="D555">
            <v>0</v>
          </cell>
        </row>
        <row r="556">
          <cell r="B556" t="str">
            <v>RL0316</v>
          </cell>
          <cell r="C556">
            <v>17608.919999999998</v>
          </cell>
          <cell r="D556">
            <v>0</v>
          </cell>
        </row>
        <row r="557">
          <cell r="B557" t="str">
            <v>RL0421</v>
          </cell>
          <cell r="C557">
            <v>90446.399999999994</v>
          </cell>
          <cell r="D557">
            <v>0</v>
          </cell>
        </row>
        <row r="558">
          <cell r="B558" t="str">
            <v>RL0617</v>
          </cell>
          <cell r="C558">
            <v>31786.880000000001</v>
          </cell>
          <cell r="D558">
            <v>0</v>
          </cell>
        </row>
        <row r="559">
          <cell r="B559" t="str">
            <v>RM0084</v>
          </cell>
          <cell r="C559">
            <v>6226.85</v>
          </cell>
        </row>
        <row r="560">
          <cell r="B560" t="str">
            <v>RM0393</v>
          </cell>
          <cell r="C560">
            <v>40491.26</v>
          </cell>
          <cell r="D560">
            <v>0</v>
          </cell>
        </row>
        <row r="561">
          <cell r="B561" t="str">
            <v>RM0408</v>
          </cell>
          <cell r="C561">
            <v>106.42</v>
          </cell>
          <cell r="D561">
            <v>0</v>
          </cell>
        </row>
        <row r="562">
          <cell r="B562" t="str">
            <v>RM0474</v>
          </cell>
          <cell r="C562">
            <v>6651.3</v>
          </cell>
          <cell r="D562">
            <v>0</v>
          </cell>
        </row>
        <row r="563">
          <cell r="B563" t="str">
            <v>RM0652</v>
          </cell>
          <cell r="C563">
            <v>3391.66</v>
          </cell>
          <cell r="D563">
            <v>0</v>
          </cell>
        </row>
        <row r="564">
          <cell r="B564" t="str">
            <v>RM1006</v>
          </cell>
          <cell r="C564">
            <v>12169.15</v>
          </cell>
          <cell r="D564">
            <v>4020.73</v>
          </cell>
        </row>
        <row r="565">
          <cell r="B565" t="str">
            <v>RM1022</v>
          </cell>
          <cell r="C565">
            <v>2406.15</v>
          </cell>
          <cell r="D565">
            <v>0</v>
          </cell>
        </row>
        <row r="566">
          <cell r="B566" t="str">
            <v>RN0011</v>
          </cell>
          <cell r="C566">
            <v>32391.48</v>
          </cell>
          <cell r="D566">
            <v>0</v>
          </cell>
        </row>
        <row r="567">
          <cell r="B567" t="str">
            <v>RN0061</v>
          </cell>
          <cell r="C567">
            <v>3591.36</v>
          </cell>
          <cell r="D567">
            <v>0</v>
          </cell>
        </row>
        <row r="568">
          <cell r="B568" t="str">
            <v>RN0257</v>
          </cell>
          <cell r="C568">
            <v>245.41</v>
          </cell>
          <cell r="D568">
            <v>0</v>
          </cell>
        </row>
        <row r="569">
          <cell r="B569" t="str">
            <v>RN0320</v>
          </cell>
          <cell r="C569">
            <v>243.06</v>
          </cell>
          <cell r="D569">
            <v>0</v>
          </cell>
        </row>
        <row r="570">
          <cell r="B570" t="str">
            <v>RN0346</v>
          </cell>
          <cell r="C570">
            <v>142.24</v>
          </cell>
          <cell r="D570">
            <v>0</v>
          </cell>
        </row>
        <row r="571">
          <cell r="B571" t="str">
            <v>RN0370</v>
          </cell>
          <cell r="C571">
            <v>293561.53999999998</v>
          </cell>
          <cell r="D571">
            <v>0</v>
          </cell>
        </row>
        <row r="572">
          <cell r="B572" t="str">
            <v>RN0443</v>
          </cell>
          <cell r="C572">
            <v>35993.449999999997</v>
          </cell>
          <cell r="D572">
            <v>0</v>
          </cell>
        </row>
        <row r="573">
          <cell r="B573" t="str">
            <v>RN0493</v>
          </cell>
          <cell r="C573">
            <v>574.91999999999996</v>
          </cell>
          <cell r="D573">
            <v>0</v>
          </cell>
        </row>
        <row r="574">
          <cell r="B574" t="str">
            <v>RN0817</v>
          </cell>
          <cell r="C574">
            <v>18624.32</v>
          </cell>
          <cell r="D574">
            <v>0</v>
          </cell>
        </row>
        <row r="575">
          <cell r="B575" t="str">
            <v>RN0922</v>
          </cell>
          <cell r="C575">
            <v>855.38</v>
          </cell>
          <cell r="D575">
            <v>0</v>
          </cell>
        </row>
        <row r="576">
          <cell r="B576" t="str">
            <v>RN1376</v>
          </cell>
          <cell r="C576">
            <v>37876.199999999997</v>
          </cell>
          <cell r="D576">
            <v>0</v>
          </cell>
        </row>
        <row r="577">
          <cell r="B577" t="str">
            <v>RN1392</v>
          </cell>
          <cell r="C577">
            <v>76192.86</v>
          </cell>
          <cell r="D577">
            <v>0</v>
          </cell>
        </row>
        <row r="578">
          <cell r="B578" t="str">
            <v>RN1978</v>
          </cell>
          <cell r="C578">
            <v>65265.49</v>
          </cell>
          <cell r="D578">
            <v>0</v>
          </cell>
        </row>
        <row r="579">
          <cell r="B579" t="str">
            <v>RN2047</v>
          </cell>
          <cell r="C579">
            <v>16204.33</v>
          </cell>
          <cell r="D579">
            <v>0</v>
          </cell>
        </row>
        <row r="580">
          <cell r="B580" t="str">
            <v>RN2144</v>
          </cell>
          <cell r="C580">
            <v>21988.17</v>
          </cell>
          <cell r="D580">
            <v>0</v>
          </cell>
        </row>
        <row r="581">
          <cell r="B581" t="str">
            <v>RP0033</v>
          </cell>
          <cell r="C581">
            <v>7490.06</v>
          </cell>
          <cell r="D581">
            <v>0</v>
          </cell>
        </row>
        <row r="582">
          <cell r="B582" t="str">
            <v>RP0106</v>
          </cell>
          <cell r="C582">
            <v>56639.49</v>
          </cell>
          <cell r="D582">
            <v>0</v>
          </cell>
        </row>
        <row r="583">
          <cell r="B583" t="str">
            <v>RP1063</v>
          </cell>
          <cell r="C583">
            <v>6896.04</v>
          </cell>
          <cell r="D583">
            <v>0</v>
          </cell>
        </row>
        <row r="584">
          <cell r="B584" t="str">
            <v>RP1071</v>
          </cell>
          <cell r="C584">
            <v>25501.73</v>
          </cell>
          <cell r="D584">
            <v>0</v>
          </cell>
        </row>
        <row r="585">
          <cell r="B585" t="str">
            <v>RP1526</v>
          </cell>
          <cell r="C585">
            <v>12095.68</v>
          </cell>
          <cell r="D585">
            <v>3542.78</v>
          </cell>
        </row>
        <row r="586">
          <cell r="B586" t="str">
            <v>RP2190</v>
          </cell>
          <cell r="C586">
            <v>20838.95</v>
          </cell>
          <cell r="D586">
            <v>0</v>
          </cell>
        </row>
        <row r="587">
          <cell r="B587" t="str">
            <v>RP2530</v>
          </cell>
          <cell r="C587">
            <v>6832.08</v>
          </cell>
          <cell r="D587">
            <v>0</v>
          </cell>
        </row>
        <row r="588">
          <cell r="B588" t="str">
            <v>RP2700</v>
          </cell>
          <cell r="C588">
            <v>15500.82</v>
          </cell>
          <cell r="D588">
            <v>0</v>
          </cell>
        </row>
        <row r="589">
          <cell r="B589" t="str">
            <v>RP2718</v>
          </cell>
          <cell r="C589">
            <v>199.5</v>
          </cell>
          <cell r="D589">
            <v>0</v>
          </cell>
        </row>
        <row r="590">
          <cell r="B590" t="str">
            <v>RP2857</v>
          </cell>
          <cell r="C590">
            <v>56912.22</v>
          </cell>
          <cell r="D590">
            <v>0</v>
          </cell>
        </row>
        <row r="591">
          <cell r="B591" t="str">
            <v>RP2881</v>
          </cell>
          <cell r="C591">
            <v>19441.03</v>
          </cell>
          <cell r="D591">
            <v>0</v>
          </cell>
        </row>
        <row r="592">
          <cell r="B592" t="str">
            <v>RP2912</v>
          </cell>
          <cell r="C592">
            <v>32.409999999999997</v>
          </cell>
          <cell r="D592">
            <v>0</v>
          </cell>
        </row>
        <row r="593">
          <cell r="B593" t="str">
            <v>RQ0010</v>
          </cell>
          <cell r="C593">
            <v>13982.42</v>
          </cell>
          <cell r="D593">
            <v>0</v>
          </cell>
        </row>
        <row r="594">
          <cell r="B594" t="str">
            <v>RQ0028</v>
          </cell>
          <cell r="C594">
            <v>2754.79</v>
          </cell>
          <cell r="D594">
            <v>0</v>
          </cell>
        </row>
        <row r="595">
          <cell r="B595" t="str">
            <v>RQ0117</v>
          </cell>
          <cell r="C595">
            <v>16</v>
          </cell>
          <cell r="D595">
            <v>0</v>
          </cell>
        </row>
        <row r="596">
          <cell r="B596" t="str">
            <v>RQ0133</v>
          </cell>
          <cell r="C596">
            <v>1379.08</v>
          </cell>
          <cell r="D596">
            <v>0</v>
          </cell>
        </row>
        <row r="597">
          <cell r="B597" t="str">
            <v>RQ0159</v>
          </cell>
          <cell r="C597">
            <v>79466.100000000006</v>
          </cell>
          <cell r="D597">
            <v>0</v>
          </cell>
        </row>
        <row r="598">
          <cell r="B598" t="str">
            <v>RQ0167</v>
          </cell>
          <cell r="C598">
            <v>27933.89</v>
          </cell>
          <cell r="D598">
            <v>0</v>
          </cell>
        </row>
        <row r="599">
          <cell r="B599" t="str">
            <v>RQ0191</v>
          </cell>
          <cell r="C599">
            <v>1927.87</v>
          </cell>
          <cell r="D599">
            <v>0</v>
          </cell>
        </row>
        <row r="600">
          <cell r="B600" t="str">
            <v>RQ0222</v>
          </cell>
          <cell r="C600">
            <v>7646.07</v>
          </cell>
          <cell r="D600">
            <v>0</v>
          </cell>
        </row>
        <row r="601">
          <cell r="B601" t="str">
            <v>RQ0230</v>
          </cell>
          <cell r="C601">
            <v>1274.08</v>
          </cell>
          <cell r="D601">
            <v>0</v>
          </cell>
        </row>
        <row r="602">
          <cell r="B602" t="str">
            <v>RQ0256</v>
          </cell>
          <cell r="C602">
            <v>4713.53</v>
          </cell>
          <cell r="D602">
            <v>0</v>
          </cell>
        </row>
        <row r="603">
          <cell r="B603" t="str">
            <v>RQ0311</v>
          </cell>
          <cell r="C603">
            <v>1028.8599999999999</v>
          </cell>
          <cell r="D603">
            <v>0</v>
          </cell>
        </row>
        <row r="604">
          <cell r="B604" t="str">
            <v>RQ0337</v>
          </cell>
          <cell r="C604">
            <v>1709.56</v>
          </cell>
          <cell r="D604">
            <v>0</v>
          </cell>
        </row>
        <row r="605">
          <cell r="B605" t="str">
            <v>RQ0434</v>
          </cell>
          <cell r="C605">
            <v>16570.650000000001</v>
          </cell>
          <cell r="D605">
            <v>0</v>
          </cell>
        </row>
        <row r="606">
          <cell r="B606" t="str">
            <v>RQ0468</v>
          </cell>
          <cell r="C606">
            <v>869.61</v>
          </cell>
          <cell r="D606">
            <v>0</v>
          </cell>
        </row>
        <row r="607">
          <cell r="B607" t="str">
            <v>RQ0531</v>
          </cell>
          <cell r="C607">
            <v>1782.74</v>
          </cell>
          <cell r="D607">
            <v>0</v>
          </cell>
        </row>
        <row r="608">
          <cell r="B608" t="str">
            <v>RQ0549</v>
          </cell>
          <cell r="C608">
            <v>108107.78</v>
          </cell>
          <cell r="D608">
            <v>0</v>
          </cell>
        </row>
        <row r="609">
          <cell r="B609" t="str">
            <v>RQ0565</v>
          </cell>
          <cell r="C609">
            <v>3165.36</v>
          </cell>
          <cell r="D609">
            <v>0</v>
          </cell>
        </row>
        <row r="610">
          <cell r="B610" t="str">
            <v>RQ0638</v>
          </cell>
          <cell r="C610">
            <v>31.78</v>
          </cell>
          <cell r="D610">
            <v>0</v>
          </cell>
        </row>
        <row r="611">
          <cell r="B611" t="str">
            <v>RQ0662</v>
          </cell>
          <cell r="C611">
            <v>0.01</v>
          </cell>
          <cell r="D611">
            <v>0</v>
          </cell>
        </row>
        <row r="612">
          <cell r="B612" t="str">
            <v>RQ0701</v>
          </cell>
          <cell r="C612">
            <v>5305.78</v>
          </cell>
          <cell r="D612">
            <v>0</v>
          </cell>
        </row>
        <row r="613">
          <cell r="B613" t="str">
            <v>RQ0785</v>
          </cell>
          <cell r="C613">
            <v>1648.69</v>
          </cell>
          <cell r="D613">
            <v>0</v>
          </cell>
        </row>
        <row r="614">
          <cell r="B614" t="str">
            <v>RQ1317</v>
          </cell>
          <cell r="C614">
            <v>2615.34</v>
          </cell>
          <cell r="D614">
            <v>0</v>
          </cell>
        </row>
        <row r="615">
          <cell r="B615" t="str">
            <v>RQ1391</v>
          </cell>
          <cell r="C615">
            <v>8191.74</v>
          </cell>
          <cell r="D615">
            <v>0</v>
          </cell>
        </row>
        <row r="616">
          <cell r="B616" t="str">
            <v>RQ1422</v>
          </cell>
          <cell r="C616">
            <v>1596.53</v>
          </cell>
          <cell r="D616">
            <v>0</v>
          </cell>
        </row>
        <row r="617">
          <cell r="B617" t="str">
            <v>RQ1896</v>
          </cell>
          <cell r="C617">
            <v>3412.59</v>
          </cell>
          <cell r="D617">
            <v>0</v>
          </cell>
        </row>
        <row r="618">
          <cell r="B618" t="str">
            <v>RQ1977</v>
          </cell>
          <cell r="C618">
            <v>1330.65</v>
          </cell>
          <cell r="D618">
            <v>0</v>
          </cell>
        </row>
        <row r="619">
          <cell r="B619" t="str">
            <v>RQ2151</v>
          </cell>
          <cell r="C619">
            <v>2230.46</v>
          </cell>
          <cell r="D619">
            <v>0</v>
          </cell>
        </row>
        <row r="620">
          <cell r="B620" t="str">
            <v>RQ2185</v>
          </cell>
          <cell r="C620">
            <v>61890.11</v>
          </cell>
          <cell r="D620">
            <v>0</v>
          </cell>
        </row>
        <row r="621">
          <cell r="B621" t="str">
            <v>RQ2402</v>
          </cell>
          <cell r="C621">
            <v>1213.58</v>
          </cell>
          <cell r="D621">
            <v>0</v>
          </cell>
        </row>
        <row r="622">
          <cell r="B622" t="str">
            <v>RQ2452</v>
          </cell>
          <cell r="C622">
            <v>1448.95</v>
          </cell>
          <cell r="D622">
            <v>0</v>
          </cell>
        </row>
        <row r="623">
          <cell r="B623" t="str">
            <v>RQ2486</v>
          </cell>
          <cell r="C623">
            <v>850.28</v>
          </cell>
          <cell r="D623">
            <v>0</v>
          </cell>
        </row>
        <row r="624">
          <cell r="B624" t="str">
            <v>RQ2575</v>
          </cell>
          <cell r="C624">
            <v>9131.92</v>
          </cell>
          <cell r="D624">
            <v>0</v>
          </cell>
        </row>
        <row r="625">
          <cell r="B625" t="str">
            <v>RQ2680</v>
          </cell>
          <cell r="C625">
            <v>11832.53</v>
          </cell>
          <cell r="D625">
            <v>0</v>
          </cell>
        </row>
        <row r="626">
          <cell r="B626" t="str">
            <v>RQ2884</v>
          </cell>
          <cell r="C626">
            <v>14494.29</v>
          </cell>
          <cell r="D626">
            <v>0</v>
          </cell>
        </row>
        <row r="627">
          <cell r="B627" t="str">
            <v>RQ3000</v>
          </cell>
          <cell r="C627">
            <v>3322.12</v>
          </cell>
          <cell r="D627">
            <v>0</v>
          </cell>
        </row>
        <row r="628">
          <cell r="B628" t="str">
            <v>RQ3212</v>
          </cell>
          <cell r="C628">
            <v>2680.95</v>
          </cell>
          <cell r="D628">
            <v>0</v>
          </cell>
        </row>
        <row r="629">
          <cell r="B629" t="str">
            <v>RQ3319</v>
          </cell>
          <cell r="C629">
            <v>43582.98</v>
          </cell>
          <cell r="D629">
            <v>0</v>
          </cell>
        </row>
        <row r="630">
          <cell r="B630" t="str">
            <v>RQ3377</v>
          </cell>
          <cell r="C630">
            <v>11878.21</v>
          </cell>
          <cell r="D630">
            <v>0</v>
          </cell>
        </row>
        <row r="631">
          <cell r="B631" t="str">
            <v>RQ3393</v>
          </cell>
          <cell r="C631">
            <v>7843.76</v>
          </cell>
          <cell r="D631">
            <v>0</v>
          </cell>
        </row>
        <row r="632">
          <cell r="B632" t="str">
            <v>RQ3474</v>
          </cell>
          <cell r="C632">
            <v>581.21</v>
          </cell>
          <cell r="D632">
            <v>0</v>
          </cell>
        </row>
        <row r="633">
          <cell r="B633" t="str">
            <v>RQ3725</v>
          </cell>
          <cell r="C633">
            <v>20484.740000000002</v>
          </cell>
          <cell r="D633">
            <v>0</v>
          </cell>
        </row>
        <row r="634">
          <cell r="B634" t="str">
            <v>RQ3783</v>
          </cell>
          <cell r="C634">
            <v>27163.599999999999</v>
          </cell>
          <cell r="D634">
            <v>0</v>
          </cell>
        </row>
        <row r="635">
          <cell r="B635" t="str">
            <v>RQ3822</v>
          </cell>
          <cell r="C635">
            <v>511.54</v>
          </cell>
          <cell r="D635">
            <v>0</v>
          </cell>
        </row>
        <row r="636">
          <cell r="B636" t="str">
            <v>RQ3848</v>
          </cell>
          <cell r="C636">
            <v>828.43</v>
          </cell>
          <cell r="D636">
            <v>0</v>
          </cell>
        </row>
        <row r="637">
          <cell r="B637" t="str">
            <v>RQ3856</v>
          </cell>
          <cell r="C637">
            <v>766.93</v>
          </cell>
          <cell r="D637">
            <v>0</v>
          </cell>
        </row>
        <row r="638">
          <cell r="B638" t="str">
            <v>RQ3864</v>
          </cell>
          <cell r="C638">
            <v>5627.19</v>
          </cell>
          <cell r="D638">
            <v>0</v>
          </cell>
        </row>
        <row r="639">
          <cell r="B639" t="str">
            <v>RQ4014</v>
          </cell>
          <cell r="C639">
            <v>33853.82</v>
          </cell>
          <cell r="D639">
            <v>0</v>
          </cell>
        </row>
        <row r="640">
          <cell r="B640" t="str">
            <v>RQ4056</v>
          </cell>
          <cell r="C640">
            <v>1490.97</v>
          </cell>
          <cell r="D640">
            <v>0</v>
          </cell>
        </row>
        <row r="641">
          <cell r="B641" t="str">
            <v>RQ4218</v>
          </cell>
          <cell r="C641">
            <v>302372.77</v>
          </cell>
          <cell r="D641">
            <v>0</v>
          </cell>
        </row>
        <row r="642">
          <cell r="B642" t="str">
            <v>RU0012</v>
          </cell>
          <cell r="C642">
            <v>294881.71999999997</v>
          </cell>
          <cell r="D642">
            <v>0</v>
          </cell>
        </row>
        <row r="643">
          <cell r="B643" t="str">
            <v>RU0208</v>
          </cell>
          <cell r="C643">
            <v>58749.8</v>
          </cell>
          <cell r="D643">
            <v>0</v>
          </cell>
        </row>
        <row r="644">
          <cell r="B644" t="str">
            <v>RU0258</v>
          </cell>
          <cell r="C644">
            <v>32726.62</v>
          </cell>
          <cell r="D644">
            <v>0</v>
          </cell>
        </row>
        <row r="645">
          <cell r="B645" t="str">
            <v>RU0313</v>
          </cell>
          <cell r="C645">
            <v>1824.41</v>
          </cell>
          <cell r="D645">
            <v>0</v>
          </cell>
        </row>
        <row r="646">
          <cell r="B646" t="str">
            <v>RU0452</v>
          </cell>
          <cell r="C646">
            <v>241090.45</v>
          </cell>
          <cell r="D646">
            <v>0</v>
          </cell>
        </row>
        <row r="647">
          <cell r="B647" t="str">
            <v>RU0656</v>
          </cell>
          <cell r="C647">
            <v>43660.94</v>
          </cell>
          <cell r="D647">
            <v>12809.89</v>
          </cell>
        </row>
        <row r="648">
          <cell r="B648" t="str">
            <v>RU1238</v>
          </cell>
          <cell r="C648">
            <v>13698.33</v>
          </cell>
          <cell r="D648">
            <v>0</v>
          </cell>
        </row>
        <row r="649">
          <cell r="B649" t="str">
            <v>RU1288</v>
          </cell>
          <cell r="C649">
            <v>50162.26</v>
          </cell>
          <cell r="D649">
            <v>0</v>
          </cell>
        </row>
        <row r="650">
          <cell r="B650" t="str">
            <v>RU1995</v>
          </cell>
          <cell r="C650">
            <v>20140.11</v>
          </cell>
          <cell r="D650">
            <v>5902.45</v>
          </cell>
        </row>
        <row r="651">
          <cell r="B651" t="str">
            <v>RU2608</v>
          </cell>
          <cell r="C651">
            <v>46485.54</v>
          </cell>
          <cell r="D651">
            <v>0</v>
          </cell>
        </row>
        <row r="652">
          <cell r="B652" t="str">
            <v>RU2682</v>
          </cell>
          <cell r="C652">
            <v>72801.08</v>
          </cell>
          <cell r="D652">
            <v>0</v>
          </cell>
        </row>
        <row r="653">
          <cell r="B653" t="str">
            <v>RU2747</v>
          </cell>
          <cell r="C653">
            <v>858093.57</v>
          </cell>
          <cell r="D653">
            <v>251574.6</v>
          </cell>
        </row>
        <row r="654">
          <cell r="B654" t="str">
            <v>RU2797</v>
          </cell>
          <cell r="C654">
            <v>149656.47</v>
          </cell>
          <cell r="D654">
            <v>0</v>
          </cell>
        </row>
        <row r="655">
          <cell r="B655" t="str">
            <v>RV3322</v>
          </cell>
          <cell r="C655">
            <v>205.38</v>
          </cell>
          <cell r="D655">
            <v>0</v>
          </cell>
        </row>
        <row r="656">
          <cell r="B656" t="str">
            <v>RV3649</v>
          </cell>
          <cell r="C656">
            <v>1956.02</v>
          </cell>
          <cell r="D656">
            <v>0</v>
          </cell>
        </row>
        <row r="657">
          <cell r="B657" t="str">
            <v>RW0149</v>
          </cell>
          <cell r="C657">
            <v>17086.62</v>
          </cell>
          <cell r="D657">
            <v>5010.99</v>
          </cell>
        </row>
        <row r="658">
          <cell r="B658" t="str">
            <v>RW0262</v>
          </cell>
          <cell r="C658">
            <v>383.85</v>
          </cell>
          <cell r="D658">
            <v>0</v>
          </cell>
        </row>
        <row r="659">
          <cell r="B659" t="str">
            <v>RW0270</v>
          </cell>
          <cell r="C659">
            <v>62767</v>
          </cell>
          <cell r="D659">
            <v>18400.89</v>
          </cell>
        </row>
        <row r="660">
          <cell r="B660" t="str">
            <v>RW0296</v>
          </cell>
          <cell r="C660">
            <v>124763.47</v>
          </cell>
          <cell r="D660">
            <v>0</v>
          </cell>
        </row>
        <row r="661">
          <cell r="B661" t="str">
            <v>RW0547</v>
          </cell>
          <cell r="C661">
            <v>77429.899999999994</v>
          </cell>
          <cell r="D661">
            <v>22704.98</v>
          </cell>
        </row>
        <row r="662">
          <cell r="B662" t="str">
            <v>RW1014</v>
          </cell>
          <cell r="C662">
            <v>20.420000000000002</v>
          </cell>
          <cell r="D662">
            <v>0</v>
          </cell>
        </row>
        <row r="663">
          <cell r="B663" t="str">
            <v>RW1072</v>
          </cell>
          <cell r="C663">
            <v>1967.23</v>
          </cell>
          <cell r="D663">
            <v>577.08000000000004</v>
          </cell>
        </row>
        <row r="664">
          <cell r="B664" t="str">
            <v>RW1145</v>
          </cell>
          <cell r="C664">
            <v>864.7</v>
          </cell>
          <cell r="D664">
            <v>0</v>
          </cell>
        </row>
        <row r="665">
          <cell r="B665" t="str">
            <v>RW1276</v>
          </cell>
          <cell r="C665">
            <v>22430.11</v>
          </cell>
          <cell r="D665">
            <v>0</v>
          </cell>
        </row>
        <row r="666">
          <cell r="B666" t="str">
            <v>RW1713</v>
          </cell>
          <cell r="C666">
            <v>4690.0200000000004</v>
          </cell>
          <cell r="D666">
            <v>1372.74</v>
          </cell>
        </row>
        <row r="667">
          <cell r="B667" t="str">
            <v>RW1844</v>
          </cell>
          <cell r="C667">
            <v>121.04</v>
          </cell>
          <cell r="D667">
            <v>0</v>
          </cell>
        </row>
        <row r="668">
          <cell r="B668" t="str">
            <v>RW1886</v>
          </cell>
          <cell r="C668">
            <v>204.38</v>
          </cell>
          <cell r="D668">
            <v>0</v>
          </cell>
        </row>
        <row r="669">
          <cell r="B669" t="str">
            <v>RW1917</v>
          </cell>
          <cell r="C669">
            <v>257.5</v>
          </cell>
          <cell r="D669">
            <v>0</v>
          </cell>
        </row>
        <row r="670">
          <cell r="B670" t="str">
            <v>RW1925</v>
          </cell>
          <cell r="C670">
            <v>3534.78</v>
          </cell>
          <cell r="D670">
            <v>0</v>
          </cell>
        </row>
        <row r="671">
          <cell r="B671" t="str">
            <v>RW1991</v>
          </cell>
          <cell r="C671">
            <v>6805.54</v>
          </cell>
          <cell r="D671">
            <v>0</v>
          </cell>
        </row>
        <row r="672">
          <cell r="B672" t="str">
            <v>RW2345</v>
          </cell>
          <cell r="C672">
            <v>10507.24</v>
          </cell>
          <cell r="D672">
            <v>0</v>
          </cell>
        </row>
        <row r="673">
          <cell r="B673" t="str">
            <v>RW2353</v>
          </cell>
          <cell r="C673">
            <v>66.48</v>
          </cell>
          <cell r="D673">
            <v>0</v>
          </cell>
        </row>
        <row r="674">
          <cell r="B674" t="str">
            <v>RW2840</v>
          </cell>
          <cell r="C674">
            <v>1229.96</v>
          </cell>
          <cell r="D674">
            <v>0</v>
          </cell>
        </row>
        <row r="675">
          <cell r="B675" t="str">
            <v>RX0045</v>
          </cell>
          <cell r="C675">
            <v>10874.5</v>
          </cell>
          <cell r="D675">
            <v>0</v>
          </cell>
        </row>
        <row r="676">
          <cell r="B676" t="str">
            <v>RX0087</v>
          </cell>
          <cell r="C676">
            <v>433377.49</v>
          </cell>
          <cell r="D676">
            <v>127071.35</v>
          </cell>
        </row>
        <row r="677">
          <cell r="B677" t="str">
            <v>RX0370</v>
          </cell>
          <cell r="C677">
            <v>1005920.91</v>
          </cell>
          <cell r="D677">
            <v>294892.36</v>
          </cell>
        </row>
        <row r="678">
          <cell r="B678" t="str">
            <v>RX0401</v>
          </cell>
          <cell r="C678">
            <v>27915.02</v>
          </cell>
          <cell r="D678">
            <v>8181.76</v>
          </cell>
        </row>
        <row r="679">
          <cell r="B679" t="str">
            <v>RX0419</v>
          </cell>
          <cell r="C679">
            <v>102242.47</v>
          </cell>
          <cell r="D679">
            <v>29979.759999999998</v>
          </cell>
        </row>
        <row r="680">
          <cell r="B680" t="str">
            <v>RX0477</v>
          </cell>
          <cell r="C680">
            <v>131170.42000000001</v>
          </cell>
          <cell r="D680">
            <v>38457.94</v>
          </cell>
        </row>
        <row r="681">
          <cell r="B681" t="str">
            <v>RX0540</v>
          </cell>
          <cell r="C681">
            <v>57378.48</v>
          </cell>
          <cell r="D681">
            <v>16832.13</v>
          </cell>
        </row>
        <row r="682">
          <cell r="B682" t="str">
            <v>RX0817</v>
          </cell>
          <cell r="C682">
            <v>3155.45</v>
          </cell>
          <cell r="D682">
            <v>0</v>
          </cell>
        </row>
        <row r="683">
          <cell r="B683" t="str">
            <v>RX0883</v>
          </cell>
          <cell r="C683">
            <v>872.98</v>
          </cell>
          <cell r="D683">
            <v>0</v>
          </cell>
        </row>
        <row r="684">
          <cell r="B684" t="str">
            <v>RX1083</v>
          </cell>
          <cell r="C684">
            <v>5098.45</v>
          </cell>
          <cell r="D684">
            <v>0</v>
          </cell>
        </row>
        <row r="685">
          <cell r="B685" t="str">
            <v>RX1091</v>
          </cell>
          <cell r="C685">
            <v>119.68</v>
          </cell>
          <cell r="D685">
            <v>0</v>
          </cell>
        </row>
        <row r="686">
          <cell r="B686" t="str">
            <v>RX1724</v>
          </cell>
          <cell r="C686">
            <v>7503.78</v>
          </cell>
          <cell r="D686">
            <v>0</v>
          </cell>
        </row>
        <row r="687">
          <cell r="B687" t="str">
            <v>RX2487</v>
          </cell>
          <cell r="C687">
            <v>7034.24</v>
          </cell>
          <cell r="D687">
            <v>2058.06</v>
          </cell>
        </row>
        <row r="688">
          <cell r="B688" t="str">
            <v>RX2518</v>
          </cell>
          <cell r="C688">
            <v>4120.8999999999996</v>
          </cell>
          <cell r="D688">
            <v>0</v>
          </cell>
        </row>
        <row r="689">
          <cell r="B689" t="str">
            <v>RX2584</v>
          </cell>
          <cell r="C689">
            <v>3205.88</v>
          </cell>
          <cell r="D689">
            <v>0</v>
          </cell>
        </row>
        <row r="690">
          <cell r="B690" t="str">
            <v>RY1167</v>
          </cell>
          <cell r="C690">
            <v>1340.85</v>
          </cell>
          <cell r="D690">
            <v>391.67</v>
          </cell>
        </row>
        <row r="691">
          <cell r="B691" t="str">
            <v>RY4872</v>
          </cell>
          <cell r="C691">
            <v>890314.08</v>
          </cell>
          <cell r="D691">
            <v>223442.74</v>
          </cell>
        </row>
        <row r="692">
          <cell r="B692" t="str">
            <v>RY4898</v>
          </cell>
          <cell r="C692">
            <v>671588.44</v>
          </cell>
          <cell r="D692">
            <v>168539.64</v>
          </cell>
        </row>
        <row r="693">
          <cell r="B693" t="str">
            <v>RZ0017</v>
          </cell>
          <cell r="C693">
            <v>30844.41</v>
          </cell>
          <cell r="D693">
            <v>0</v>
          </cell>
        </row>
        <row r="694">
          <cell r="B694" t="str">
            <v>RZ0025</v>
          </cell>
          <cell r="C694">
            <v>664.88</v>
          </cell>
          <cell r="D694">
            <v>0</v>
          </cell>
        </row>
        <row r="695">
          <cell r="B695" t="str">
            <v>RZ0033</v>
          </cell>
          <cell r="C695">
            <v>36804.51</v>
          </cell>
          <cell r="D695">
            <v>0</v>
          </cell>
        </row>
        <row r="696">
          <cell r="B696" t="str">
            <v>RZ0041</v>
          </cell>
          <cell r="C696">
            <v>132422.68</v>
          </cell>
          <cell r="D696">
            <v>0</v>
          </cell>
        </row>
        <row r="697">
          <cell r="B697" t="str">
            <v>RZ0059</v>
          </cell>
          <cell r="C697">
            <v>80133.03</v>
          </cell>
          <cell r="D697">
            <v>0</v>
          </cell>
        </row>
        <row r="698">
          <cell r="B698" t="str">
            <v>RZ0067</v>
          </cell>
          <cell r="C698">
            <v>2866.21</v>
          </cell>
          <cell r="D698">
            <v>0</v>
          </cell>
        </row>
        <row r="699">
          <cell r="B699" t="str">
            <v>RZ0083</v>
          </cell>
          <cell r="C699">
            <v>71217.2</v>
          </cell>
          <cell r="D699">
            <v>0</v>
          </cell>
        </row>
        <row r="700">
          <cell r="B700" t="str">
            <v>RZ0091</v>
          </cell>
          <cell r="C700">
            <v>4889.1000000000004</v>
          </cell>
          <cell r="D700">
            <v>0</v>
          </cell>
        </row>
        <row r="701">
          <cell r="B701" t="str">
            <v>RZ0122</v>
          </cell>
          <cell r="C701">
            <v>145.96</v>
          </cell>
          <cell r="D701">
            <v>0</v>
          </cell>
        </row>
        <row r="702">
          <cell r="B702" t="str">
            <v>RZ0172</v>
          </cell>
          <cell r="C702">
            <v>16051.69</v>
          </cell>
          <cell r="D702">
            <v>0</v>
          </cell>
        </row>
        <row r="703">
          <cell r="B703" t="str">
            <v>RZ0237</v>
          </cell>
          <cell r="C703">
            <v>365.26</v>
          </cell>
          <cell r="D703">
            <v>0</v>
          </cell>
        </row>
        <row r="704">
          <cell r="B704" t="str">
            <v>RZ0245</v>
          </cell>
          <cell r="C704">
            <v>8072.31</v>
          </cell>
          <cell r="D704">
            <v>0</v>
          </cell>
        </row>
        <row r="705">
          <cell r="B705" t="str">
            <v>RZ0253</v>
          </cell>
          <cell r="C705">
            <v>4125.6000000000004</v>
          </cell>
          <cell r="D705">
            <v>0</v>
          </cell>
        </row>
        <row r="706">
          <cell r="B706" t="str">
            <v>RZ0261</v>
          </cell>
          <cell r="C706">
            <v>6256.35</v>
          </cell>
          <cell r="D706">
            <v>0</v>
          </cell>
        </row>
        <row r="707">
          <cell r="B707" t="str">
            <v>RZ0287</v>
          </cell>
          <cell r="C707">
            <v>1213.42</v>
          </cell>
          <cell r="D707">
            <v>0</v>
          </cell>
        </row>
        <row r="708">
          <cell r="B708" t="str">
            <v>RZ0300</v>
          </cell>
          <cell r="C708">
            <v>5639.66</v>
          </cell>
          <cell r="D708">
            <v>0</v>
          </cell>
        </row>
        <row r="709">
          <cell r="B709" t="str">
            <v>SA0022</v>
          </cell>
          <cell r="C709">
            <v>5912.83</v>
          </cell>
          <cell r="D709">
            <v>0</v>
          </cell>
        </row>
        <row r="710">
          <cell r="B710" t="str">
            <v>SA0030</v>
          </cell>
          <cell r="C710">
            <v>70134.5</v>
          </cell>
          <cell r="D710">
            <v>0</v>
          </cell>
        </row>
        <row r="711">
          <cell r="B711" t="str">
            <v>SA0072</v>
          </cell>
          <cell r="C711">
            <v>15426.5</v>
          </cell>
          <cell r="D711">
            <v>0</v>
          </cell>
        </row>
        <row r="712">
          <cell r="B712" t="str">
            <v>SA0080</v>
          </cell>
          <cell r="C712">
            <v>5851.66</v>
          </cell>
          <cell r="D712">
            <v>0</v>
          </cell>
        </row>
        <row r="713">
          <cell r="B713" t="str">
            <v>SA0103</v>
          </cell>
          <cell r="C713">
            <v>26684.09</v>
          </cell>
          <cell r="D713">
            <v>0</v>
          </cell>
        </row>
        <row r="714">
          <cell r="B714" t="str">
            <v>SA0111</v>
          </cell>
          <cell r="C714">
            <v>754.72</v>
          </cell>
          <cell r="D714">
            <v>0</v>
          </cell>
        </row>
        <row r="715">
          <cell r="B715" t="str">
            <v>SA0129</v>
          </cell>
          <cell r="C715">
            <v>1232.9100000000001</v>
          </cell>
          <cell r="D715">
            <v>0</v>
          </cell>
        </row>
        <row r="716">
          <cell r="B716" t="str">
            <v>SA0145</v>
          </cell>
          <cell r="C716">
            <v>336.84</v>
          </cell>
          <cell r="D716">
            <v>0</v>
          </cell>
        </row>
        <row r="717">
          <cell r="B717" t="str">
            <v>SA0218</v>
          </cell>
          <cell r="C717">
            <v>14744.65</v>
          </cell>
          <cell r="D717">
            <v>0</v>
          </cell>
        </row>
        <row r="718">
          <cell r="B718" t="str">
            <v>SA0226</v>
          </cell>
          <cell r="C718">
            <v>11808.14</v>
          </cell>
          <cell r="D718">
            <v>0</v>
          </cell>
        </row>
        <row r="719">
          <cell r="B719" t="str">
            <v>SA0292</v>
          </cell>
          <cell r="C719">
            <v>762.74</v>
          </cell>
          <cell r="D719">
            <v>0</v>
          </cell>
        </row>
        <row r="720">
          <cell r="B720" t="str">
            <v>SA0307</v>
          </cell>
          <cell r="C720">
            <v>1951.77</v>
          </cell>
          <cell r="D720">
            <v>0</v>
          </cell>
        </row>
        <row r="721">
          <cell r="B721" t="str">
            <v>SA0315</v>
          </cell>
          <cell r="C721">
            <v>45466.48</v>
          </cell>
          <cell r="D721">
            <v>0</v>
          </cell>
        </row>
        <row r="722">
          <cell r="B722" t="str">
            <v>SA0349</v>
          </cell>
          <cell r="C722">
            <v>9973.82</v>
          </cell>
          <cell r="D722">
            <v>0</v>
          </cell>
        </row>
        <row r="723">
          <cell r="B723" t="str">
            <v>SA0454</v>
          </cell>
          <cell r="C723">
            <v>804.66</v>
          </cell>
          <cell r="D723">
            <v>0</v>
          </cell>
        </row>
        <row r="724">
          <cell r="B724" t="str">
            <v>SA0721</v>
          </cell>
          <cell r="C724">
            <v>128273.07</v>
          </cell>
          <cell r="D724">
            <v>0</v>
          </cell>
        </row>
        <row r="725">
          <cell r="B725" t="str">
            <v>SA0828</v>
          </cell>
          <cell r="C725">
            <v>525.5</v>
          </cell>
          <cell r="D725">
            <v>0</v>
          </cell>
        </row>
        <row r="726">
          <cell r="B726" t="str">
            <v>SA0836</v>
          </cell>
          <cell r="C726">
            <v>17438.66</v>
          </cell>
          <cell r="D726">
            <v>0</v>
          </cell>
        </row>
        <row r="727">
          <cell r="B727" t="str">
            <v>SA0852</v>
          </cell>
          <cell r="C727">
            <v>3251.2</v>
          </cell>
          <cell r="D727">
            <v>0</v>
          </cell>
        </row>
        <row r="728">
          <cell r="B728" t="str">
            <v>SA0860</v>
          </cell>
          <cell r="C728">
            <v>4114.34</v>
          </cell>
          <cell r="D728">
            <v>0</v>
          </cell>
        </row>
        <row r="729">
          <cell r="B729" t="str">
            <v>SA0878</v>
          </cell>
          <cell r="C729">
            <v>9543.09</v>
          </cell>
          <cell r="D729">
            <v>0</v>
          </cell>
        </row>
        <row r="730">
          <cell r="B730" t="str">
            <v>SA0925</v>
          </cell>
          <cell r="C730">
            <v>1036.23</v>
          </cell>
          <cell r="D730">
            <v>0</v>
          </cell>
        </row>
        <row r="731">
          <cell r="B731" t="str">
            <v>SA0933</v>
          </cell>
          <cell r="C731">
            <v>4311.8999999999996</v>
          </cell>
          <cell r="D731">
            <v>0</v>
          </cell>
        </row>
        <row r="732">
          <cell r="B732" t="str">
            <v>SA0941</v>
          </cell>
          <cell r="C732">
            <v>641.55999999999995</v>
          </cell>
          <cell r="D732">
            <v>0</v>
          </cell>
        </row>
        <row r="733">
          <cell r="B733" t="str">
            <v>SA0959</v>
          </cell>
          <cell r="C733">
            <v>2102.5300000000002</v>
          </cell>
          <cell r="D733">
            <v>0</v>
          </cell>
        </row>
        <row r="734">
          <cell r="B734" t="str">
            <v>SA0967</v>
          </cell>
          <cell r="C734">
            <v>2639.71</v>
          </cell>
          <cell r="D734">
            <v>0</v>
          </cell>
        </row>
        <row r="735">
          <cell r="B735" t="str">
            <v>SA0991</v>
          </cell>
          <cell r="C735">
            <v>10060.780000000001</v>
          </cell>
          <cell r="D735">
            <v>0</v>
          </cell>
        </row>
        <row r="736">
          <cell r="B736" t="str">
            <v>SA1028</v>
          </cell>
          <cell r="C736">
            <v>109846.59</v>
          </cell>
          <cell r="D736">
            <v>0</v>
          </cell>
        </row>
        <row r="737">
          <cell r="B737" t="str">
            <v>SA1036</v>
          </cell>
          <cell r="C737">
            <v>14085.51</v>
          </cell>
          <cell r="D737">
            <v>0</v>
          </cell>
        </row>
        <row r="738">
          <cell r="B738" t="str">
            <v>SA1044</v>
          </cell>
          <cell r="C738">
            <v>8761.2099999999991</v>
          </cell>
          <cell r="D738">
            <v>0</v>
          </cell>
        </row>
        <row r="739">
          <cell r="B739" t="str">
            <v>SA1060</v>
          </cell>
          <cell r="C739">
            <v>1028.7</v>
          </cell>
          <cell r="D739">
            <v>0</v>
          </cell>
        </row>
        <row r="740">
          <cell r="B740" t="str">
            <v>SA1109</v>
          </cell>
          <cell r="C740">
            <v>1351.14</v>
          </cell>
          <cell r="D740">
            <v>0</v>
          </cell>
        </row>
        <row r="741">
          <cell r="B741" t="str">
            <v>SA1117</v>
          </cell>
          <cell r="C741">
            <v>989.86</v>
          </cell>
          <cell r="D741">
            <v>0</v>
          </cell>
        </row>
        <row r="742">
          <cell r="B742" t="str">
            <v>RG0816</v>
          </cell>
          <cell r="C742">
            <v>3298.88</v>
          </cell>
          <cell r="D742">
            <v>0</v>
          </cell>
        </row>
        <row r="743">
          <cell r="B743" t="str">
            <v>RG2355</v>
          </cell>
          <cell r="C743">
            <v>9918.16</v>
          </cell>
          <cell r="D743">
            <v>0</v>
          </cell>
        </row>
        <row r="744">
          <cell r="B744" t="str">
            <v>SB0033</v>
          </cell>
          <cell r="C744">
            <v>55313.21</v>
          </cell>
          <cell r="D744">
            <v>0</v>
          </cell>
        </row>
        <row r="745">
          <cell r="B745" t="str">
            <v>SB0172</v>
          </cell>
          <cell r="C745">
            <v>30379.08</v>
          </cell>
          <cell r="D745">
            <v>0</v>
          </cell>
        </row>
        <row r="746">
          <cell r="B746" t="str">
            <v>SB0261</v>
          </cell>
          <cell r="C746">
            <v>121371.16</v>
          </cell>
          <cell r="D746">
            <v>0</v>
          </cell>
        </row>
        <row r="747">
          <cell r="B747" t="str">
            <v>SB0279</v>
          </cell>
          <cell r="C747">
            <v>397977.99</v>
          </cell>
          <cell r="D747">
            <v>0</v>
          </cell>
        </row>
        <row r="748">
          <cell r="B748" t="str">
            <v>SB0318</v>
          </cell>
          <cell r="C748">
            <v>104394.37</v>
          </cell>
          <cell r="D748">
            <v>0</v>
          </cell>
        </row>
        <row r="749">
          <cell r="B749" t="str">
            <v>SB0326</v>
          </cell>
          <cell r="C749">
            <v>974124.72</v>
          </cell>
          <cell r="D749">
            <v>0</v>
          </cell>
        </row>
        <row r="750">
          <cell r="B750" t="str">
            <v>SB0334</v>
          </cell>
          <cell r="C750">
            <v>15126.76</v>
          </cell>
          <cell r="D750">
            <v>0</v>
          </cell>
        </row>
        <row r="751">
          <cell r="B751" t="str">
            <v>SB0342</v>
          </cell>
          <cell r="C751">
            <v>2006.8</v>
          </cell>
          <cell r="D751">
            <v>0</v>
          </cell>
        </row>
        <row r="752">
          <cell r="B752" t="str">
            <v>SB0376</v>
          </cell>
          <cell r="C752">
            <v>43057.5</v>
          </cell>
          <cell r="D752">
            <v>0</v>
          </cell>
        </row>
        <row r="753">
          <cell r="B753" t="str">
            <v>SB0407</v>
          </cell>
          <cell r="C753">
            <v>61515.19</v>
          </cell>
          <cell r="D753">
            <v>0</v>
          </cell>
        </row>
        <row r="754">
          <cell r="B754" t="str">
            <v>SB0415</v>
          </cell>
          <cell r="C754">
            <v>18712.23</v>
          </cell>
          <cell r="D754">
            <v>0</v>
          </cell>
        </row>
        <row r="755">
          <cell r="B755" t="str">
            <v>SB0423</v>
          </cell>
          <cell r="C755">
            <v>208906.3</v>
          </cell>
          <cell r="D755">
            <v>0</v>
          </cell>
        </row>
        <row r="756">
          <cell r="B756" t="str">
            <v>SB0431</v>
          </cell>
          <cell r="C756">
            <v>30272.75</v>
          </cell>
          <cell r="D756">
            <v>0</v>
          </cell>
        </row>
        <row r="757">
          <cell r="B757" t="str">
            <v>SB0449</v>
          </cell>
          <cell r="C757">
            <v>260760.43</v>
          </cell>
          <cell r="D757">
            <v>0</v>
          </cell>
        </row>
        <row r="758">
          <cell r="B758" t="str">
            <v>SB0457</v>
          </cell>
          <cell r="C758">
            <v>31840.9</v>
          </cell>
          <cell r="D758">
            <v>0</v>
          </cell>
        </row>
        <row r="759">
          <cell r="B759" t="str">
            <v>SB0473</v>
          </cell>
          <cell r="C759">
            <v>145263.34</v>
          </cell>
          <cell r="D759">
            <v>0</v>
          </cell>
        </row>
        <row r="760">
          <cell r="B760" t="str">
            <v>SB0499</v>
          </cell>
          <cell r="C760">
            <v>21569.3</v>
          </cell>
          <cell r="D760">
            <v>0</v>
          </cell>
        </row>
        <row r="761">
          <cell r="B761" t="str">
            <v>SB0504</v>
          </cell>
          <cell r="C761">
            <v>3492.18</v>
          </cell>
          <cell r="D761">
            <v>0</v>
          </cell>
        </row>
        <row r="762">
          <cell r="B762" t="str">
            <v>SB0520</v>
          </cell>
          <cell r="C762">
            <v>43461.69</v>
          </cell>
          <cell r="D762">
            <v>0</v>
          </cell>
        </row>
        <row r="763">
          <cell r="B763" t="str">
            <v>SB0635</v>
          </cell>
          <cell r="C763">
            <v>5.5</v>
          </cell>
          <cell r="D763">
            <v>0</v>
          </cell>
        </row>
        <row r="764">
          <cell r="B764" t="str">
            <v>SB0643</v>
          </cell>
          <cell r="C764">
            <v>88878.23</v>
          </cell>
          <cell r="D764">
            <v>0</v>
          </cell>
        </row>
        <row r="765">
          <cell r="B765" t="str">
            <v>SB0669</v>
          </cell>
          <cell r="C765">
            <v>241958.95</v>
          </cell>
          <cell r="D765">
            <v>0</v>
          </cell>
        </row>
        <row r="766">
          <cell r="B766" t="str">
            <v>SB0685</v>
          </cell>
          <cell r="C766">
            <v>53201.06</v>
          </cell>
          <cell r="D766">
            <v>0</v>
          </cell>
        </row>
        <row r="767">
          <cell r="B767" t="str">
            <v>SB0693</v>
          </cell>
          <cell r="C767">
            <v>10314.870000000001</v>
          </cell>
          <cell r="D767">
            <v>0</v>
          </cell>
        </row>
        <row r="768">
          <cell r="B768" t="str">
            <v>SB0716</v>
          </cell>
          <cell r="C768">
            <v>4823.87</v>
          </cell>
          <cell r="D768">
            <v>0</v>
          </cell>
        </row>
        <row r="769">
          <cell r="B769" t="str">
            <v>SB0790</v>
          </cell>
          <cell r="C769">
            <v>41404.26</v>
          </cell>
          <cell r="D769">
            <v>0</v>
          </cell>
        </row>
        <row r="770">
          <cell r="B770" t="str">
            <v>SB0839</v>
          </cell>
          <cell r="C770">
            <v>59965.97</v>
          </cell>
          <cell r="D770">
            <v>0</v>
          </cell>
        </row>
        <row r="771">
          <cell r="B771" t="str">
            <v>SB0863</v>
          </cell>
          <cell r="C771">
            <v>6045.51</v>
          </cell>
          <cell r="D771">
            <v>1780.35</v>
          </cell>
        </row>
        <row r="772">
          <cell r="B772" t="str">
            <v>SB0944</v>
          </cell>
          <cell r="C772">
            <v>16141.6</v>
          </cell>
          <cell r="D772">
            <v>0</v>
          </cell>
        </row>
        <row r="773">
          <cell r="B773" t="str">
            <v>SB0952</v>
          </cell>
          <cell r="C773">
            <v>5721.56</v>
          </cell>
          <cell r="D773">
            <v>0</v>
          </cell>
        </row>
        <row r="774">
          <cell r="B774" t="str">
            <v>SB0960</v>
          </cell>
          <cell r="C774">
            <v>6253.6</v>
          </cell>
          <cell r="D774">
            <v>0</v>
          </cell>
        </row>
        <row r="775">
          <cell r="B775" t="str">
            <v>SB0978</v>
          </cell>
          <cell r="C775">
            <v>8229.7999999999993</v>
          </cell>
          <cell r="D775">
            <v>0</v>
          </cell>
        </row>
        <row r="776">
          <cell r="B776" t="str">
            <v>SB0986</v>
          </cell>
          <cell r="C776">
            <v>102120.77</v>
          </cell>
          <cell r="D776">
            <v>0</v>
          </cell>
        </row>
        <row r="777">
          <cell r="B777" t="str">
            <v>SB1021</v>
          </cell>
          <cell r="C777">
            <v>2055.5500000000002</v>
          </cell>
          <cell r="D777">
            <v>0</v>
          </cell>
        </row>
        <row r="778">
          <cell r="B778" t="str">
            <v>SB1055</v>
          </cell>
          <cell r="C778">
            <v>163614.54</v>
          </cell>
          <cell r="D778">
            <v>0</v>
          </cell>
        </row>
        <row r="779">
          <cell r="B779" t="str">
            <v>SB1089</v>
          </cell>
          <cell r="C779">
            <v>6348.68</v>
          </cell>
          <cell r="D779">
            <v>0</v>
          </cell>
        </row>
        <row r="780">
          <cell r="B780" t="str">
            <v>SB1097</v>
          </cell>
          <cell r="C780">
            <v>411.26</v>
          </cell>
          <cell r="D780">
            <v>0</v>
          </cell>
        </row>
        <row r="781">
          <cell r="B781" t="str">
            <v>SB1110</v>
          </cell>
          <cell r="C781">
            <v>5199.22</v>
          </cell>
          <cell r="D781">
            <v>0</v>
          </cell>
        </row>
        <row r="782">
          <cell r="B782" t="str">
            <v>SB1128</v>
          </cell>
          <cell r="C782">
            <v>9024.57</v>
          </cell>
          <cell r="D782">
            <v>0</v>
          </cell>
        </row>
        <row r="783">
          <cell r="B783" t="str">
            <v>SB1144</v>
          </cell>
          <cell r="C783">
            <v>9692.2199999999993</v>
          </cell>
          <cell r="D783">
            <v>0</v>
          </cell>
        </row>
        <row r="784">
          <cell r="B784" t="str">
            <v>SB1160</v>
          </cell>
          <cell r="C784">
            <v>529.45000000000005</v>
          </cell>
          <cell r="D784">
            <v>0</v>
          </cell>
        </row>
        <row r="785">
          <cell r="B785" t="str">
            <v>SB1178</v>
          </cell>
          <cell r="C785">
            <v>23408.65</v>
          </cell>
          <cell r="D785">
            <v>0</v>
          </cell>
        </row>
        <row r="786">
          <cell r="B786" t="str">
            <v>SB1186</v>
          </cell>
          <cell r="C786">
            <v>945.76</v>
          </cell>
          <cell r="D786">
            <v>0</v>
          </cell>
        </row>
        <row r="787">
          <cell r="B787" t="str">
            <v>SB1194</v>
          </cell>
          <cell r="C787">
            <v>14339.68</v>
          </cell>
          <cell r="D787">
            <v>0</v>
          </cell>
        </row>
        <row r="788">
          <cell r="B788" t="str">
            <v>SB1217</v>
          </cell>
          <cell r="C788">
            <v>29800.75</v>
          </cell>
          <cell r="D788">
            <v>0</v>
          </cell>
        </row>
        <row r="789">
          <cell r="B789" t="str">
            <v>SB1225</v>
          </cell>
          <cell r="C789">
            <v>28711.040000000001</v>
          </cell>
          <cell r="D789">
            <v>0</v>
          </cell>
        </row>
        <row r="790">
          <cell r="B790" t="str">
            <v>SB1306</v>
          </cell>
          <cell r="C790">
            <v>2424.9499999999998</v>
          </cell>
          <cell r="D790">
            <v>0</v>
          </cell>
        </row>
        <row r="791">
          <cell r="B791" t="str">
            <v>SB1372</v>
          </cell>
          <cell r="C791">
            <v>82.47</v>
          </cell>
          <cell r="D791">
            <v>0</v>
          </cell>
        </row>
        <row r="792">
          <cell r="B792" t="str">
            <v>SB1403</v>
          </cell>
          <cell r="C792">
            <v>4488.96</v>
          </cell>
          <cell r="D792">
            <v>0</v>
          </cell>
        </row>
        <row r="793">
          <cell r="B793" t="str">
            <v>SB1437</v>
          </cell>
          <cell r="C793">
            <v>6775.02</v>
          </cell>
          <cell r="D793">
            <v>0</v>
          </cell>
        </row>
        <row r="794">
          <cell r="B794" t="str">
            <v>SB1453</v>
          </cell>
          <cell r="C794">
            <v>3248.96</v>
          </cell>
          <cell r="D794">
            <v>0</v>
          </cell>
        </row>
        <row r="795">
          <cell r="B795" t="str">
            <v>SB1495</v>
          </cell>
          <cell r="C795">
            <v>729.92</v>
          </cell>
          <cell r="D795">
            <v>0</v>
          </cell>
        </row>
        <row r="796">
          <cell r="B796" t="str">
            <v>SB1526</v>
          </cell>
          <cell r="C796">
            <v>38.39</v>
          </cell>
          <cell r="D796">
            <v>0</v>
          </cell>
        </row>
        <row r="797">
          <cell r="B797" t="str">
            <v>SB1534</v>
          </cell>
          <cell r="C797">
            <v>465.24</v>
          </cell>
          <cell r="D797">
            <v>0</v>
          </cell>
        </row>
        <row r="798">
          <cell r="B798" t="str">
            <v>SE0066</v>
          </cell>
          <cell r="C798">
            <v>11327.34</v>
          </cell>
          <cell r="D798">
            <v>0</v>
          </cell>
        </row>
        <row r="799">
          <cell r="B799" t="str">
            <v>SE0074</v>
          </cell>
          <cell r="C799">
            <v>109266.9</v>
          </cell>
          <cell r="D799">
            <v>0</v>
          </cell>
        </row>
        <row r="800">
          <cell r="B800" t="str">
            <v>SE0202</v>
          </cell>
          <cell r="C800">
            <v>10.42</v>
          </cell>
        </row>
        <row r="801">
          <cell r="B801" t="str">
            <v>SE0228</v>
          </cell>
          <cell r="C801">
            <v>3901.51</v>
          </cell>
          <cell r="D801">
            <v>0</v>
          </cell>
        </row>
        <row r="802">
          <cell r="B802" t="str">
            <v>SE0260</v>
          </cell>
          <cell r="C802">
            <v>228.61</v>
          </cell>
          <cell r="D802">
            <v>0</v>
          </cell>
        </row>
        <row r="803">
          <cell r="B803" t="str">
            <v>SE0286</v>
          </cell>
          <cell r="C803">
            <v>1736.9</v>
          </cell>
          <cell r="D803">
            <v>0</v>
          </cell>
        </row>
        <row r="804">
          <cell r="B804" t="str">
            <v>SE0383</v>
          </cell>
          <cell r="C804">
            <v>83042.66</v>
          </cell>
          <cell r="D804">
            <v>0</v>
          </cell>
        </row>
        <row r="805">
          <cell r="B805" t="str">
            <v>SE0503</v>
          </cell>
          <cell r="C805">
            <v>19951.32</v>
          </cell>
          <cell r="D805">
            <v>0</v>
          </cell>
        </row>
        <row r="806">
          <cell r="B806" t="str">
            <v>SE0600</v>
          </cell>
          <cell r="C806">
            <v>1390.08</v>
          </cell>
          <cell r="D806">
            <v>0</v>
          </cell>
        </row>
        <row r="807">
          <cell r="B807" t="str">
            <v>SE0618</v>
          </cell>
          <cell r="C807">
            <v>37718.28</v>
          </cell>
          <cell r="D807">
            <v>0</v>
          </cell>
        </row>
        <row r="808">
          <cell r="B808" t="str">
            <v>SE0692</v>
          </cell>
          <cell r="C808">
            <v>1466.79</v>
          </cell>
          <cell r="D808">
            <v>0</v>
          </cell>
        </row>
        <row r="809">
          <cell r="B809" t="str">
            <v>SE0707</v>
          </cell>
          <cell r="C809">
            <v>64689.37</v>
          </cell>
          <cell r="D809">
            <v>0</v>
          </cell>
        </row>
        <row r="810">
          <cell r="B810" t="str">
            <v>SE0862</v>
          </cell>
          <cell r="C810">
            <v>27239.05</v>
          </cell>
          <cell r="D810">
            <v>0</v>
          </cell>
        </row>
        <row r="811">
          <cell r="B811" t="str">
            <v>SE0870</v>
          </cell>
          <cell r="C811">
            <v>21945.38</v>
          </cell>
          <cell r="D811">
            <v>0</v>
          </cell>
        </row>
        <row r="812">
          <cell r="B812" t="str">
            <v>SE0896</v>
          </cell>
          <cell r="C812">
            <v>25258.46</v>
          </cell>
          <cell r="D812">
            <v>0</v>
          </cell>
        </row>
        <row r="813">
          <cell r="B813" t="str">
            <v>SE1135</v>
          </cell>
          <cell r="C813">
            <v>16286.16</v>
          </cell>
          <cell r="D813">
            <v>0</v>
          </cell>
        </row>
        <row r="814">
          <cell r="B814" t="str">
            <v>SE1177</v>
          </cell>
          <cell r="C814">
            <v>2052.42</v>
          </cell>
          <cell r="D814">
            <v>0</v>
          </cell>
        </row>
        <row r="815">
          <cell r="B815" t="str">
            <v>SE1185</v>
          </cell>
          <cell r="C815">
            <v>1277.05</v>
          </cell>
          <cell r="D815">
            <v>0</v>
          </cell>
        </row>
        <row r="816">
          <cell r="B816" t="str">
            <v>SE1208</v>
          </cell>
          <cell r="C816">
            <v>15611.32</v>
          </cell>
          <cell r="D816">
            <v>0</v>
          </cell>
        </row>
        <row r="817">
          <cell r="B817" t="str">
            <v>SE1232</v>
          </cell>
          <cell r="C817">
            <v>2646.26</v>
          </cell>
          <cell r="D817">
            <v>0</v>
          </cell>
        </row>
        <row r="818">
          <cell r="B818" t="str">
            <v>SE1313</v>
          </cell>
          <cell r="C818">
            <v>26278.05</v>
          </cell>
          <cell r="D818">
            <v>0</v>
          </cell>
        </row>
        <row r="819">
          <cell r="B819" t="str">
            <v>SE1371</v>
          </cell>
          <cell r="C819">
            <v>853611.17</v>
          </cell>
          <cell r="D819">
            <v>250255.79</v>
          </cell>
        </row>
        <row r="820">
          <cell r="B820" t="str">
            <v>SE1428</v>
          </cell>
          <cell r="C820">
            <v>678.91</v>
          </cell>
          <cell r="D820">
            <v>0</v>
          </cell>
        </row>
        <row r="821">
          <cell r="B821" t="str">
            <v>SF0019</v>
          </cell>
          <cell r="C821">
            <v>65.92</v>
          </cell>
          <cell r="D821">
            <v>0</v>
          </cell>
        </row>
        <row r="822">
          <cell r="B822" t="str">
            <v>SF0158</v>
          </cell>
          <cell r="C822">
            <v>243.98</v>
          </cell>
          <cell r="D822">
            <v>0</v>
          </cell>
        </row>
        <row r="823">
          <cell r="B823" t="str">
            <v>SF0166</v>
          </cell>
          <cell r="C823">
            <v>1211.7</v>
          </cell>
          <cell r="D823">
            <v>0</v>
          </cell>
        </row>
        <row r="824">
          <cell r="B824" t="str">
            <v>SF0174</v>
          </cell>
          <cell r="C824">
            <v>73988.31</v>
          </cell>
          <cell r="D824">
            <v>0</v>
          </cell>
        </row>
        <row r="825">
          <cell r="B825" t="str">
            <v>SF0271</v>
          </cell>
          <cell r="C825">
            <v>28427.71</v>
          </cell>
          <cell r="D825">
            <v>0</v>
          </cell>
        </row>
        <row r="826">
          <cell r="B826" t="str">
            <v>SF0302</v>
          </cell>
          <cell r="C826">
            <v>440.16</v>
          </cell>
          <cell r="D826">
            <v>159.51</v>
          </cell>
        </row>
        <row r="827">
          <cell r="B827" t="str">
            <v>SF0336</v>
          </cell>
          <cell r="C827">
            <v>1515333.87</v>
          </cell>
          <cell r="D827">
            <v>0</v>
          </cell>
        </row>
        <row r="828">
          <cell r="B828" t="str">
            <v>SF0360</v>
          </cell>
          <cell r="C828">
            <v>19757.43</v>
          </cell>
          <cell r="D828">
            <v>0</v>
          </cell>
        </row>
        <row r="829">
          <cell r="B829" t="str">
            <v>SF0506</v>
          </cell>
          <cell r="C829">
            <v>1373.57</v>
          </cell>
          <cell r="D829">
            <v>0</v>
          </cell>
        </row>
        <row r="830">
          <cell r="B830" t="str">
            <v>SF0530</v>
          </cell>
          <cell r="C830">
            <v>117666.29</v>
          </cell>
          <cell r="D830">
            <v>0</v>
          </cell>
        </row>
        <row r="831">
          <cell r="B831" t="str">
            <v>SF0556</v>
          </cell>
          <cell r="C831">
            <v>169834.18</v>
          </cell>
          <cell r="D831">
            <v>0</v>
          </cell>
        </row>
        <row r="832">
          <cell r="B832" t="str">
            <v>SF0580</v>
          </cell>
          <cell r="C832">
            <v>1714.95</v>
          </cell>
          <cell r="D832">
            <v>0</v>
          </cell>
        </row>
        <row r="833">
          <cell r="B833" t="str">
            <v>SF0603</v>
          </cell>
          <cell r="C833">
            <v>164762.65</v>
          </cell>
          <cell r="D833">
            <v>0</v>
          </cell>
        </row>
        <row r="834">
          <cell r="B834" t="str">
            <v>SF0637</v>
          </cell>
          <cell r="C834">
            <v>10543.78</v>
          </cell>
          <cell r="D834">
            <v>0</v>
          </cell>
        </row>
        <row r="835">
          <cell r="B835" t="str">
            <v>SF0661</v>
          </cell>
          <cell r="C835">
            <v>17745.47</v>
          </cell>
          <cell r="D835">
            <v>0</v>
          </cell>
        </row>
        <row r="836">
          <cell r="B836" t="str">
            <v>SF0726</v>
          </cell>
          <cell r="C836">
            <v>44709.69</v>
          </cell>
          <cell r="D836">
            <v>0</v>
          </cell>
        </row>
        <row r="837">
          <cell r="B837" t="str">
            <v>SF0742</v>
          </cell>
          <cell r="C837">
            <v>28663.49</v>
          </cell>
          <cell r="D837">
            <v>0</v>
          </cell>
        </row>
        <row r="838">
          <cell r="B838" t="str">
            <v>SF0912</v>
          </cell>
          <cell r="C838">
            <v>230934.1</v>
          </cell>
          <cell r="D838">
            <v>0</v>
          </cell>
        </row>
        <row r="839">
          <cell r="B839" t="str">
            <v>SF0920</v>
          </cell>
          <cell r="C839">
            <v>240464.32</v>
          </cell>
          <cell r="D839">
            <v>0</v>
          </cell>
        </row>
        <row r="840">
          <cell r="B840" t="str">
            <v>SF0938</v>
          </cell>
          <cell r="C840">
            <v>2675.65</v>
          </cell>
          <cell r="D840">
            <v>0</v>
          </cell>
        </row>
        <row r="841">
          <cell r="B841" t="str">
            <v>SG0012</v>
          </cell>
          <cell r="C841">
            <v>89928.54</v>
          </cell>
          <cell r="D841">
            <v>0</v>
          </cell>
        </row>
        <row r="842">
          <cell r="B842" t="str">
            <v>SG0054</v>
          </cell>
          <cell r="C842">
            <v>102973.08</v>
          </cell>
          <cell r="D842">
            <v>0</v>
          </cell>
        </row>
        <row r="843">
          <cell r="B843" t="str">
            <v>SG0070</v>
          </cell>
          <cell r="C843">
            <v>48097.46</v>
          </cell>
          <cell r="D843">
            <v>0</v>
          </cell>
        </row>
        <row r="844">
          <cell r="B844" t="str">
            <v>SG0096</v>
          </cell>
          <cell r="C844">
            <v>172234.4</v>
          </cell>
          <cell r="D844">
            <v>0</v>
          </cell>
        </row>
        <row r="845">
          <cell r="B845" t="str">
            <v>SG0101</v>
          </cell>
          <cell r="C845">
            <v>1756535.14</v>
          </cell>
          <cell r="D845">
            <v>0</v>
          </cell>
        </row>
        <row r="846">
          <cell r="B846" t="str">
            <v>SG0119</v>
          </cell>
          <cell r="C846">
            <v>6736.7</v>
          </cell>
          <cell r="D846">
            <v>0</v>
          </cell>
        </row>
        <row r="847">
          <cell r="B847" t="str">
            <v>SG0169</v>
          </cell>
          <cell r="C847">
            <v>140.6</v>
          </cell>
          <cell r="D847">
            <v>0</v>
          </cell>
        </row>
        <row r="848">
          <cell r="B848" t="str">
            <v>SG0193</v>
          </cell>
          <cell r="C848">
            <v>1059.8800000000001</v>
          </cell>
          <cell r="D848">
            <v>0</v>
          </cell>
        </row>
        <row r="849">
          <cell r="B849" t="str">
            <v>SG0216</v>
          </cell>
          <cell r="C849">
            <v>4728.53</v>
          </cell>
          <cell r="D849">
            <v>0</v>
          </cell>
        </row>
        <row r="850">
          <cell r="B850" t="str">
            <v>SG0224</v>
          </cell>
          <cell r="C850">
            <v>10176.81</v>
          </cell>
          <cell r="D850">
            <v>0</v>
          </cell>
        </row>
        <row r="851">
          <cell r="B851" t="str">
            <v>SG0240</v>
          </cell>
          <cell r="C851">
            <v>17060.830000000002</v>
          </cell>
          <cell r="D851">
            <v>0</v>
          </cell>
        </row>
        <row r="852">
          <cell r="B852" t="str">
            <v>SG0258</v>
          </cell>
          <cell r="C852">
            <v>47246.32</v>
          </cell>
          <cell r="D852">
            <v>0</v>
          </cell>
        </row>
        <row r="853">
          <cell r="B853" t="str">
            <v>SG0266</v>
          </cell>
          <cell r="C853">
            <v>55136.56</v>
          </cell>
          <cell r="D853">
            <v>0</v>
          </cell>
        </row>
        <row r="854">
          <cell r="B854" t="str">
            <v>SG0355</v>
          </cell>
          <cell r="C854">
            <v>335.27</v>
          </cell>
          <cell r="D854">
            <v>0</v>
          </cell>
        </row>
        <row r="855">
          <cell r="B855" t="str">
            <v>SG0698</v>
          </cell>
          <cell r="C855">
            <v>15618.57</v>
          </cell>
          <cell r="D855">
            <v>0</v>
          </cell>
        </row>
        <row r="856">
          <cell r="B856" t="str">
            <v>SG0711</v>
          </cell>
          <cell r="C856">
            <v>17222.86</v>
          </cell>
          <cell r="D856">
            <v>0</v>
          </cell>
        </row>
        <row r="857">
          <cell r="B857" t="str">
            <v>SG0753</v>
          </cell>
          <cell r="C857">
            <v>945.34</v>
          </cell>
          <cell r="D857">
            <v>0</v>
          </cell>
        </row>
        <row r="858">
          <cell r="B858" t="str">
            <v>SG0779</v>
          </cell>
          <cell r="C858">
            <v>91935.34</v>
          </cell>
          <cell r="D858">
            <v>0</v>
          </cell>
        </row>
        <row r="859">
          <cell r="B859" t="str">
            <v>SG0842</v>
          </cell>
          <cell r="C859">
            <v>949.53</v>
          </cell>
          <cell r="D859">
            <v>0</v>
          </cell>
        </row>
        <row r="860">
          <cell r="B860" t="str">
            <v>SG0876</v>
          </cell>
          <cell r="C860">
            <v>44.23</v>
          </cell>
          <cell r="D860">
            <v>0</v>
          </cell>
        </row>
        <row r="861">
          <cell r="B861" t="str">
            <v>SG0884</v>
          </cell>
          <cell r="C861">
            <v>5774.17</v>
          </cell>
          <cell r="D861">
            <v>0</v>
          </cell>
        </row>
        <row r="862">
          <cell r="B862" t="str">
            <v>SG0892</v>
          </cell>
          <cell r="C862">
            <v>2838.65</v>
          </cell>
          <cell r="D862">
            <v>0</v>
          </cell>
        </row>
        <row r="863">
          <cell r="B863" t="str">
            <v>SG0999</v>
          </cell>
          <cell r="C863">
            <v>5913.69</v>
          </cell>
          <cell r="D863">
            <v>0</v>
          </cell>
        </row>
        <row r="864">
          <cell r="B864" t="str">
            <v>SG1000</v>
          </cell>
          <cell r="C864">
            <v>29510.87</v>
          </cell>
          <cell r="D864">
            <v>0</v>
          </cell>
        </row>
        <row r="865">
          <cell r="B865" t="str">
            <v>SG1042</v>
          </cell>
          <cell r="C865">
            <v>50807.41</v>
          </cell>
          <cell r="D865">
            <v>0</v>
          </cell>
        </row>
        <row r="866">
          <cell r="B866" t="str">
            <v>SG1107</v>
          </cell>
          <cell r="C866">
            <v>222015.83</v>
          </cell>
          <cell r="D866">
            <v>0</v>
          </cell>
        </row>
        <row r="867">
          <cell r="B867" t="str">
            <v>SG1131</v>
          </cell>
          <cell r="C867">
            <v>679.37</v>
          </cell>
          <cell r="D867">
            <v>0</v>
          </cell>
        </row>
        <row r="868">
          <cell r="B868" t="str">
            <v>SG1149</v>
          </cell>
          <cell r="C868">
            <v>5522.47</v>
          </cell>
          <cell r="D868">
            <v>0</v>
          </cell>
        </row>
        <row r="869">
          <cell r="B869" t="str">
            <v>SG1165</v>
          </cell>
          <cell r="C869">
            <v>49832.72</v>
          </cell>
          <cell r="D869">
            <v>0</v>
          </cell>
        </row>
        <row r="870">
          <cell r="B870" t="str">
            <v>SG1173</v>
          </cell>
          <cell r="C870">
            <v>60714.55</v>
          </cell>
          <cell r="D870">
            <v>0</v>
          </cell>
        </row>
        <row r="871">
          <cell r="B871" t="str">
            <v>SG1181</v>
          </cell>
          <cell r="C871">
            <v>2491.0500000000002</v>
          </cell>
          <cell r="D871">
            <v>0</v>
          </cell>
        </row>
        <row r="872">
          <cell r="B872" t="str">
            <v>SG1199</v>
          </cell>
          <cell r="C872">
            <v>13439.99</v>
          </cell>
          <cell r="D872">
            <v>0</v>
          </cell>
        </row>
        <row r="873">
          <cell r="B873" t="str">
            <v>SG1204</v>
          </cell>
          <cell r="C873">
            <v>25036.33</v>
          </cell>
          <cell r="D873">
            <v>0</v>
          </cell>
        </row>
        <row r="874">
          <cell r="B874" t="str">
            <v>SG1238</v>
          </cell>
          <cell r="C874">
            <v>28326.01</v>
          </cell>
          <cell r="D874">
            <v>0</v>
          </cell>
        </row>
        <row r="875">
          <cell r="B875" t="str">
            <v>SG1270</v>
          </cell>
          <cell r="C875">
            <v>654.71</v>
          </cell>
          <cell r="D875">
            <v>0</v>
          </cell>
        </row>
        <row r="876">
          <cell r="B876" t="str">
            <v>SG1288</v>
          </cell>
          <cell r="C876">
            <v>1983.24</v>
          </cell>
          <cell r="D876">
            <v>0</v>
          </cell>
        </row>
        <row r="877">
          <cell r="B877" t="str">
            <v>SG1301</v>
          </cell>
          <cell r="C877">
            <v>2190.87</v>
          </cell>
          <cell r="D877">
            <v>0</v>
          </cell>
        </row>
        <row r="878">
          <cell r="B878" t="str">
            <v>SG1343</v>
          </cell>
          <cell r="C878">
            <v>4540.51</v>
          </cell>
          <cell r="D878">
            <v>0</v>
          </cell>
        </row>
        <row r="879">
          <cell r="B879" t="str">
            <v>SG1474</v>
          </cell>
          <cell r="C879">
            <v>1043.6500000000001</v>
          </cell>
          <cell r="D879">
            <v>0</v>
          </cell>
        </row>
        <row r="880">
          <cell r="B880" t="str">
            <v>SG1513</v>
          </cell>
          <cell r="C880">
            <v>14490.28</v>
          </cell>
          <cell r="D880">
            <v>0</v>
          </cell>
        </row>
        <row r="881">
          <cell r="B881" t="str">
            <v>SG1521</v>
          </cell>
          <cell r="C881">
            <v>69809.3</v>
          </cell>
          <cell r="D881">
            <v>0</v>
          </cell>
        </row>
        <row r="882">
          <cell r="B882" t="str">
            <v>SG1589</v>
          </cell>
          <cell r="C882">
            <v>10068.870000000001</v>
          </cell>
          <cell r="D882">
            <v>0</v>
          </cell>
        </row>
        <row r="883">
          <cell r="B883" t="str">
            <v>SG1602</v>
          </cell>
          <cell r="C883">
            <v>1163.55</v>
          </cell>
          <cell r="D883">
            <v>0</v>
          </cell>
        </row>
        <row r="884">
          <cell r="B884" t="str">
            <v>SG1678</v>
          </cell>
          <cell r="C884">
            <v>18376.240000000002</v>
          </cell>
          <cell r="D884">
            <v>0</v>
          </cell>
        </row>
        <row r="885">
          <cell r="B885" t="str">
            <v>SG1694</v>
          </cell>
          <cell r="C885">
            <v>35498.26</v>
          </cell>
          <cell r="D885">
            <v>0</v>
          </cell>
        </row>
        <row r="886">
          <cell r="B886" t="str">
            <v>SG1725</v>
          </cell>
          <cell r="C886">
            <v>5780.18</v>
          </cell>
          <cell r="D886">
            <v>0</v>
          </cell>
        </row>
        <row r="887">
          <cell r="B887" t="str">
            <v>SG1767</v>
          </cell>
          <cell r="C887">
            <v>6086.12</v>
          </cell>
          <cell r="D887">
            <v>0</v>
          </cell>
        </row>
        <row r="888">
          <cell r="B888" t="str">
            <v>SG1783</v>
          </cell>
          <cell r="C888">
            <v>10738.37</v>
          </cell>
          <cell r="D888">
            <v>0</v>
          </cell>
        </row>
        <row r="889">
          <cell r="B889" t="str">
            <v>SG1864</v>
          </cell>
          <cell r="C889">
            <v>4486.88</v>
          </cell>
          <cell r="D889">
            <v>0</v>
          </cell>
        </row>
        <row r="890">
          <cell r="B890" t="str">
            <v>SG1953</v>
          </cell>
          <cell r="C890">
            <v>1233.57</v>
          </cell>
          <cell r="D890">
            <v>360.78</v>
          </cell>
        </row>
        <row r="891">
          <cell r="B891" t="str">
            <v>SG2056</v>
          </cell>
          <cell r="C891">
            <v>78413.77</v>
          </cell>
          <cell r="D891">
            <v>22987.35</v>
          </cell>
        </row>
        <row r="892">
          <cell r="B892" t="str">
            <v>SG2072</v>
          </cell>
          <cell r="C892">
            <v>19305.79</v>
          </cell>
          <cell r="D892">
            <v>0</v>
          </cell>
        </row>
        <row r="893">
          <cell r="B893" t="str">
            <v>SH0057</v>
          </cell>
          <cell r="C893">
            <v>16985.11</v>
          </cell>
          <cell r="D893">
            <v>0</v>
          </cell>
        </row>
        <row r="894">
          <cell r="B894" t="str">
            <v>SH0104</v>
          </cell>
          <cell r="C894">
            <v>14042.3</v>
          </cell>
          <cell r="D894">
            <v>0</v>
          </cell>
        </row>
        <row r="895">
          <cell r="B895" t="str">
            <v>SH0112</v>
          </cell>
          <cell r="C895">
            <v>55223.81</v>
          </cell>
          <cell r="D895">
            <v>0</v>
          </cell>
        </row>
        <row r="896">
          <cell r="B896" t="str">
            <v>SH0154</v>
          </cell>
          <cell r="C896">
            <v>603.07000000000005</v>
          </cell>
          <cell r="D896">
            <v>0</v>
          </cell>
        </row>
        <row r="897">
          <cell r="B897" t="str">
            <v>SH0243</v>
          </cell>
          <cell r="C897">
            <v>2405.81</v>
          </cell>
          <cell r="D897">
            <v>0</v>
          </cell>
        </row>
        <row r="898">
          <cell r="B898" t="str">
            <v>SH0269</v>
          </cell>
          <cell r="C898">
            <v>5121.03</v>
          </cell>
          <cell r="D898">
            <v>0</v>
          </cell>
        </row>
        <row r="899">
          <cell r="B899" t="str">
            <v>SH0308</v>
          </cell>
          <cell r="C899">
            <v>4204.6400000000003</v>
          </cell>
          <cell r="D899">
            <v>0</v>
          </cell>
        </row>
        <row r="900">
          <cell r="B900" t="str">
            <v>SH0528</v>
          </cell>
          <cell r="C900">
            <v>6381.73</v>
          </cell>
          <cell r="D900">
            <v>0</v>
          </cell>
        </row>
        <row r="901">
          <cell r="B901" t="str">
            <v>SH0560</v>
          </cell>
          <cell r="C901">
            <v>1634.51</v>
          </cell>
          <cell r="D901">
            <v>0</v>
          </cell>
        </row>
        <row r="902">
          <cell r="B902" t="str">
            <v>SH0578</v>
          </cell>
          <cell r="C902">
            <v>1107.24</v>
          </cell>
          <cell r="D902">
            <v>0</v>
          </cell>
        </row>
        <row r="903">
          <cell r="B903" t="str">
            <v>SH0609</v>
          </cell>
          <cell r="C903">
            <v>427.17</v>
          </cell>
          <cell r="D903">
            <v>0</v>
          </cell>
        </row>
        <row r="904">
          <cell r="B904" t="str">
            <v>SH0633</v>
          </cell>
          <cell r="C904">
            <v>7873.96</v>
          </cell>
          <cell r="D904">
            <v>2486.14</v>
          </cell>
        </row>
        <row r="905">
          <cell r="B905" t="str">
            <v>SH0667</v>
          </cell>
          <cell r="C905">
            <v>9873.1200000000008</v>
          </cell>
          <cell r="D905">
            <v>0</v>
          </cell>
        </row>
        <row r="906">
          <cell r="B906" t="str">
            <v>SH0683</v>
          </cell>
          <cell r="C906">
            <v>14629.51</v>
          </cell>
          <cell r="D906">
            <v>0</v>
          </cell>
        </row>
        <row r="907">
          <cell r="B907" t="str">
            <v>SH0714</v>
          </cell>
          <cell r="C907">
            <v>2306.62</v>
          </cell>
          <cell r="D907">
            <v>0</v>
          </cell>
        </row>
        <row r="908">
          <cell r="B908" t="str">
            <v>SH0722</v>
          </cell>
          <cell r="C908">
            <v>3034.49</v>
          </cell>
          <cell r="D908">
            <v>0</v>
          </cell>
        </row>
        <row r="909">
          <cell r="B909" t="str">
            <v>SH0811</v>
          </cell>
          <cell r="C909">
            <v>732.77</v>
          </cell>
          <cell r="D909">
            <v>0</v>
          </cell>
        </row>
        <row r="910">
          <cell r="B910" t="str">
            <v>SH1045</v>
          </cell>
          <cell r="C910">
            <v>17684.77</v>
          </cell>
          <cell r="D910">
            <v>0</v>
          </cell>
        </row>
        <row r="911">
          <cell r="B911" t="str">
            <v>SH1079</v>
          </cell>
          <cell r="C911">
            <v>108651.95</v>
          </cell>
          <cell r="D911">
            <v>0</v>
          </cell>
        </row>
        <row r="912">
          <cell r="B912" t="str">
            <v>SH1215</v>
          </cell>
          <cell r="C912">
            <v>14727.97</v>
          </cell>
          <cell r="D912">
            <v>0</v>
          </cell>
        </row>
        <row r="913">
          <cell r="B913" t="str">
            <v>SH1281</v>
          </cell>
          <cell r="C913">
            <v>14476.81</v>
          </cell>
          <cell r="D913">
            <v>0</v>
          </cell>
        </row>
        <row r="914">
          <cell r="B914" t="str">
            <v>SH1647</v>
          </cell>
          <cell r="C914">
            <v>9669.51</v>
          </cell>
          <cell r="D914">
            <v>2828.75</v>
          </cell>
        </row>
        <row r="915">
          <cell r="B915" t="str">
            <v>SH1710</v>
          </cell>
          <cell r="C915">
            <v>12287.64</v>
          </cell>
          <cell r="D915">
            <v>0</v>
          </cell>
        </row>
        <row r="916">
          <cell r="B916" t="str">
            <v>SH1922</v>
          </cell>
          <cell r="C916">
            <v>18359.580000000002</v>
          </cell>
          <cell r="D916">
            <v>0</v>
          </cell>
        </row>
        <row r="917">
          <cell r="B917" t="str">
            <v>SH1956</v>
          </cell>
          <cell r="C917">
            <v>2786.27</v>
          </cell>
          <cell r="D917">
            <v>0</v>
          </cell>
        </row>
        <row r="918">
          <cell r="B918" t="str">
            <v>SH2198</v>
          </cell>
          <cell r="C918">
            <v>7456.7</v>
          </cell>
          <cell r="D918">
            <v>0</v>
          </cell>
        </row>
        <row r="919">
          <cell r="B919" t="str">
            <v>SH2203</v>
          </cell>
          <cell r="C919">
            <v>27129.41</v>
          </cell>
          <cell r="D919">
            <v>0</v>
          </cell>
        </row>
        <row r="920">
          <cell r="B920" t="str">
            <v>SH2287</v>
          </cell>
          <cell r="C920">
            <v>1663.55</v>
          </cell>
          <cell r="D920">
            <v>0</v>
          </cell>
        </row>
        <row r="921">
          <cell r="B921" t="str">
            <v>SJ0841</v>
          </cell>
          <cell r="C921">
            <v>518.76</v>
          </cell>
          <cell r="D921">
            <v>153.65</v>
          </cell>
        </row>
        <row r="922">
          <cell r="B922" t="str">
            <v>SK0048</v>
          </cell>
          <cell r="C922">
            <v>6107.68</v>
          </cell>
          <cell r="D922">
            <v>0</v>
          </cell>
        </row>
        <row r="923">
          <cell r="B923" t="str">
            <v>SK0072</v>
          </cell>
          <cell r="C923">
            <v>11036.55</v>
          </cell>
          <cell r="D923">
            <v>0</v>
          </cell>
        </row>
        <row r="924">
          <cell r="B924" t="str">
            <v>SK0129</v>
          </cell>
          <cell r="C924">
            <v>4960.47</v>
          </cell>
          <cell r="D924">
            <v>221.31</v>
          </cell>
        </row>
        <row r="925">
          <cell r="B925" t="str">
            <v>SK0218</v>
          </cell>
          <cell r="C925">
            <v>650.62</v>
          </cell>
          <cell r="D925">
            <v>28.82</v>
          </cell>
        </row>
        <row r="926">
          <cell r="B926" t="str">
            <v>SK0234</v>
          </cell>
          <cell r="C926">
            <v>13156.85</v>
          </cell>
          <cell r="D926">
            <v>0</v>
          </cell>
        </row>
        <row r="927">
          <cell r="B927" t="str">
            <v>SK0242</v>
          </cell>
          <cell r="C927">
            <v>2061.6799999999998</v>
          </cell>
          <cell r="D927">
            <v>0</v>
          </cell>
        </row>
        <row r="928">
          <cell r="B928" t="str">
            <v>SK0292</v>
          </cell>
          <cell r="C928">
            <v>10158.370000000001</v>
          </cell>
          <cell r="D928">
            <v>0</v>
          </cell>
        </row>
        <row r="929">
          <cell r="B929" t="str">
            <v>SK0307</v>
          </cell>
          <cell r="C929">
            <v>14774.99</v>
          </cell>
          <cell r="D929">
            <v>0</v>
          </cell>
        </row>
        <row r="930">
          <cell r="B930" t="str">
            <v>SK0462</v>
          </cell>
          <cell r="C930">
            <v>14259.38</v>
          </cell>
          <cell r="D930">
            <v>0</v>
          </cell>
        </row>
        <row r="931">
          <cell r="B931" t="str">
            <v>SK0551</v>
          </cell>
          <cell r="C931">
            <v>16527.990000000002</v>
          </cell>
          <cell r="D931">
            <v>0</v>
          </cell>
        </row>
        <row r="932">
          <cell r="B932" t="str">
            <v>SK0624</v>
          </cell>
          <cell r="C932">
            <v>5673.09</v>
          </cell>
          <cell r="D932">
            <v>0</v>
          </cell>
        </row>
        <row r="933">
          <cell r="B933" t="str">
            <v>SK0640</v>
          </cell>
          <cell r="C933">
            <v>21768.03</v>
          </cell>
          <cell r="D933">
            <v>0</v>
          </cell>
        </row>
        <row r="934">
          <cell r="B934" t="str">
            <v>SK0682</v>
          </cell>
          <cell r="C934">
            <v>1773.93</v>
          </cell>
          <cell r="D934">
            <v>0</v>
          </cell>
        </row>
        <row r="935">
          <cell r="B935" t="str">
            <v>SK0690</v>
          </cell>
          <cell r="C935">
            <v>54914.36</v>
          </cell>
          <cell r="D935">
            <v>0</v>
          </cell>
        </row>
        <row r="936">
          <cell r="B936" t="str">
            <v>SK0739</v>
          </cell>
          <cell r="C936">
            <v>4901.58</v>
          </cell>
          <cell r="D936">
            <v>0</v>
          </cell>
        </row>
        <row r="937">
          <cell r="B937" t="str">
            <v>SK0747</v>
          </cell>
          <cell r="C937">
            <v>12645.29</v>
          </cell>
          <cell r="D937">
            <v>0</v>
          </cell>
        </row>
        <row r="938">
          <cell r="B938" t="str">
            <v>SK0836</v>
          </cell>
          <cell r="C938">
            <v>32.24</v>
          </cell>
          <cell r="D938">
            <v>0</v>
          </cell>
        </row>
        <row r="939">
          <cell r="B939" t="str">
            <v>SK0844</v>
          </cell>
          <cell r="C939">
            <v>11129.79</v>
          </cell>
          <cell r="D939">
            <v>0</v>
          </cell>
        </row>
        <row r="940">
          <cell r="B940" t="str">
            <v>SK1044</v>
          </cell>
          <cell r="C940">
            <v>3187.02</v>
          </cell>
          <cell r="D940">
            <v>0</v>
          </cell>
        </row>
        <row r="941">
          <cell r="B941" t="str">
            <v>SK1214</v>
          </cell>
          <cell r="C941">
            <v>244.68</v>
          </cell>
          <cell r="D941">
            <v>0</v>
          </cell>
        </row>
        <row r="942">
          <cell r="B942" t="str">
            <v>SK1395</v>
          </cell>
          <cell r="C942">
            <v>4517.59</v>
          </cell>
          <cell r="D942">
            <v>27.26</v>
          </cell>
        </row>
        <row r="943">
          <cell r="B943" t="str">
            <v>SK4165</v>
          </cell>
          <cell r="C943">
            <v>17553.46</v>
          </cell>
          <cell r="D943">
            <v>0</v>
          </cell>
        </row>
        <row r="944">
          <cell r="B944" t="str">
            <v>SL0017</v>
          </cell>
          <cell r="C944">
            <v>249695.7</v>
          </cell>
          <cell r="D944">
            <v>0</v>
          </cell>
        </row>
        <row r="945">
          <cell r="B945" t="str">
            <v>SL0041</v>
          </cell>
          <cell r="C945">
            <v>1793.66</v>
          </cell>
          <cell r="D945">
            <v>0</v>
          </cell>
        </row>
        <row r="946">
          <cell r="B946" t="str">
            <v>SL0059</v>
          </cell>
          <cell r="C946">
            <v>26631.34</v>
          </cell>
          <cell r="D946">
            <v>0</v>
          </cell>
        </row>
        <row r="947">
          <cell r="B947" t="str">
            <v>SL0091</v>
          </cell>
          <cell r="C947">
            <v>11453.45</v>
          </cell>
          <cell r="D947">
            <v>0</v>
          </cell>
        </row>
        <row r="948">
          <cell r="B948" t="str">
            <v>SL0114</v>
          </cell>
          <cell r="C948">
            <v>2431.64</v>
          </cell>
          <cell r="D948">
            <v>0</v>
          </cell>
        </row>
        <row r="949">
          <cell r="B949" t="str">
            <v>SL0130</v>
          </cell>
          <cell r="C949">
            <v>10246.02</v>
          </cell>
          <cell r="D949">
            <v>0</v>
          </cell>
        </row>
        <row r="950">
          <cell r="B950" t="str">
            <v>SL0156</v>
          </cell>
          <cell r="C950">
            <v>1486.71</v>
          </cell>
          <cell r="D950">
            <v>0</v>
          </cell>
        </row>
        <row r="951">
          <cell r="B951" t="str">
            <v>SL0164</v>
          </cell>
          <cell r="C951">
            <v>23727.73</v>
          </cell>
          <cell r="D951">
            <v>0</v>
          </cell>
        </row>
        <row r="952">
          <cell r="B952" t="str">
            <v>SL0198</v>
          </cell>
          <cell r="C952">
            <v>7821.08</v>
          </cell>
          <cell r="D952">
            <v>0</v>
          </cell>
        </row>
        <row r="953">
          <cell r="B953" t="str">
            <v>SL0261</v>
          </cell>
          <cell r="C953">
            <v>1256.71</v>
          </cell>
          <cell r="D953">
            <v>0</v>
          </cell>
        </row>
        <row r="954">
          <cell r="B954" t="str">
            <v>SL0300</v>
          </cell>
          <cell r="C954">
            <v>682.88</v>
          </cell>
          <cell r="D954">
            <v>0</v>
          </cell>
        </row>
        <row r="955">
          <cell r="B955" t="str">
            <v>SL0318</v>
          </cell>
          <cell r="C955">
            <v>5168.29</v>
          </cell>
          <cell r="D955">
            <v>0</v>
          </cell>
        </row>
        <row r="956">
          <cell r="B956" t="str">
            <v>SL0326</v>
          </cell>
          <cell r="C956">
            <v>12580.55</v>
          </cell>
          <cell r="D956">
            <v>0</v>
          </cell>
        </row>
        <row r="957">
          <cell r="B957" t="str">
            <v>SL0334</v>
          </cell>
          <cell r="C957">
            <v>12624.92</v>
          </cell>
          <cell r="D957">
            <v>0</v>
          </cell>
        </row>
        <row r="958">
          <cell r="B958" t="str">
            <v>SL0350</v>
          </cell>
          <cell r="C958">
            <v>2365.56</v>
          </cell>
          <cell r="D958">
            <v>0</v>
          </cell>
        </row>
        <row r="959">
          <cell r="B959" t="str">
            <v>SL0368</v>
          </cell>
          <cell r="C959">
            <v>9171.7800000000007</v>
          </cell>
          <cell r="D959">
            <v>0</v>
          </cell>
        </row>
        <row r="960">
          <cell r="B960" t="str">
            <v>SL0376</v>
          </cell>
          <cell r="C960">
            <v>1902.21</v>
          </cell>
          <cell r="D960">
            <v>0</v>
          </cell>
        </row>
        <row r="961">
          <cell r="B961" t="str">
            <v>SL0384</v>
          </cell>
          <cell r="C961">
            <v>7047.58</v>
          </cell>
          <cell r="D961">
            <v>0</v>
          </cell>
        </row>
        <row r="962">
          <cell r="B962" t="str">
            <v>SL0392</v>
          </cell>
          <cell r="C962">
            <v>59.4</v>
          </cell>
          <cell r="D962">
            <v>0</v>
          </cell>
        </row>
        <row r="963">
          <cell r="B963" t="str">
            <v>SL0407</v>
          </cell>
          <cell r="C963">
            <v>3513.32</v>
          </cell>
          <cell r="D963">
            <v>0</v>
          </cell>
        </row>
        <row r="964">
          <cell r="B964" t="str">
            <v>SL0423</v>
          </cell>
          <cell r="C964">
            <v>76016.990000000005</v>
          </cell>
          <cell r="D964">
            <v>0</v>
          </cell>
        </row>
        <row r="965">
          <cell r="B965" t="str">
            <v>SL0457</v>
          </cell>
          <cell r="C965">
            <v>41.3</v>
          </cell>
          <cell r="D965">
            <v>0</v>
          </cell>
        </row>
        <row r="966">
          <cell r="B966" t="str">
            <v>SL0465</v>
          </cell>
          <cell r="C966">
            <v>12800.35</v>
          </cell>
          <cell r="D966">
            <v>0</v>
          </cell>
        </row>
        <row r="967">
          <cell r="B967" t="str">
            <v>SL0481</v>
          </cell>
          <cell r="C967">
            <v>13207.36</v>
          </cell>
          <cell r="D967">
            <v>0</v>
          </cell>
        </row>
        <row r="968">
          <cell r="B968" t="str">
            <v>SN0039</v>
          </cell>
          <cell r="C968">
            <v>419587.44</v>
          </cell>
          <cell r="D968">
            <v>0</v>
          </cell>
        </row>
        <row r="969">
          <cell r="B969" t="str">
            <v>SN0356</v>
          </cell>
          <cell r="C969">
            <v>32595.05</v>
          </cell>
          <cell r="D969">
            <v>9550.93</v>
          </cell>
        </row>
        <row r="970">
          <cell r="B970" t="str">
            <v>SN0461</v>
          </cell>
          <cell r="C970">
            <v>185436.22</v>
          </cell>
          <cell r="D970">
            <v>0</v>
          </cell>
        </row>
        <row r="971">
          <cell r="B971" t="str">
            <v>SN0592</v>
          </cell>
          <cell r="C971">
            <v>2742.99</v>
          </cell>
          <cell r="D971">
            <v>0</v>
          </cell>
        </row>
        <row r="972">
          <cell r="B972" t="str">
            <v>SP0043</v>
          </cell>
          <cell r="C972">
            <v>30540.06</v>
          </cell>
          <cell r="D972">
            <v>0</v>
          </cell>
        </row>
        <row r="973">
          <cell r="B973" t="str">
            <v>SP0124</v>
          </cell>
          <cell r="C973">
            <v>4820.3100000000004</v>
          </cell>
          <cell r="D973">
            <v>0</v>
          </cell>
        </row>
        <row r="974">
          <cell r="B974" t="str">
            <v>SP0190</v>
          </cell>
          <cell r="C974">
            <v>18202.14</v>
          </cell>
          <cell r="D974">
            <v>0</v>
          </cell>
        </row>
        <row r="975">
          <cell r="B975" t="str">
            <v>SP0409</v>
          </cell>
          <cell r="C975">
            <v>9857.9599999999991</v>
          </cell>
          <cell r="D975">
            <v>0</v>
          </cell>
        </row>
        <row r="976">
          <cell r="B976" t="str">
            <v>SP0459</v>
          </cell>
          <cell r="C976">
            <v>4888.21</v>
          </cell>
          <cell r="D976">
            <v>0</v>
          </cell>
        </row>
        <row r="977">
          <cell r="B977" t="str">
            <v>SP0514</v>
          </cell>
          <cell r="C977">
            <v>21073.11</v>
          </cell>
          <cell r="D977">
            <v>0</v>
          </cell>
        </row>
        <row r="978">
          <cell r="B978" t="str">
            <v>SP0522</v>
          </cell>
          <cell r="C978">
            <v>234.94</v>
          </cell>
          <cell r="D978">
            <v>0</v>
          </cell>
        </row>
        <row r="979">
          <cell r="B979" t="str">
            <v>SP0603</v>
          </cell>
          <cell r="C979">
            <v>6539.94</v>
          </cell>
          <cell r="D979">
            <v>0</v>
          </cell>
        </row>
        <row r="980">
          <cell r="B980" t="str">
            <v>SP0653</v>
          </cell>
          <cell r="C980">
            <v>2552.38</v>
          </cell>
          <cell r="D980">
            <v>0</v>
          </cell>
        </row>
        <row r="981">
          <cell r="B981" t="str">
            <v>SP0679</v>
          </cell>
          <cell r="C981">
            <v>2549.27</v>
          </cell>
          <cell r="D981">
            <v>0</v>
          </cell>
        </row>
        <row r="982">
          <cell r="B982" t="str">
            <v>SP0768</v>
          </cell>
          <cell r="C982">
            <v>193.53</v>
          </cell>
          <cell r="D982">
            <v>0</v>
          </cell>
        </row>
        <row r="983">
          <cell r="B983" t="str">
            <v>SP0849</v>
          </cell>
          <cell r="C983">
            <v>20606.34</v>
          </cell>
          <cell r="D983">
            <v>0</v>
          </cell>
        </row>
        <row r="984">
          <cell r="B984" t="str">
            <v>SP0946</v>
          </cell>
          <cell r="C984">
            <v>227.39</v>
          </cell>
          <cell r="D984">
            <v>0</v>
          </cell>
        </row>
        <row r="985">
          <cell r="B985" t="str">
            <v>SP1007</v>
          </cell>
          <cell r="C985">
            <v>7049.32</v>
          </cell>
          <cell r="D985">
            <v>2156.0100000000002</v>
          </cell>
        </row>
        <row r="986">
          <cell r="B986" t="str">
            <v>SP1031</v>
          </cell>
          <cell r="C986">
            <v>1906.71</v>
          </cell>
          <cell r="D986">
            <v>0</v>
          </cell>
        </row>
        <row r="987">
          <cell r="B987" t="str">
            <v>SP1057</v>
          </cell>
          <cell r="C987">
            <v>2964.62</v>
          </cell>
          <cell r="D987">
            <v>0</v>
          </cell>
        </row>
        <row r="988">
          <cell r="B988" t="str">
            <v>SP1104</v>
          </cell>
          <cell r="C988">
            <v>3015.04</v>
          </cell>
          <cell r="D988">
            <v>0</v>
          </cell>
        </row>
        <row r="989">
          <cell r="B989" t="str">
            <v>SQ0012</v>
          </cell>
          <cell r="C989">
            <v>176664.49</v>
          </cell>
          <cell r="D989">
            <v>0</v>
          </cell>
        </row>
        <row r="990">
          <cell r="B990" t="str">
            <v>SQ0054</v>
          </cell>
          <cell r="C990">
            <v>104790.8</v>
          </cell>
          <cell r="D990">
            <v>0</v>
          </cell>
        </row>
        <row r="991">
          <cell r="B991" t="str">
            <v>SQ0088</v>
          </cell>
          <cell r="C991">
            <v>30251.9</v>
          </cell>
          <cell r="D991">
            <v>0</v>
          </cell>
        </row>
        <row r="992">
          <cell r="B992" t="str">
            <v>SQ0096</v>
          </cell>
          <cell r="C992">
            <v>91883.08</v>
          </cell>
          <cell r="D992">
            <v>0</v>
          </cell>
        </row>
        <row r="993">
          <cell r="B993" t="str">
            <v>SQ0567</v>
          </cell>
          <cell r="C993">
            <v>34.74</v>
          </cell>
          <cell r="D993">
            <v>0</v>
          </cell>
        </row>
        <row r="994">
          <cell r="B994" t="str">
            <v>SQ0575</v>
          </cell>
          <cell r="C994">
            <v>2123.5</v>
          </cell>
          <cell r="D994">
            <v>0</v>
          </cell>
        </row>
        <row r="995">
          <cell r="B995" t="str">
            <v>SQ1563</v>
          </cell>
          <cell r="C995">
            <v>22551.51</v>
          </cell>
          <cell r="D995">
            <v>0</v>
          </cell>
        </row>
        <row r="996">
          <cell r="B996" t="str">
            <v>SR0015</v>
          </cell>
          <cell r="C996">
            <v>135567.65</v>
          </cell>
          <cell r="D996">
            <v>0</v>
          </cell>
        </row>
        <row r="997">
          <cell r="B997" t="str">
            <v>SR0023</v>
          </cell>
          <cell r="C997">
            <v>39086.82</v>
          </cell>
          <cell r="D997">
            <v>0</v>
          </cell>
        </row>
        <row r="998">
          <cell r="B998" t="str">
            <v>SR0057</v>
          </cell>
          <cell r="C998">
            <v>122080.67</v>
          </cell>
          <cell r="D998">
            <v>0</v>
          </cell>
        </row>
        <row r="999">
          <cell r="B999" t="str">
            <v>SR0073</v>
          </cell>
          <cell r="C999">
            <v>4058.73</v>
          </cell>
          <cell r="D999">
            <v>0</v>
          </cell>
        </row>
        <row r="1000">
          <cell r="B1000" t="str">
            <v>SR0081</v>
          </cell>
          <cell r="C1000">
            <v>178.49</v>
          </cell>
          <cell r="D1000">
            <v>0</v>
          </cell>
        </row>
        <row r="1001">
          <cell r="B1001" t="str">
            <v>SR1003</v>
          </cell>
          <cell r="C1001">
            <v>104970.34</v>
          </cell>
          <cell r="D1001">
            <v>0</v>
          </cell>
        </row>
        <row r="1002">
          <cell r="B1002" t="str">
            <v>SR1142</v>
          </cell>
          <cell r="C1002">
            <v>111593.08</v>
          </cell>
          <cell r="D1002">
            <v>0</v>
          </cell>
        </row>
        <row r="1003">
          <cell r="B1003" t="str">
            <v>SR1249</v>
          </cell>
          <cell r="C1003">
            <v>1346.23</v>
          </cell>
          <cell r="D1003">
            <v>0</v>
          </cell>
        </row>
        <row r="1004">
          <cell r="B1004" t="str">
            <v>SR1273</v>
          </cell>
          <cell r="C1004">
            <v>91506.54</v>
          </cell>
          <cell r="D1004">
            <v>0</v>
          </cell>
        </row>
        <row r="1005">
          <cell r="B1005" t="str">
            <v>SR1299</v>
          </cell>
          <cell r="C1005">
            <v>31622.16</v>
          </cell>
          <cell r="D1005">
            <v>0</v>
          </cell>
        </row>
        <row r="1006">
          <cell r="B1006" t="str">
            <v>SR1312</v>
          </cell>
          <cell r="C1006">
            <v>2685.27</v>
          </cell>
          <cell r="D1006">
            <v>0</v>
          </cell>
        </row>
        <row r="1007">
          <cell r="B1007" t="str">
            <v>SS0018</v>
          </cell>
          <cell r="C1007">
            <v>180965.96</v>
          </cell>
          <cell r="D1007">
            <v>0</v>
          </cell>
        </row>
        <row r="1008">
          <cell r="B1008" t="str">
            <v>SS0343</v>
          </cell>
          <cell r="C1008">
            <v>196126.73</v>
          </cell>
          <cell r="D1008">
            <v>57508.53</v>
          </cell>
        </row>
        <row r="1009">
          <cell r="B1009" t="str">
            <v>SS0806</v>
          </cell>
          <cell r="C1009">
            <v>995.1</v>
          </cell>
          <cell r="D1009">
            <v>0</v>
          </cell>
        </row>
        <row r="1010">
          <cell r="B1010" t="str">
            <v>ST0011</v>
          </cell>
          <cell r="C1010">
            <v>2474.92</v>
          </cell>
          <cell r="D1010">
            <v>0</v>
          </cell>
        </row>
        <row r="1011">
          <cell r="B1011" t="str">
            <v>ST0037</v>
          </cell>
          <cell r="C1011">
            <v>11443.64</v>
          </cell>
          <cell r="D1011">
            <v>0</v>
          </cell>
        </row>
        <row r="1012">
          <cell r="B1012" t="str">
            <v>ST0045</v>
          </cell>
          <cell r="C1012">
            <v>6480.85</v>
          </cell>
          <cell r="D1012">
            <v>0</v>
          </cell>
        </row>
        <row r="1013">
          <cell r="B1013" t="str">
            <v>ST0079</v>
          </cell>
          <cell r="C1013">
            <v>1555.18</v>
          </cell>
          <cell r="D1013">
            <v>0</v>
          </cell>
        </row>
        <row r="1014">
          <cell r="B1014" t="str">
            <v>ST0100</v>
          </cell>
          <cell r="C1014">
            <v>6260.3</v>
          </cell>
          <cell r="D1014">
            <v>0</v>
          </cell>
        </row>
        <row r="1015">
          <cell r="B1015" t="str">
            <v>ST0118</v>
          </cell>
          <cell r="C1015">
            <v>1428.69</v>
          </cell>
          <cell r="D1015">
            <v>0</v>
          </cell>
        </row>
        <row r="1016">
          <cell r="B1016" t="str">
            <v>ST0176</v>
          </cell>
          <cell r="C1016">
            <v>2019.44</v>
          </cell>
          <cell r="D1016">
            <v>0</v>
          </cell>
        </row>
        <row r="1017">
          <cell r="B1017" t="str">
            <v>ST0207</v>
          </cell>
          <cell r="C1017">
            <v>8145.84</v>
          </cell>
          <cell r="D1017">
            <v>0</v>
          </cell>
        </row>
        <row r="1018">
          <cell r="B1018" t="str">
            <v>ST0223</v>
          </cell>
          <cell r="C1018">
            <v>2533.64</v>
          </cell>
          <cell r="D1018">
            <v>0</v>
          </cell>
        </row>
        <row r="1019">
          <cell r="B1019" t="str">
            <v>ST0231</v>
          </cell>
          <cell r="C1019">
            <v>3402.92</v>
          </cell>
          <cell r="D1019">
            <v>0</v>
          </cell>
        </row>
        <row r="1020">
          <cell r="B1020" t="str">
            <v>ST0273</v>
          </cell>
          <cell r="C1020">
            <v>1561.79</v>
          </cell>
          <cell r="D1020">
            <v>0</v>
          </cell>
        </row>
        <row r="1021">
          <cell r="B1021" t="str">
            <v>ST0427</v>
          </cell>
          <cell r="C1021">
            <v>72806.27</v>
          </cell>
          <cell r="D1021">
            <v>0</v>
          </cell>
        </row>
        <row r="1022">
          <cell r="B1022" t="str">
            <v>ST0532</v>
          </cell>
          <cell r="C1022">
            <v>4913.97</v>
          </cell>
          <cell r="D1022">
            <v>0</v>
          </cell>
        </row>
        <row r="1023">
          <cell r="B1023" t="str">
            <v>ST0582</v>
          </cell>
          <cell r="C1023">
            <v>6390.34</v>
          </cell>
          <cell r="D1023">
            <v>0</v>
          </cell>
        </row>
        <row r="1024">
          <cell r="B1024" t="str">
            <v>SU0030</v>
          </cell>
          <cell r="C1024">
            <v>374896.53</v>
          </cell>
          <cell r="D1024">
            <v>0</v>
          </cell>
        </row>
        <row r="1025">
          <cell r="B1025" t="str">
            <v>SU1141</v>
          </cell>
          <cell r="C1025">
            <v>120852.59</v>
          </cell>
          <cell r="D1025">
            <v>0</v>
          </cell>
        </row>
        <row r="1026">
          <cell r="B1026" t="str">
            <v>SU1175</v>
          </cell>
          <cell r="C1026">
            <v>22536.82</v>
          </cell>
          <cell r="D1026">
            <v>0</v>
          </cell>
        </row>
        <row r="1027">
          <cell r="B1027" t="str">
            <v>SU1329</v>
          </cell>
          <cell r="C1027">
            <v>172609.17</v>
          </cell>
          <cell r="D1027">
            <v>0</v>
          </cell>
        </row>
        <row r="1028">
          <cell r="B1028" t="str">
            <v>SU1557</v>
          </cell>
          <cell r="C1028">
            <v>102.94</v>
          </cell>
          <cell r="D1028">
            <v>0</v>
          </cell>
        </row>
        <row r="1029">
          <cell r="B1029" t="str">
            <v>SU1573</v>
          </cell>
          <cell r="C1029">
            <v>13303.86</v>
          </cell>
          <cell r="D1029">
            <v>0</v>
          </cell>
        </row>
        <row r="1030">
          <cell r="B1030" t="str">
            <v>SU1599</v>
          </cell>
          <cell r="C1030">
            <v>189690.16</v>
          </cell>
          <cell r="D1030">
            <v>0</v>
          </cell>
        </row>
        <row r="1031">
          <cell r="B1031" t="str">
            <v>SV0229</v>
          </cell>
          <cell r="C1031">
            <v>2151695.58</v>
          </cell>
          <cell r="D1031">
            <v>318950.53999999998</v>
          </cell>
        </row>
        <row r="1032">
          <cell r="B1032" t="str">
            <v>SW0010</v>
          </cell>
          <cell r="C1032">
            <v>55282.28</v>
          </cell>
          <cell r="D1032">
            <v>0</v>
          </cell>
        </row>
        <row r="1033">
          <cell r="B1033" t="str">
            <v>SW0086</v>
          </cell>
          <cell r="C1033">
            <v>7855.96</v>
          </cell>
          <cell r="D1033">
            <v>0</v>
          </cell>
        </row>
        <row r="1034">
          <cell r="B1034" t="str">
            <v>SX0021</v>
          </cell>
          <cell r="C1034">
            <v>11590.38</v>
          </cell>
          <cell r="D1034">
            <v>0</v>
          </cell>
        </row>
        <row r="1035">
          <cell r="B1035" t="str">
            <v>SX0089</v>
          </cell>
          <cell r="C1035">
            <v>5142.93</v>
          </cell>
          <cell r="D1035">
            <v>0</v>
          </cell>
        </row>
        <row r="1036">
          <cell r="B1036" t="str">
            <v>SX0160</v>
          </cell>
          <cell r="C1036">
            <v>1370.43</v>
          </cell>
          <cell r="D1036">
            <v>338.05</v>
          </cell>
        </row>
        <row r="1037">
          <cell r="B1037" t="str">
            <v>SX0186</v>
          </cell>
          <cell r="C1037">
            <v>755.62</v>
          </cell>
          <cell r="D1037">
            <v>0</v>
          </cell>
        </row>
        <row r="1038">
          <cell r="B1038" t="str">
            <v>SX0403</v>
          </cell>
          <cell r="C1038">
            <v>4186.49</v>
          </cell>
          <cell r="D1038">
            <v>0</v>
          </cell>
        </row>
        <row r="1039">
          <cell r="B1039" t="str">
            <v>SX0615</v>
          </cell>
          <cell r="C1039">
            <v>1904.1</v>
          </cell>
          <cell r="D1039">
            <v>0</v>
          </cell>
        </row>
        <row r="1040">
          <cell r="B1040" t="str">
            <v>SX0699</v>
          </cell>
          <cell r="C1040">
            <v>50345.79</v>
          </cell>
          <cell r="D1040">
            <v>0</v>
          </cell>
        </row>
        <row r="1041">
          <cell r="B1041" t="str">
            <v>SX0738</v>
          </cell>
          <cell r="C1041">
            <v>4233.54</v>
          </cell>
          <cell r="D1041">
            <v>0</v>
          </cell>
        </row>
        <row r="1042">
          <cell r="B1042" t="str">
            <v>SX0762</v>
          </cell>
          <cell r="C1042">
            <v>545.63</v>
          </cell>
          <cell r="D1042">
            <v>0</v>
          </cell>
        </row>
        <row r="1043">
          <cell r="B1043" t="str">
            <v>SX0801</v>
          </cell>
          <cell r="C1043">
            <v>11127.86</v>
          </cell>
          <cell r="D1043">
            <v>0</v>
          </cell>
        </row>
        <row r="1044">
          <cell r="B1044" t="str">
            <v>SX0843</v>
          </cell>
          <cell r="C1044">
            <v>19926.73</v>
          </cell>
          <cell r="D1044">
            <v>0</v>
          </cell>
        </row>
        <row r="1045">
          <cell r="B1045" t="str">
            <v>SY0024</v>
          </cell>
          <cell r="C1045">
            <v>69544.12</v>
          </cell>
          <cell r="D1045">
            <v>0</v>
          </cell>
        </row>
        <row r="1046">
          <cell r="B1046" t="str">
            <v>SY0040</v>
          </cell>
          <cell r="C1046">
            <v>8424.59</v>
          </cell>
          <cell r="D1046">
            <v>2474.3200000000002</v>
          </cell>
        </row>
        <row r="1047">
          <cell r="B1047" t="str">
            <v>SY0105</v>
          </cell>
          <cell r="C1047">
            <v>170886.15</v>
          </cell>
          <cell r="D1047">
            <v>0</v>
          </cell>
        </row>
        <row r="1048">
          <cell r="B1048" t="str">
            <v>SY0147</v>
          </cell>
          <cell r="C1048">
            <v>5978.08</v>
          </cell>
          <cell r="D1048">
            <v>0</v>
          </cell>
        </row>
        <row r="1049">
          <cell r="B1049" t="str">
            <v>SY0163</v>
          </cell>
          <cell r="C1049">
            <v>229</v>
          </cell>
          <cell r="D1049">
            <v>0</v>
          </cell>
        </row>
        <row r="1050">
          <cell r="B1050" t="str">
            <v>SY0189</v>
          </cell>
          <cell r="C1050">
            <v>96477.74</v>
          </cell>
          <cell r="D1050">
            <v>0</v>
          </cell>
        </row>
        <row r="1051">
          <cell r="B1051" t="str">
            <v>SY0260</v>
          </cell>
          <cell r="C1051">
            <v>165.08</v>
          </cell>
          <cell r="D1051">
            <v>0</v>
          </cell>
        </row>
        <row r="1052">
          <cell r="B1052" t="str">
            <v>SY0325</v>
          </cell>
          <cell r="C1052">
            <v>13897.29</v>
          </cell>
          <cell r="D1052">
            <v>0</v>
          </cell>
        </row>
        <row r="1053">
          <cell r="B1053" t="str">
            <v>SY0464</v>
          </cell>
          <cell r="C1053">
            <v>318.77999999999997</v>
          </cell>
          <cell r="D1053">
            <v>0</v>
          </cell>
        </row>
        <row r="1054">
          <cell r="B1054" t="str">
            <v>SY0472</v>
          </cell>
          <cell r="C1054">
            <v>70919.25</v>
          </cell>
          <cell r="D1054">
            <v>0</v>
          </cell>
        </row>
        <row r="1055">
          <cell r="B1055" t="str">
            <v>SY0480</v>
          </cell>
          <cell r="C1055">
            <v>5610.69</v>
          </cell>
          <cell r="D1055">
            <v>2084.54</v>
          </cell>
        </row>
        <row r="1056">
          <cell r="B1056" t="str">
            <v>SY0511</v>
          </cell>
          <cell r="C1056">
            <v>842.03</v>
          </cell>
          <cell r="D1056">
            <v>0</v>
          </cell>
        </row>
        <row r="1057">
          <cell r="B1057" t="str">
            <v>SY0545</v>
          </cell>
          <cell r="C1057">
            <v>43877.7</v>
          </cell>
          <cell r="D1057">
            <v>0</v>
          </cell>
        </row>
        <row r="1058">
          <cell r="B1058" t="str">
            <v>SY0561</v>
          </cell>
          <cell r="C1058">
            <v>25786.78</v>
          </cell>
          <cell r="D1058">
            <v>0</v>
          </cell>
        </row>
        <row r="1059">
          <cell r="B1059" t="str">
            <v>SY0587</v>
          </cell>
          <cell r="C1059">
            <v>2183.38</v>
          </cell>
          <cell r="D1059">
            <v>0</v>
          </cell>
        </row>
        <row r="1060">
          <cell r="B1060" t="str">
            <v>SY0595</v>
          </cell>
          <cell r="C1060">
            <v>521.45000000000005</v>
          </cell>
          <cell r="D1060">
            <v>0</v>
          </cell>
        </row>
        <row r="1061">
          <cell r="B1061" t="str">
            <v>SY0618</v>
          </cell>
          <cell r="C1061">
            <v>4082.25</v>
          </cell>
          <cell r="D1061">
            <v>0</v>
          </cell>
        </row>
        <row r="1062">
          <cell r="B1062" t="str">
            <v>SY0626</v>
          </cell>
          <cell r="C1062">
            <v>419.49</v>
          </cell>
          <cell r="D1062">
            <v>0</v>
          </cell>
        </row>
        <row r="1063">
          <cell r="B1063" t="str">
            <v>SZ0051</v>
          </cell>
          <cell r="C1063">
            <v>312.19</v>
          </cell>
          <cell r="D1063">
            <v>0</v>
          </cell>
        </row>
        <row r="1064">
          <cell r="B1064" t="str">
            <v>SZ0124</v>
          </cell>
          <cell r="C1064">
            <v>1873.94</v>
          </cell>
          <cell r="D1064">
            <v>553.63</v>
          </cell>
        </row>
        <row r="1065">
          <cell r="B1065" t="str">
            <v>SZ0750</v>
          </cell>
          <cell r="C1065">
            <v>0.11</v>
          </cell>
          <cell r="D1065">
            <v>0</v>
          </cell>
        </row>
        <row r="1066">
          <cell r="B1066" t="str">
            <v>TA0090</v>
          </cell>
          <cell r="C1066">
            <v>5122.43</v>
          </cell>
          <cell r="D1066">
            <v>0</v>
          </cell>
        </row>
        <row r="1067">
          <cell r="B1067" t="str">
            <v>TA0286</v>
          </cell>
          <cell r="C1067">
            <v>610.92999999999995</v>
          </cell>
          <cell r="D1067">
            <v>0</v>
          </cell>
        </row>
        <row r="1068">
          <cell r="B1068" t="str">
            <v>TA0406</v>
          </cell>
          <cell r="C1068">
            <v>2500.29</v>
          </cell>
          <cell r="D1068">
            <v>0</v>
          </cell>
        </row>
        <row r="1069">
          <cell r="B1069" t="str">
            <v>TA0503</v>
          </cell>
          <cell r="C1069">
            <v>8957.48</v>
          </cell>
          <cell r="D1069">
            <v>0</v>
          </cell>
        </row>
        <row r="1070">
          <cell r="B1070" t="str">
            <v>TA0812</v>
          </cell>
          <cell r="C1070">
            <v>3205.71</v>
          </cell>
          <cell r="D1070">
            <v>921.42</v>
          </cell>
        </row>
        <row r="1071">
          <cell r="B1071" t="str">
            <v>TA1224</v>
          </cell>
          <cell r="C1071">
            <v>3795.23</v>
          </cell>
          <cell r="D1071">
            <v>0</v>
          </cell>
        </row>
        <row r="1072">
          <cell r="B1072" t="str">
            <v>TB0019</v>
          </cell>
          <cell r="C1072">
            <v>47357.48</v>
          </cell>
          <cell r="D1072">
            <v>0</v>
          </cell>
        </row>
        <row r="1073">
          <cell r="B1073" t="str">
            <v>TB0027</v>
          </cell>
          <cell r="C1073">
            <v>87641.86</v>
          </cell>
          <cell r="D1073">
            <v>0</v>
          </cell>
        </row>
        <row r="1074">
          <cell r="B1074" t="str">
            <v>TB0035</v>
          </cell>
          <cell r="C1074">
            <v>71448.399999999994</v>
          </cell>
          <cell r="D1074">
            <v>0</v>
          </cell>
        </row>
        <row r="1075">
          <cell r="B1075" t="str">
            <v>TB0051</v>
          </cell>
          <cell r="C1075">
            <v>19752.509999999998</v>
          </cell>
          <cell r="D1075">
            <v>0</v>
          </cell>
        </row>
        <row r="1076">
          <cell r="B1076" t="str">
            <v>TB0085</v>
          </cell>
          <cell r="C1076">
            <v>81206.39</v>
          </cell>
          <cell r="D1076">
            <v>0</v>
          </cell>
        </row>
        <row r="1077">
          <cell r="B1077" t="str">
            <v>TB0093</v>
          </cell>
          <cell r="C1077">
            <v>0.94</v>
          </cell>
          <cell r="D1077">
            <v>0</v>
          </cell>
        </row>
        <row r="1078">
          <cell r="B1078" t="str">
            <v>TB0108</v>
          </cell>
          <cell r="C1078">
            <v>54810.8</v>
          </cell>
          <cell r="D1078">
            <v>0</v>
          </cell>
        </row>
        <row r="1079">
          <cell r="B1079" t="str">
            <v>TB0116</v>
          </cell>
          <cell r="C1079">
            <v>172218.44</v>
          </cell>
          <cell r="D1079">
            <v>0</v>
          </cell>
        </row>
        <row r="1080">
          <cell r="B1080" t="str">
            <v>TB0132</v>
          </cell>
          <cell r="C1080">
            <v>126.95</v>
          </cell>
          <cell r="D1080">
            <v>0</v>
          </cell>
        </row>
        <row r="1081">
          <cell r="B1081" t="str">
            <v>TB0166</v>
          </cell>
          <cell r="C1081">
            <v>122001.93</v>
          </cell>
          <cell r="D1081">
            <v>35772.46</v>
          </cell>
        </row>
        <row r="1082">
          <cell r="B1082" t="str">
            <v>TB0182</v>
          </cell>
          <cell r="C1082">
            <v>3940.44</v>
          </cell>
          <cell r="D1082">
            <v>0</v>
          </cell>
        </row>
        <row r="1083">
          <cell r="B1083" t="str">
            <v>TB0205</v>
          </cell>
          <cell r="C1083">
            <v>1287.43</v>
          </cell>
          <cell r="D1083">
            <v>0</v>
          </cell>
        </row>
        <row r="1084">
          <cell r="B1084" t="str">
            <v>TB0213</v>
          </cell>
          <cell r="C1084">
            <v>34962.019999999997</v>
          </cell>
          <cell r="D1084">
            <v>0</v>
          </cell>
        </row>
        <row r="1085">
          <cell r="B1085" t="str">
            <v>TB0239</v>
          </cell>
          <cell r="C1085">
            <v>29837.25</v>
          </cell>
          <cell r="D1085">
            <v>0</v>
          </cell>
        </row>
        <row r="1086">
          <cell r="B1086" t="str">
            <v>TB0328</v>
          </cell>
          <cell r="C1086">
            <v>12.35</v>
          </cell>
          <cell r="D1086">
            <v>0.69</v>
          </cell>
        </row>
        <row r="1087">
          <cell r="B1087" t="str">
            <v>TB0378</v>
          </cell>
          <cell r="C1087">
            <v>158.55000000000001</v>
          </cell>
          <cell r="D1087">
            <v>0</v>
          </cell>
        </row>
        <row r="1088">
          <cell r="B1088" t="str">
            <v>TC0012</v>
          </cell>
          <cell r="C1088">
            <v>37571.39</v>
          </cell>
          <cell r="D1088">
            <v>0</v>
          </cell>
        </row>
        <row r="1089">
          <cell r="B1089" t="str">
            <v>TC0020</v>
          </cell>
          <cell r="C1089">
            <v>27085.63</v>
          </cell>
          <cell r="D1089">
            <v>0</v>
          </cell>
        </row>
        <row r="1090">
          <cell r="B1090" t="str">
            <v>TC0038</v>
          </cell>
          <cell r="C1090">
            <v>100884.14</v>
          </cell>
          <cell r="D1090">
            <v>0</v>
          </cell>
        </row>
        <row r="1091">
          <cell r="B1091" t="str">
            <v>TC0046</v>
          </cell>
          <cell r="C1091">
            <v>42054.81</v>
          </cell>
          <cell r="D1091">
            <v>0</v>
          </cell>
        </row>
        <row r="1092">
          <cell r="B1092" t="str">
            <v>TC0054</v>
          </cell>
          <cell r="C1092">
            <v>861.12</v>
          </cell>
          <cell r="D1092">
            <v>0</v>
          </cell>
        </row>
        <row r="1093">
          <cell r="B1093" t="str">
            <v>TC0070</v>
          </cell>
          <cell r="C1093">
            <v>76465.31</v>
          </cell>
          <cell r="D1093">
            <v>0</v>
          </cell>
        </row>
        <row r="1094">
          <cell r="B1094" t="str">
            <v>TC0088</v>
          </cell>
          <cell r="C1094">
            <v>121409.82</v>
          </cell>
          <cell r="D1094">
            <v>0</v>
          </cell>
        </row>
        <row r="1095">
          <cell r="B1095" t="str">
            <v>TC0151</v>
          </cell>
          <cell r="C1095">
            <v>43090.01</v>
          </cell>
          <cell r="D1095">
            <v>0</v>
          </cell>
        </row>
        <row r="1096">
          <cell r="B1096" t="str">
            <v>TC0169</v>
          </cell>
          <cell r="C1096">
            <v>364.77</v>
          </cell>
          <cell r="D1096">
            <v>0</v>
          </cell>
        </row>
        <row r="1097">
          <cell r="B1097" t="str">
            <v>TC0177</v>
          </cell>
          <cell r="C1097">
            <v>1644.45</v>
          </cell>
          <cell r="D1097">
            <v>0</v>
          </cell>
        </row>
        <row r="1098">
          <cell r="B1098" t="str">
            <v>TC0216</v>
          </cell>
          <cell r="C1098">
            <v>2737.22</v>
          </cell>
          <cell r="D1098">
            <v>0</v>
          </cell>
        </row>
        <row r="1099">
          <cell r="B1099" t="str">
            <v>TC0266</v>
          </cell>
          <cell r="C1099">
            <v>28278.58</v>
          </cell>
          <cell r="D1099">
            <v>0</v>
          </cell>
        </row>
        <row r="1100">
          <cell r="B1100" t="str">
            <v>TC0274</v>
          </cell>
          <cell r="C1100">
            <v>437.93</v>
          </cell>
          <cell r="D1100">
            <v>0</v>
          </cell>
        </row>
        <row r="1101">
          <cell r="B1101" t="str">
            <v>TC0305</v>
          </cell>
          <cell r="C1101">
            <v>139113.37</v>
          </cell>
          <cell r="D1101">
            <v>0</v>
          </cell>
        </row>
        <row r="1102">
          <cell r="B1102" t="str">
            <v>TC0321</v>
          </cell>
          <cell r="C1102">
            <v>775395.79</v>
          </cell>
          <cell r="D1102">
            <v>0</v>
          </cell>
        </row>
        <row r="1103">
          <cell r="B1103" t="str">
            <v>TC0339</v>
          </cell>
          <cell r="C1103">
            <v>10656.38</v>
          </cell>
          <cell r="D1103">
            <v>0</v>
          </cell>
        </row>
        <row r="1104">
          <cell r="B1104" t="str">
            <v>TC0444</v>
          </cell>
          <cell r="C1104">
            <v>128154.57</v>
          </cell>
          <cell r="D1104">
            <v>0</v>
          </cell>
        </row>
        <row r="1105">
          <cell r="B1105" t="str">
            <v>TC0517</v>
          </cell>
          <cell r="C1105">
            <v>42058.54</v>
          </cell>
          <cell r="D1105">
            <v>0</v>
          </cell>
        </row>
        <row r="1106">
          <cell r="B1106" t="str">
            <v>TC0533</v>
          </cell>
          <cell r="C1106">
            <v>33138.199999999997</v>
          </cell>
          <cell r="D1106">
            <v>0</v>
          </cell>
        </row>
        <row r="1107">
          <cell r="B1107" t="str">
            <v>TC0559</v>
          </cell>
          <cell r="C1107">
            <v>3307.22</v>
          </cell>
          <cell r="D1107">
            <v>0</v>
          </cell>
        </row>
        <row r="1108">
          <cell r="B1108" t="str">
            <v>TC0591</v>
          </cell>
          <cell r="C1108">
            <v>3490.11</v>
          </cell>
          <cell r="D1108">
            <v>0</v>
          </cell>
        </row>
        <row r="1109">
          <cell r="B1109" t="str">
            <v>TC0622</v>
          </cell>
          <cell r="C1109">
            <v>625.84</v>
          </cell>
          <cell r="D1109">
            <v>0</v>
          </cell>
        </row>
        <row r="1110">
          <cell r="B1110" t="str">
            <v>RA2975</v>
          </cell>
          <cell r="C1110">
            <v>7263.9</v>
          </cell>
          <cell r="D1110">
            <v>0</v>
          </cell>
        </row>
        <row r="1111">
          <cell r="B1111" t="str">
            <v>TD0023</v>
          </cell>
          <cell r="C1111">
            <v>2780.68</v>
          </cell>
          <cell r="D1111">
            <v>0</v>
          </cell>
        </row>
        <row r="1112">
          <cell r="B1112" t="str">
            <v>TD0049</v>
          </cell>
          <cell r="C1112">
            <v>1439.92</v>
          </cell>
          <cell r="D1112">
            <v>0</v>
          </cell>
        </row>
        <row r="1113">
          <cell r="B1113" t="str">
            <v>TD0065</v>
          </cell>
          <cell r="C1113">
            <v>105014.63</v>
          </cell>
          <cell r="D1113">
            <v>0</v>
          </cell>
        </row>
        <row r="1114">
          <cell r="B1114" t="str">
            <v>TD0138</v>
          </cell>
          <cell r="C1114">
            <v>30872.720000000001</v>
          </cell>
          <cell r="D1114">
            <v>0</v>
          </cell>
        </row>
        <row r="1115">
          <cell r="B1115" t="str">
            <v>TD0162</v>
          </cell>
          <cell r="C1115">
            <v>34490.26</v>
          </cell>
          <cell r="D1115">
            <v>0</v>
          </cell>
        </row>
        <row r="1116">
          <cell r="B1116" t="str">
            <v>TD0170</v>
          </cell>
          <cell r="C1116">
            <v>45701.91</v>
          </cell>
          <cell r="D1116">
            <v>0</v>
          </cell>
        </row>
        <row r="1117">
          <cell r="B1117" t="str">
            <v>TD0201</v>
          </cell>
          <cell r="C1117">
            <v>17552.98</v>
          </cell>
          <cell r="D1117">
            <v>0</v>
          </cell>
        </row>
        <row r="1118">
          <cell r="B1118" t="str">
            <v>TD0219</v>
          </cell>
          <cell r="C1118">
            <v>12121.75</v>
          </cell>
          <cell r="D1118">
            <v>0</v>
          </cell>
        </row>
        <row r="1119">
          <cell r="B1119" t="str">
            <v>TD0235</v>
          </cell>
          <cell r="C1119">
            <v>21054.06</v>
          </cell>
          <cell r="D1119">
            <v>0</v>
          </cell>
        </row>
        <row r="1120">
          <cell r="B1120" t="str">
            <v>TE0026</v>
          </cell>
          <cell r="C1120">
            <v>957.52</v>
          </cell>
          <cell r="D1120">
            <v>0</v>
          </cell>
        </row>
        <row r="1121">
          <cell r="B1121" t="str">
            <v>TE0034</v>
          </cell>
          <cell r="C1121">
            <v>1.94</v>
          </cell>
          <cell r="D1121">
            <v>0</v>
          </cell>
        </row>
        <row r="1122">
          <cell r="B1122" t="str">
            <v>TE0042</v>
          </cell>
          <cell r="C1122">
            <v>3294.46</v>
          </cell>
          <cell r="D1122">
            <v>0</v>
          </cell>
        </row>
        <row r="1123">
          <cell r="B1123" t="str">
            <v>TE0076</v>
          </cell>
          <cell r="C1123">
            <v>10900.2</v>
          </cell>
          <cell r="D1123">
            <v>0</v>
          </cell>
        </row>
        <row r="1124">
          <cell r="B1124" t="str">
            <v>TE0084</v>
          </cell>
          <cell r="C1124">
            <v>2451.9499999999998</v>
          </cell>
          <cell r="D1124">
            <v>0</v>
          </cell>
        </row>
        <row r="1125">
          <cell r="B1125" t="str">
            <v>TE0092</v>
          </cell>
          <cell r="C1125">
            <v>2839.89</v>
          </cell>
          <cell r="D1125">
            <v>0</v>
          </cell>
        </row>
        <row r="1126">
          <cell r="B1126" t="str">
            <v>TE0115</v>
          </cell>
          <cell r="C1126">
            <v>14239</v>
          </cell>
          <cell r="D1126">
            <v>0</v>
          </cell>
        </row>
        <row r="1127">
          <cell r="B1127" t="str">
            <v>TE0123</v>
          </cell>
          <cell r="C1127">
            <v>3438.69</v>
          </cell>
          <cell r="D1127">
            <v>0</v>
          </cell>
        </row>
        <row r="1128">
          <cell r="B1128" t="str">
            <v>TE0131</v>
          </cell>
          <cell r="C1128">
            <v>965.69</v>
          </cell>
          <cell r="D1128">
            <v>0</v>
          </cell>
        </row>
        <row r="1129">
          <cell r="B1129" t="str">
            <v>TE0149</v>
          </cell>
          <cell r="C1129">
            <v>11457.09</v>
          </cell>
          <cell r="D1129">
            <v>0</v>
          </cell>
        </row>
        <row r="1130">
          <cell r="B1130" t="str">
            <v>TE0157</v>
          </cell>
          <cell r="C1130">
            <v>15833.05</v>
          </cell>
          <cell r="D1130">
            <v>0</v>
          </cell>
        </row>
        <row r="1131">
          <cell r="B1131" t="str">
            <v>TE0165</v>
          </cell>
          <cell r="C1131">
            <v>218.35</v>
          </cell>
          <cell r="D1131">
            <v>0</v>
          </cell>
        </row>
        <row r="1132">
          <cell r="B1132" t="str">
            <v>TE0181</v>
          </cell>
          <cell r="C1132">
            <v>22737.67</v>
          </cell>
          <cell r="D1132">
            <v>0</v>
          </cell>
        </row>
        <row r="1133">
          <cell r="B1133" t="str">
            <v>TE0199</v>
          </cell>
          <cell r="C1133">
            <v>9791.81</v>
          </cell>
          <cell r="D1133">
            <v>0</v>
          </cell>
        </row>
        <row r="1134">
          <cell r="B1134" t="str">
            <v>TE0220</v>
          </cell>
          <cell r="C1134">
            <v>13540.88</v>
          </cell>
          <cell r="D1134">
            <v>0</v>
          </cell>
        </row>
        <row r="1135">
          <cell r="B1135" t="str">
            <v>TE0246</v>
          </cell>
          <cell r="C1135">
            <v>6807.13</v>
          </cell>
          <cell r="D1135">
            <v>0</v>
          </cell>
        </row>
        <row r="1136">
          <cell r="B1136" t="str">
            <v>TE0270</v>
          </cell>
          <cell r="C1136">
            <v>3876.15</v>
          </cell>
          <cell r="D1136">
            <v>0</v>
          </cell>
        </row>
        <row r="1137">
          <cell r="B1137" t="str">
            <v>TE0319</v>
          </cell>
          <cell r="C1137">
            <v>148.85</v>
          </cell>
          <cell r="D1137">
            <v>0</v>
          </cell>
        </row>
        <row r="1138">
          <cell r="B1138" t="str">
            <v>TE0343</v>
          </cell>
          <cell r="C1138">
            <v>8702.42</v>
          </cell>
          <cell r="D1138">
            <v>0</v>
          </cell>
        </row>
        <row r="1139">
          <cell r="B1139" t="str">
            <v>TE0416</v>
          </cell>
          <cell r="C1139">
            <v>226.08</v>
          </cell>
          <cell r="D1139">
            <v>0</v>
          </cell>
        </row>
        <row r="1140">
          <cell r="B1140" t="str">
            <v>TE0424</v>
          </cell>
          <cell r="C1140">
            <v>5957.27</v>
          </cell>
          <cell r="D1140">
            <v>0</v>
          </cell>
        </row>
        <row r="1141">
          <cell r="B1141" t="str">
            <v>TE0432</v>
          </cell>
          <cell r="C1141">
            <v>5813.61</v>
          </cell>
          <cell r="D1141">
            <v>0</v>
          </cell>
        </row>
        <row r="1142">
          <cell r="B1142" t="str">
            <v>TE0458</v>
          </cell>
          <cell r="C1142">
            <v>738.08</v>
          </cell>
          <cell r="D1142">
            <v>0</v>
          </cell>
        </row>
        <row r="1143">
          <cell r="B1143" t="str">
            <v>TE0466</v>
          </cell>
          <cell r="C1143">
            <v>17835.560000000001</v>
          </cell>
          <cell r="D1143">
            <v>0</v>
          </cell>
        </row>
        <row r="1144">
          <cell r="B1144" t="str">
            <v>TE0474</v>
          </cell>
          <cell r="C1144">
            <v>1070.3399999999999</v>
          </cell>
          <cell r="D1144">
            <v>0</v>
          </cell>
        </row>
        <row r="1145">
          <cell r="B1145" t="str">
            <v>TE0505</v>
          </cell>
          <cell r="C1145">
            <v>30941.99</v>
          </cell>
          <cell r="D1145">
            <v>0</v>
          </cell>
        </row>
        <row r="1146">
          <cell r="B1146" t="str">
            <v>TE0513</v>
          </cell>
          <cell r="C1146">
            <v>1376.1</v>
          </cell>
          <cell r="D1146">
            <v>0</v>
          </cell>
        </row>
        <row r="1147">
          <cell r="B1147" t="str">
            <v>TE0563</v>
          </cell>
          <cell r="C1147">
            <v>23627.93</v>
          </cell>
          <cell r="D1147">
            <v>0</v>
          </cell>
        </row>
        <row r="1148">
          <cell r="B1148" t="str">
            <v>TE0589</v>
          </cell>
          <cell r="C1148">
            <v>4871.92</v>
          </cell>
          <cell r="D1148">
            <v>0</v>
          </cell>
        </row>
        <row r="1149">
          <cell r="B1149" t="str">
            <v>TE0602</v>
          </cell>
          <cell r="C1149">
            <v>3468.12</v>
          </cell>
          <cell r="D1149">
            <v>0</v>
          </cell>
        </row>
        <row r="1150">
          <cell r="B1150" t="str">
            <v>TE0628</v>
          </cell>
          <cell r="C1150">
            <v>792.54</v>
          </cell>
          <cell r="D1150">
            <v>0</v>
          </cell>
        </row>
        <row r="1151">
          <cell r="B1151" t="str">
            <v>TE0636</v>
          </cell>
          <cell r="C1151">
            <v>103.54</v>
          </cell>
          <cell r="D1151">
            <v>0</v>
          </cell>
        </row>
        <row r="1152">
          <cell r="B1152" t="str">
            <v>TE0644</v>
          </cell>
          <cell r="C1152">
            <v>35.020000000000003</v>
          </cell>
          <cell r="D1152">
            <v>0</v>
          </cell>
        </row>
        <row r="1153">
          <cell r="B1153" t="str">
            <v>TE0652</v>
          </cell>
          <cell r="C1153">
            <v>1068.3699999999999</v>
          </cell>
          <cell r="D1153">
            <v>0</v>
          </cell>
        </row>
        <row r="1154">
          <cell r="B1154" t="str">
            <v>TE0660</v>
          </cell>
          <cell r="C1154">
            <v>679.6</v>
          </cell>
          <cell r="D1154">
            <v>0</v>
          </cell>
        </row>
        <row r="1155">
          <cell r="B1155" t="str">
            <v>TE0678</v>
          </cell>
          <cell r="C1155">
            <v>4201.51</v>
          </cell>
          <cell r="D1155">
            <v>0</v>
          </cell>
        </row>
        <row r="1156">
          <cell r="B1156" t="str">
            <v>TE0709</v>
          </cell>
          <cell r="C1156">
            <v>165.33</v>
          </cell>
          <cell r="D1156">
            <v>0</v>
          </cell>
        </row>
        <row r="1157">
          <cell r="B1157" t="str">
            <v>TE0717</v>
          </cell>
          <cell r="C1157">
            <v>881.71</v>
          </cell>
          <cell r="D1157">
            <v>0</v>
          </cell>
        </row>
        <row r="1158">
          <cell r="B1158" t="str">
            <v>TE0725</v>
          </cell>
          <cell r="C1158">
            <v>24316.61</v>
          </cell>
          <cell r="D1158">
            <v>0</v>
          </cell>
        </row>
        <row r="1159">
          <cell r="B1159" t="str">
            <v>TE0733</v>
          </cell>
          <cell r="C1159">
            <v>17611.599999999999</v>
          </cell>
          <cell r="D1159">
            <v>0</v>
          </cell>
        </row>
        <row r="1160">
          <cell r="B1160" t="str">
            <v>TE0741</v>
          </cell>
          <cell r="C1160">
            <v>51.05</v>
          </cell>
          <cell r="D1160">
            <v>0</v>
          </cell>
        </row>
        <row r="1161">
          <cell r="B1161" t="str">
            <v>TE0783</v>
          </cell>
          <cell r="C1161">
            <v>46.38</v>
          </cell>
          <cell r="D1161">
            <v>0</v>
          </cell>
        </row>
        <row r="1162">
          <cell r="B1162" t="str">
            <v>TF0045</v>
          </cell>
          <cell r="C1162">
            <v>3598.05</v>
          </cell>
          <cell r="D1162">
            <v>0</v>
          </cell>
        </row>
        <row r="1163">
          <cell r="B1163" t="str">
            <v>TF0079</v>
          </cell>
          <cell r="C1163">
            <v>1908.58</v>
          </cell>
          <cell r="D1163">
            <v>0</v>
          </cell>
        </row>
        <row r="1164">
          <cell r="B1164" t="str">
            <v>TF0100</v>
          </cell>
          <cell r="C1164">
            <v>120255.62</v>
          </cell>
          <cell r="D1164">
            <v>0</v>
          </cell>
        </row>
        <row r="1165">
          <cell r="B1165" t="str">
            <v>TF0126</v>
          </cell>
          <cell r="C1165">
            <v>217.79</v>
          </cell>
          <cell r="D1165">
            <v>0</v>
          </cell>
        </row>
        <row r="1166">
          <cell r="B1166" t="str">
            <v>TF0150</v>
          </cell>
          <cell r="C1166">
            <v>16781.72</v>
          </cell>
          <cell r="D1166">
            <v>0</v>
          </cell>
        </row>
        <row r="1167">
          <cell r="B1167" t="str">
            <v>TF0168</v>
          </cell>
          <cell r="C1167">
            <v>13945.3</v>
          </cell>
          <cell r="D1167">
            <v>0</v>
          </cell>
        </row>
        <row r="1168">
          <cell r="B1168" t="str">
            <v>TF0192</v>
          </cell>
          <cell r="C1168">
            <v>4546.1000000000004</v>
          </cell>
          <cell r="D1168">
            <v>0</v>
          </cell>
        </row>
        <row r="1169">
          <cell r="B1169" t="str">
            <v>TF0215</v>
          </cell>
          <cell r="C1169">
            <v>12562.48</v>
          </cell>
          <cell r="D1169">
            <v>0</v>
          </cell>
        </row>
        <row r="1170">
          <cell r="B1170" t="str">
            <v>TF0223</v>
          </cell>
          <cell r="C1170">
            <v>3567.66</v>
          </cell>
          <cell r="D1170">
            <v>0</v>
          </cell>
        </row>
        <row r="1171">
          <cell r="B1171" t="str">
            <v>TF0281</v>
          </cell>
          <cell r="C1171">
            <v>41742.28</v>
          </cell>
          <cell r="D1171">
            <v>0</v>
          </cell>
        </row>
        <row r="1172">
          <cell r="B1172" t="str">
            <v>TF0304</v>
          </cell>
          <cell r="C1172">
            <v>7007.18</v>
          </cell>
          <cell r="D1172">
            <v>0</v>
          </cell>
        </row>
        <row r="1173">
          <cell r="B1173" t="str">
            <v>TF0312</v>
          </cell>
          <cell r="C1173">
            <v>34760.730000000003</v>
          </cell>
          <cell r="D1173">
            <v>0</v>
          </cell>
        </row>
        <row r="1174">
          <cell r="B1174" t="str">
            <v>TF0320</v>
          </cell>
          <cell r="C1174">
            <v>3335.39</v>
          </cell>
          <cell r="D1174">
            <v>0</v>
          </cell>
        </row>
        <row r="1175">
          <cell r="B1175" t="str">
            <v>TF0338</v>
          </cell>
          <cell r="C1175">
            <v>2063.31</v>
          </cell>
          <cell r="D1175">
            <v>0</v>
          </cell>
        </row>
        <row r="1176">
          <cell r="B1176" t="str">
            <v>TF0419</v>
          </cell>
          <cell r="C1176">
            <v>18991.400000000001</v>
          </cell>
          <cell r="D1176">
            <v>0</v>
          </cell>
        </row>
        <row r="1177">
          <cell r="B1177" t="str">
            <v>TF0427</v>
          </cell>
          <cell r="C1177">
            <v>1692.58</v>
          </cell>
          <cell r="D1177">
            <v>0</v>
          </cell>
        </row>
        <row r="1178">
          <cell r="B1178" t="str">
            <v>TF0435</v>
          </cell>
          <cell r="C1178">
            <v>17011.37</v>
          </cell>
          <cell r="D1178">
            <v>0</v>
          </cell>
        </row>
        <row r="1179">
          <cell r="B1179" t="str">
            <v>TF0451</v>
          </cell>
          <cell r="C1179">
            <v>2685.75</v>
          </cell>
          <cell r="D1179">
            <v>0</v>
          </cell>
        </row>
        <row r="1180">
          <cell r="B1180" t="str">
            <v>TF0508</v>
          </cell>
          <cell r="C1180">
            <v>1419.76</v>
          </cell>
          <cell r="D1180">
            <v>417.24</v>
          </cell>
        </row>
        <row r="1181">
          <cell r="B1181" t="str">
            <v>TF0524</v>
          </cell>
          <cell r="C1181">
            <v>52798.59</v>
          </cell>
          <cell r="D1181">
            <v>0</v>
          </cell>
        </row>
        <row r="1182">
          <cell r="B1182" t="str">
            <v>TF0558</v>
          </cell>
          <cell r="C1182">
            <v>1618.3</v>
          </cell>
          <cell r="D1182">
            <v>0</v>
          </cell>
        </row>
        <row r="1183">
          <cell r="B1183" t="str">
            <v>TF0605</v>
          </cell>
          <cell r="C1183">
            <v>14915.36</v>
          </cell>
          <cell r="D1183">
            <v>0</v>
          </cell>
        </row>
        <row r="1184">
          <cell r="B1184" t="str">
            <v>TF0621</v>
          </cell>
          <cell r="C1184">
            <v>746.49</v>
          </cell>
          <cell r="D1184">
            <v>0</v>
          </cell>
        </row>
        <row r="1185">
          <cell r="B1185" t="str">
            <v>TF0702</v>
          </cell>
          <cell r="C1185">
            <v>515.89</v>
          </cell>
          <cell r="D1185">
            <v>0</v>
          </cell>
        </row>
        <row r="1186">
          <cell r="B1186" t="str">
            <v>TF0778</v>
          </cell>
          <cell r="C1186">
            <v>4.97</v>
          </cell>
          <cell r="D1186">
            <v>0</v>
          </cell>
        </row>
        <row r="1187">
          <cell r="B1187" t="str">
            <v>TF0786</v>
          </cell>
          <cell r="C1187">
            <v>1049.98</v>
          </cell>
          <cell r="D1187">
            <v>0</v>
          </cell>
        </row>
        <row r="1188">
          <cell r="B1188" t="str">
            <v>TF0867</v>
          </cell>
          <cell r="C1188">
            <v>32772.080000000002</v>
          </cell>
          <cell r="D1188">
            <v>0</v>
          </cell>
        </row>
        <row r="1189">
          <cell r="B1189" t="str">
            <v>TF0875</v>
          </cell>
          <cell r="C1189">
            <v>38352.1</v>
          </cell>
          <cell r="D1189">
            <v>0</v>
          </cell>
        </row>
        <row r="1190">
          <cell r="B1190" t="str">
            <v>TF0891</v>
          </cell>
          <cell r="C1190">
            <v>3616.53</v>
          </cell>
          <cell r="D1190">
            <v>0</v>
          </cell>
        </row>
        <row r="1191">
          <cell r="B1191" t="str">
            <v>TF0914</v>
          </cell>
          <cell r="C1191">
            <v>5245.84</v>
          </cell>
          <cell r="D1191">
            <v>0</v>
          </cell>
        </row>
        <row r="1192">
          <cell r="B1192" t="str">
            <v>TG0129</v>
          </cell>
          <cell r="C1192">
            <v>3484</v>
          </cell>
          <cell r="D1192">
            <v>0</v>
          </cell>
        </row>
        <row r="1193">
          <cell r="B1193" t="str">
            <v>TG0187</v>
          </cell>
          <cell r="C1193">
            <v>1601.24</v>
          </cell>
          <cell r="D1193">
            <v>0</v>
          </cell>
        </row>
        <row r="1194">
          <cell r="B1194" t="str">
            <v>TG0226</v>
          </cell>
          <cell r="C1194">
            <v>144.5</v>
          </cell>
          <cell r="D1194">
            <v>0</v>
          </cell>
        </row>
        <row r="1195">
          <cell r="B1195" t="str">
            <v>TG0292</v>
          </cell>
          <cell r="C1195">
            <v>5484.84</v>
          </cell>
          <cell r="D1195">
            <v>0</v>
          </cell>
        </row>
        <row r="1196">
          <cell r="B1196" t="str">
            <v>TG0496</v>
          </cell>
          <cell r="C1196">
            <v>20401.759999999998</v>
          </cell>
          <cell r="D1196">
            <v>0</v>
          </cell>
        </row>
        <row r="1197">
          <cell r="B1197" t="str">
            <v>TG0713</v>
          </cell>
          <cell r="C1197">
            <v>4393.7700000000004</v>
          </cell>
          <cell r="D1197">
            <v>0</v>
          </cell>
        </row>
        <row r="1198">
          <cell r="B1198" t="str">
            <v>TG0886</v>
          </cell>
          <cell r="C1198">
            <v>16681.2</v>
          </cell>
          <cell r="D1198">
            <v>0</v>
          </cell>
        </row>
        <row r="1199">
          <cell r="B1199" t="str">
            <v>TH0025</v>
          </cell>
          <cell r="C1199">
            <v>2918.23</v>
          </cell>
          <cell r="D1199">
            <v>0</v>
          </cell>
        </row>
        <row r="1200">
          <cell r="B1200" t="str">
            <v>TH0091</v>
          </cell>
          <cell r="C1200">
            <v>69197.02</v>
          </cell>
          <cell r="D1200">
            <v>0</v>
          </cell>
        </row>
        <row r="1201">
          <cell r="B1201" t="str">
            <v>TH0114</v>
          </cell>
          <cell r="C1201">
            <v>101.11</v>
          </cell>
          <cell r="D1201">
            <v>0</v>
          </cell>
        </row>
        <row r="1202">
          <cell r="B1202" t="str">
            <v>TH0122</v>
          </cell>
          <cell r="C1202">
            <v>2889.43</v>
          </cell>
          <cell r="D1202">
            <v>0</v>
          </cell>
        </row>
        <row r="1203">
          <cell r="B1203" t="str">
            <v>TH0172</v>
          </cell>
          <cell r="C1203">
            <v>1481.75</v>
          </cell>
          <cell r="D1203">
            <v>0</v>
          </cell>
        </row>
        <row r="1204">
          <cell r="B1204" t="str">
            <v>TH0203</v>
          </cell>
          <cell r="C1204">
            <v>6234.25</v>
          </cell>
          <cell r="D1204">
            <v>0</v>
          </cell>
        </row>
        <row r="1205">
          <cell r="B1205" t="str">
            <v>TH0279</v>
          </cell>
          <cell r="C1205">
            <v>50223.99</v>
          </cell>
          <cell r="D1205">
            <v>0</v>
          </cell>
        </row>
        <row r="1206">
          <cell r="B1206" t="str">
            <v>TH0350</v>
          </cell>
          <cell r="C1206">
            <v>573.36</v>
          </cell>
          <cell r="D1206">
            <v>0</v>
          </cell>
        </row>
        <row r="1207">
          <cell r="B1207" t="str">
            <v>TH0384</v>
          </cell>
          <cell r="C1207">
            <v>4525.09</v>
          </cell>
          <cell r="D1207">
            <v>0</v>
          </cell>
        </row>
        <row r="1208">
          <cell r="B1208" t="str">
            <v>TH0392</v>
          </cell>
          <cell r="C1208">
            <v>1998.98</v>
          </cell>
          <cell r="D1208">
            <v>0</v>
          </cell>
        </row>
        <row r="1209">
          <cell r="B1209" t="str">
            <v>TJ0047</v>
          </cell>
          <cell r="C1209">
            <v>7381.89</v>
          </cell>
          <cell r="D1209">
            <v>0</v>
          </cell>
        </row>
        <row r="1210">
          <cell r="B1210" t="str">
            <v>TJ0136</v>
          </cell>
          <cell r="C1210">
            <v>3605.1</v>
          </cell>
          <cell r="D1210">
            <v>0</v>
          </cell>
        </row>
        <row r="1211">
          <cell r="B1211" t="str">
            <v>TJ0314</v>
          </cell>
          <cell r="C1211">
            <v>110398.96</v>
          </cell>
          <cell r="D1211">
            <v>0</v>
          </cell>
        </row>
        <row r="1212">
          <cell r="B1212" t="str">
            <v>TJ0322</v>
          </cell>
          <cell r="C1212">
            <v>0.49</v>
          </cell>
          <cell r="D1212">
            <v>0</v>
          </cell>
        </row>
        <row r="1213">
          <cell r="B1213" t="str">
            <v>TJ0330</v>
          </cell>
          <cell r="C1213">
            <v>14474.2</v>
          </cell>
          <cell r="D1213">
            <v>0</v>
          </cell>
        </row>
        <row r="1214">
          <cell r="B1214" t="str">
            <v>TJ0403</v>
          </cell>
          <cell r="C1214">
            <v>334.29</v>
          </cell>
          <cell r="D1214">
            <v>0</v>
          </cell>
        </row>
        <row r="1215">
          <cell r="B1215" t="str">
            <v>TJ0534</v>
          </cell>
          <cell r="C1215">
            <v>1104658.8</v>
          </cell>
          <cell r="D1215">
            <v>0</v>
          </cell>
        </row>
        <row r="1216">
          <cell r="B1216" t="str">
            <v>TK0016</v>
          </cell>
          <cell r="C1216">
            <v>50928.07</v>
          </cell>
          <cell r="D1216">
            <v>0</v>
          </cell>
        </row>
        <row r="1217">
          <cell r="B1217" t="str">
            <v>TK0024</v>
          </cell>
          <cell r="C1217">
            <v>69630.41</v>
          </cell>
          <cell r="D1217">
            <v>0</v>
          </cell>
        </row>
        <row r="1218">
          <cell r="B1218" t="str">
            <v>TK0032</v>
          </cell>
          <cell r="C1218">
            <v>35739.53</v>
          </cell>
          <cell r="D1218">
            <v>0</v>
          </cell>
        </row>
        <row r="1219">
          <cell r="B1219" t="str">
            <v>TK0040</v>
          </cell>
          <cell r="C1219">
            <v>181909.25</v>
          </cell>
          <cell r="D1219">
            <v>0</v>
          </cell>
        </row>
        <row r="1220">
          <cell r="B1220" t="str">
            <v>TK0074</v>
          </cell>
          <cell r="C1220">
            <v>4070.64</v>
          </cell>
          <cell r="D1220">
            <v>0</v>
          </cell>
        </row>
        <row r="1221">
          <cell r="B1221" t="str">
            <v>TK0082</v>
          </cell>
          <cell r="C1221">
            <v>49786.74</v>
          </cell>
          <cell r="D1221">
            <v>0</v>
          </cell>
        </row>
        <row r="1222">
          <cell r="B1222" t="str">
            <v>TK0139</v>
          </cell>
          <cell r="C1222">
            <v>15223.77</v>
          </cell>
          <cell r="D1222">
            <v>0</v>
          </cell>
        </row>
        <row r="1223">
          <cell r="B1223" t="str">
            <v>TK0202</v>
          </cell>
          <cell r="C1223">
            <v>12617.03</v>
          </cell>
          <cell r="D1223">
            <v>0</v>
          </cell>
        </row>
        <row r="1224">
          <cell r="B1224" t="str">
            <v>TK0210</v>
          </cell>
          <cell r="C1224">
            <v>8293.98</v>
          </cell>
          <cell r="D1224">
            <v>0</v>
          </cell>
        </row>
        <row r="1225">
          <cell r="B1225" t="str">
            <v>TK0228</v>
          </cell>
          <cell r="C1225">
            <v>5299.37</v>
          </cell>
          <cell r="D1225">
            <v>0</v>
          </cell>
        </row>
        <row r="1226">
          <cell r="B1226" t="str">
            <v>TK0252</v>
          </cell>
          <cell r="C1226">
            <v>120.5</v>
          </cell>
          <cell r="D1226">
            <v>0</v>
          </cell>
        </row>
        <row r="1227">
          <cell r="B1227" t="str">
            <v>TL0027</v>
          </cell>
          <cell r="C1227">
            <v>4529.6899999999996</v>
          </cell>
          <cell r="D1227">
            <v>0</v>
          </cell>
        </row>
        <row r="1228">
          <cell r="B1228" t="str">
            <v>TL0035</v>
          </cell>
          <cell r="C1228">
            <v>99008.42</v>
          </cell>
          <cell r="D1228">
            <v>0</v>
          </cell>
        </row>
        <row r="1229">
          <cell r="B1229" t="str">
            <v>TL0077</v>
          </cell>
          <cell r="C1229">
            <v>46383.12</v>
          </cell>
          <cell r="D1229">
            <v>0</v>
          </cell>
        </row>
        <row r="1230">
          <cell r="B1230" t="str">
            <v>TL0158</v>
          </cell>
          <cell r="C1230">
            <v>86.11</v>
          </cell>
          <cell r="D1230">
            <v>0</v>
          </cell>
        </row>
        <row r="1231">
          <cell r="B1231" t="str">
            <v>TM0038</v>
          </cell>
          <cell r="C1231">
            <v>2039.04</v>
          </cell>
          <cell r="D1231">
            <v>0</v>
          </cell>
        </row>
        <row r="1232">
          <cell r="B1232" t="str">
            <v>TM0062</v>
          </cell>
          <cell r="C1232">
            <v>130.66</v>
          </cell>
          <cell r="D1232">
            <v>38.299999999999997</v>
          </cell>
        </row>
        <row r="1233">
          <cell r="B1233" t="str">
            <v>TP0011</v>
          </cell>
          <cell r="C1233">
            <v>713448.37</v>
          </cell>
          <cell r="D1233">
            <v>0</v>
          </cell>
        </row>
        <row r="1234">
          <cell r="B1234" t="str">
            <v>TP0029</v>
          </cell>
          <cell r="C1234">
            <v>738898.46</v>
          </cell>
          <cell r="D1234">
            <v>0</v>
          </cell>
        </row>
        <row r="1235">
          <cell r="B1235" t="str">
            <v>TP0037</v>
          </cell>
          <cell r="C1235">
            <v>13103.97</v>
          </cell>
          <cell r="D1235">
            <v>0</v>
          </cell>
        </row>
        <row r="1236">
          <cell r="B1236" t="str">
            <v>TP0043</v>
          </cell>
          <cell r="C1236">
            <v>22067.08</v>
          </cell>
          <cell r="D1236">
            <v>0</v>
          </cell>
        </row>
        <row r="1237">
          <cell r="B1237" t="str">
            <v>TP0045</v>
          </cell>
          <cell r="C1237">
            <v>6850.57</v>
          </cell>
          <cell r="D1237">
            <v>0</v>
          </cell>
        </row>
        <row r="1238">
          <cell r="B1238" t="str">
            <v>TP1009</v>
          </cell>
          <cell r="C1238">
            <v>1359.73</v>
          </cell>
          <cell r="D1238">
            <v>0</v>
          </cell>
        </row>
        <row r="1239">
          <cell r="B1239" t="str">
            <v>TS0010</v>
          </cell>
          <cell r="C1239">
            <v>953.06</v>
          </cell>
          <cell r="D1239">
            <v>278.98</v>
          </cell>
        </row>
        <row r="1240">
          <cell r="B1240" t="str">
            <v>TS0248</v>
          </cell>
          <cell r="C1240">
            <v>6840.28</v>
          </cell>
          <cell r="D1240">
            <v>0</v>
          </cell>
        </row>
        <row r="1241">
          <cell r="B1241" t="str">
            <v>TS0264</v>
          </cell>
          <cell r="C1241">
            <v>2811.26</v>
          </cell>
          <cell r="D1241">
            <v>0</v>
          </cell>
        </row>
        <row r="1242">
          <cell r="B1242" t="str">
            <v>TS0418</v>
          </cell>
          <cell r="C1242">
            <v>294.89999999999998</v>
          </cell>
          <cell r="D1242">
            <v>0</v>
          </cell>
        </row>
        <row r="1243">
          <cell r="B1243" t="str">
            <v>TS0492</v>
          </cell>
          <cell r="C1243">
            <v>395.5</v>
          </cell>
          <cell r="D1243">
            <v>0</v>
          </cell>
        </row>
        <row r="1244">
          <cell r="B1244" t="str">
            <v>TS0531</v>
          </cell>
          <cell r="C1244">
            <v>1460.46</v>
          </cell>
          <cell r="D1244">
            <v>0</v>
          </cell>
        </row>
        <row r="1245">
          <cell r="B1245" t="str">
            <v>RA2365</v>
          </cell>
          <cell r="C1245">
            <v>29658.46</v>
          </cell>
          <cell r="D1245">
            <v>0</v>
          </cell>
        </row>
        <row r="1246">
          <cell r="B1246" t="str">
            <v>RA2381</v>
          </cell>
          <cell r="C1246">
            <v>52135.3</v>
          </cell>
          <cell r="D1246">
            <v>0</v>
          </cell>
        </row>
        <row r="1247">
          <cell r="B1247" t="str">
            <v>RA3214</v>
          </cell>
          <cell r="C1247">
            <v>17775.759999999998</v>
          </cell>
          <cell r="D1247">
            <v>0</v>
          </cell>
        </row>
        <row r="1248">
          <cell r="B1248" t="str">
            <v>TT0013</v>
          </cell>
          <cell r="C1248">
            <v>235.95</v>
          </cell>
          <cell r="D1248">
            <v>0</v>
          </cell>
        </row>
        <row r="1249">
          <cell r="B1249" t="str">
            <v>TT0021</v>
          </cell>
          <cell r="C1249">
            <v>10600.81</v>
          </cell>
          <cell r="D1249">
            <v>0</v>
          </cell>
        </row>
        <row r="1250">
          <cell r="B1250" t="str">
            <v>TT0039</v>
          </cell>
          <cell r="C1250">
            <v>19784.87</v>
          </cell>
          <cell r="D1250">
            <v>0</v>
          </cell>
        </row>
        <row r="1251">
          <cell r="B1251" t="str">
            <v>TT0047</v>
          </cell>
          <cell r="C1251">
            <v>25630.25</v>
          </cell>
          <cell r="D1251">
            <v>0</v>
          </cell>
        </row>
        <row r="1252">
          <cell r="B1252" t="str">
            <v>TT0055</v>
          </cell>
          <cell r="C1252">
            <v>2119.75</v>
          </cell>
          <cell r="D1252">
            <v>0</v>
          </cell>
        </row>
        <row r="1253">
          <cell r="B1253" t="str">
            <v>TT0071</v>
          </cell>
          <cell r="C1253">
            <v>2115.54</v>
          </cell>
          <cell r="D1253">
            <v>0</v>
          </cell>
        </row>
        <row r="1254">
          <cell r="B1254" t="str">
            <v>TT0110</v>
          </cell>
          <cell r="C1254">
            <v>24217.88</v>
          </cell>
          <cell r="D1254">
            <v>0</v>
          </cell>
        </row>
        <row r="1255">
          <cell r="B1255" t="str">
            <v>TT0144</v>
          </cell>
          <cell r="C1255">
            <v>16634.12</v>
          </cell>
          <cell r="D1255">
            <v>0</v>
          </cell>
        </row>
        <row r="1256">
          <cell r="B1256" t="str">
            <v>TT0194</v>
          </cell>
          <cell r="C1256">
            <v>15574.52</v>
          </cell>
          <cell r="D1256">
            <v>0</v>
          </cell>
        </row>
        <row r="1257">
          <cell r="B1257" t="str">
            <v>TT0217</v>
          </cell>
          <cell r="C1257">
            <v>15944.43</v>
          </cell>
          <cell r="D1257">
            <v>0</v>
          </cell>
        </row>
        <row r="1258">
          <cell r="B1258" t="str">
            <v>TT0225</v>
          </cell>
          <cell r="C1258">
            <v>157.78</v>
          </cell>
          <cell r="D1258">
            <v>0</v>
          </cell>
        </row>
        <row r="1259">
          <cell r="B1259" t="str">
            <v>TT0233</v>
          </cell>
          <cell r="C1259">
            <v>5401.5</v>
          </cell>
          <cell r="D1259">
            <v>0</v>
          </cell>
        </row>
        <row r="1260">
          <cell r="B1260" t="str">
            <v>TT0291</v>
          </cell>
          <cell r="C1260">
            <v>27222.53</v>
          </cell>
          <cell r="D1260">
            <v>0</v>
          </cell>
        </row>
        <row r="1261">
          <cell r="B1261" t="str">
            <v>TT0306</v>
          </cell>
          <cell r="C1261">
            <v>2151.9299999999998</v>
          </cell>
          <cell r="D1261">
            <v>0</v>
          </cell>
        </row>
        <row r="1262">
          <cell r="B1262" t="str">
            <v>TT0330</v>
          </cell>
          <cell r="C1262">
            <v>16162.95</v>
          </cell>
          <cell r="D1262">
            <v>0</v>
          </cell>
        </row>
        <row r="1263">
          <cell r="B1263" t="str">
            <v>TT0348</v>
          </cell>
          <cell r="C1263">
            <v>4628.42</v>
          </cell>
          <cell r="D1263">
            <v>0</v>
          </cell>
        </row>
        <row r="1264">
          <cell r="B1264" t="str">
            <v>TT0356</v>
          </cell>
          <cell r="C1264">
            <v>9077.91</v>
          </cell>
          <cell r="D1264">
            <v>0</v>
          </cell>
        </row>
        <row r="1265">
          <cell r="B1265" t="str">
            <v>TT0380</v>
          </cell>
          <cell r="C1265">
            <v>6998.96</v>
          </cell>
          <cell r="D1265">
            <v>0</v>
          </cell>
        </row>
        <row r="1266">
          <cell r="B1266" t="str">
            <v>SU1581</v>
          </cell>
          <cell r="C1266">
            <v>1582649.92</v>
          </cell>
          <cell r="D1266">
            <v>463983.4</v>
          </cell>
        </row>
        <row r="1267">
          <cell r="B1267" t="str">
            <v>TU0731</v>
          </cell>
          <cell r="C1267">
            <v>5994.5</v>
          </cell>
          <cell r="D1267">
            <v>0</v>
          </cell>
        </row>
        <row r="1268">
          <cell r="B1268" t="str">
            <v>TU0765</v>
          </cell>
          <cell r="C1268">
            <v>292.98</v>
          </cell>
          <cell r="D1268">
            <v>0</v>
          </cell>
        </row>
        <row r="1269">
          <cell r="B1269" t="str">
            <v>TU0812</v>
          </cell>
          <cell r="C1269">
            <v>201.49</v>
          </cell>
          <cell r="D1269">
            <v>8.91</v>
          </cell>
        </row>
        <row r="1270">
          <cell r="B1270" t="str">
            <v>TU0862</v>
          </cell>
          <cell r="C1270">
            <v>3027.97</v>
          </cell>
          <cell r="D1270">
            <v>0</v>
          </cell>
        </row>
        <row r="1271">
          <cell r="B1271" t="str">
            <v>TU0888</v>
          </cell>
          <cell r="C1271">
            <v>169231.74</v>
          </cell>
          <cell r="D1271">
            <v>0</v>
          </cell>
        </row>
        <row r="1272">
          <cell r="B1272" t="str">
            <v>TU0943</v>
          </cell>
          <cell r="C1272">
            <v>1537.55</v>
          </cell>
          <cell r="D1272">
            <v>0</v>
          </cell>
        </row>
        <row r="1273">
          <cell r="B1273" t="str">
            <v>TU1096</v>
          </cell>
          <cell r="C1273">
            <v>1706.37</v>
          </cell>
          <cell r="D1273">
            <v>0</v>
          </cell>
        </row>
        <row r="1274">
          <cell r="B1274" t="str">
            <v>TU1216</v>
          </cell>
          <cell r="C1274">
            <v>4318.2</v>
          </cell>
          <cell r="D1274">
            <v>1416.38</v>
          </cell>
        </row>
        <row r="1275">
          <cell r="B1275" t="str">
            <v>TU1224</v>
          </cell>
          <cell r="C1275">
            <v>4538.0600000000004</v>
          </cell>
          <cell r="D1275">
            <v>1486.29</v>
          </cell>
        </row>
        <row r="1276">
          <cell r="B1276" t="str">
            <v>TU1232</v>
          </cell>
          <cell r="C1276">
            <v>6478.44</v>
          </cell>
          <cell r="D1276">
            <v>2121.4899999999998</v>
          </cell>
        </row>
        <row r="1277">
          <cell r="B1277" t="str">
            <v>TU1240</v>
          </cell>
          <cell r="C1277">
            <v>6841.29</v>
          </cell>
          <cell r="D1277">
            <v>2228.84</v>
          </cell>
        </row>
        <row r="1278">
          <cell r="B1278" t="str">
            <v>TU1258</v>
          </cell>
          <cell r="C1278">
            <v>4937.16</v>
          </cell>
          <cell r="D1278">
            <v>1624.5</v>
          </cell>
        </row>
        <row r="1279">
          <cell r="B1279" t="str">
            <v>TV0019</v>
          </cell>
          <cell r="C1279">
            <v>426501.39</v>
          </cell>
          <cell r="D1279">
            <v>123000.04</v>
          </cell>
        </row>
        <row r="1280">
          <cell r="B1280" t="str">
            <v>TV0027</v>
          </cell>
          <cell r="C1280">
            <v>3823.93</v>
          </cell>
          <cell r="D1280">
            <v>961</v>
          </cell>
        </row>
        <row r="1281">
          <cell r="B1281" t="str">
            <v>TV0035</v>
          </cell>
          <cell r="C1281">
            <v>83970.98</v>
          </cell>
          <cell r="D1281">
            <v>0</v>
          </cell>
        </row>
        <row r="1282">
          <cell r="B1282" t="str">
            <v>TV0043</v>
          </cell>
          <cell r="C1282">
            <v>9757.5499999999993</v>
          </cell>
          <cell r="D1282">
            <v>0</v>
          </cell>
        </row>
        <row r="1283">
          <cell r="B1283" t="str">
            <v>TV0124</v>
          </cell>
          <cell r="C1283">
            <v>1901.3</v>
          </cell>
          <cell r="D1283">
            <v>1257.07</v>
          </cell>
        </row>
        <row r="1284">
          <cell r="B1284" t="str">
            <v>TV0328</v>
          </cell>
          <cell r="C1284">
            <v>100119.95</v>
          </cell>
          <cell r="D1284">
            <v>27524.9</v>
          </cell>
        </row>
        <row r="1285">
          <cell r="B1285" t="str">
            <v>TV0483</v>
          </cell>
          <cell r="C1285">
            <v>112635.28</v>
          </cell>
          <cell r="D1285">
            <v>33017.54</v>
          </cell>
        </row>
        <row r="1286">
          <cell r="B1286" t="str">
            <v>TV0522</v>
          </cell>
          <cell r="C1286">
            <v>16107.5</v>
          </cell>
          <cell r="D1286">
            <v>4729.58</v>
          </cell>
        </row>
        <row r="1287">
          <cell r="B1287" t="str">
            <v>TV0653</v>
          </cell>
          <cell r="C1287">
            <v>0.2</v>
          </cell>
          <cell r="D1287">
            <v>0</v>
          </cell>
        </row>
        <row r="1288">
          <cell r="B1288" t="str">
            <v>TV0815</v>
          </cell>
          <cell r="C1288">
            <v>72876.47</v>
          </cell>
          <cell r="D1288">
            <v>0</v>
          </cell>
        </row>
        <row r="1289">
          <cell r="B1289" t="str">
            <v>TV0881</v>
          </cell>
          <cell r="C1289">
            <v>4095.05</v>
          </cell>
          <cell r="D1289">
            <v>0</v>
          </cell>
        </row>
        <row r="1290">
          <cell r="B1290" t="str">
            <v>TV0904</v>
          </cell>
          <cell r="C1290">
            <v>257.64</v>
          </cell>
          <cell r="D1290">
            <v>0</v>
          </cell>
        </row>
        <row r="1291">
          <cell r="B1291" t="str">
            <v>ST0362</v>
          </cell>
          <cell r="C1291">
            <v>6185.69</v>
          </cell>
          <cell r="D1291">
            <v>0</v>
          </cell>
        </row>
        <row r="1292">
          <cell r="B1292" t="str">
            <v>TW0038</v>
          </cell>
          <cell r="C1292">
            <v>3014.54</v>
          </cell>
          <cell r="D1292">
            <v>0</v>
          </cell>
        </row>
        <row r="1293">
          <cell r="B1293" t="str">
            <v>TW0088</v>
          </cell>
          <cell r="C1293">
            <v>2133.8000000000002</v>
          </cell>
          <cell r="D1293">
            <v>0</v>
          </cell>
        </row>
        <row r="1294">
          <cell r="B1294" t="str">
            <v>TW0119</v>
          </cell>
          <cell r="C1294">
            <v>68567.429999999993</v>
          </cell>
          <cell r="D1294">
            <v>0</v>
          </cell>
        </row>
        <row r="1295">
          <cell r="B1295" t="str">
            <v>TW0127</v>
          </cell>
          <cell r="C1295">
            <v>41095.82</v>
          </cell>
          <cell r="D1295">
            <v>0</v>
          </cell>
        </row>
        <row r="1296">
          <cell r="B1296" t="str">
            <v>TW0135</v>
          </cell>
          <cell r="C1296">
            <v>24257.62</v>
          </cell>
          <cell r="D1296">
            <v>0</v>
          </cell>
        </row>
        <row r="1297">
          <cell r="B1297" t="str">
            <v>TW0208</v>
          </cell>
          <cell r="C1297">
            <v>20312.07</v>
          </cell>
          <cell r="D1297">
            <v>0</v>
          </cell>
        </row>
        <row r="1298">
          <cell r="B1298" t="str">
            <v>TW0240</v>
          </cell>
          <cell r="C1298">
            <v>289370.88</v>
          </cell>
          <cell r="D1298">
            <v>0</v>
          </cell>
        </row>
        <row r="1299">
          <cell r="B1299" t="str">
            <v>TW0305</v>
          </cell>
          <cell r="C1299">
            <v>269.39</v>
          </cell>
          <cell r="D1299">
            <v>0</v>
          </cell>
        </row>
        <row r="1300">
          <cell r="B1300" t="str">
            <v>TW0509</v>
          </cell>
          <cell r="C1300">
            <v>2075.92</v>
          </cell>
          <cell r="D1300">
            <v>0</v>
          </cell>
        </row>
        <row r="1301">
          <cell r="B1301" t="str">
            <v>TX0316</v>
          </cell>
          <cell r="C1301">
            <v>3198.61</v>
          </cell>
          <cell r="D1301">
            <v>0</v>
          </cell>
        </row>
        <row r="1302">
          <cell r="B1302" t="str">
            <v>TX0706</v>
          </cell>
          <cell r="C1302">
            <v>3812.22</v>
          </cell>
          <cell r="D1302">
            <v>0</v>
          </cell>
        </row>
        <row r="1303">
          <cell r="B1303" t="str">
            <v>DI0068</v>
          </cell>
          <cell r="C1303">
            <v>15172.88</v>
          </cell>
          <cell r="D1303">
            <v>0</v>
          </cell>
        </row>
        <row r="1304">
          <cell r="B1304" t="str">
            <v>TZ0061</v>
          </cell>
          <cell r="C1304">
            <v>50423.91</v>
          </cell>
          <cell r="D1304">
            <v>0</v>
          </cell>
        </row>
        <row r="1305">
          <cell r="B1305" t="str">
            <v>TZ0079</v>
          </cell>
          <cell r="C1305">
            <v>181.93</v>
          </cell>
          <cell r="D1305">
            <v>0</v>
          </cell>
        </row>
        <row r="1306">
          <cell r="B1306" t="str">
            <v>TZ0126</v>
          </cell>
          <cell r="C1306">
            <v>1543.14</v>
          </cell>
          <cell r="D1306">
            <v>0</v>
          </cell>
        </row>
        <row r="1307">
          <cell r="B1307" t="str">
            <v>TZ0168</v>
          </cell>
          <cell r="C1307">
            <v>9252.2999999999993</v>
          </cell>
          <cell r="D1307">
            <v>0</v>
          </cell>
        </row>
        <row r="1308">
          <cell r="B1308" t="str">
            <v>TZ0184</v>
          </cell>
          <cell r="C1308">
            <v>3284.82</v>
          </cell>
          <cell r="D1308">
            <v>0</v>
          </cell>
        </row>
        <row r="1309">
          <cell r="B1309" t="str">
            <v>TZ0192</v>
          </cell>
          <cell r="C1309">
            <v>5044.5200000000004</v>
          </cell>
          <cell r="D1309">
            <v>0</v>
          </cell>
        </row>
        <row r="1310">
          <cell r="B1310" t="str">
            <v>TZ0215</v>
          </cell>
          <cell r="C1310">
            <v>1964.06</v>
          </cell>
          <cell r="D1310">
            <v>0</v>
          </cell>
        </row>
        <row r="1311">
          <cell r="B1311" t="str">
            <v>TZ0231</v>
          </cell>
          <cell r="C1311">
            <v>984.65</v>
          </cell>
          <cell r="D1311">
            <v>0</v>
          </cell>
        </row>
        <row r="1312">
          <cell r="B1312" t="str">
            <v>TZ0639</v>
          </cell>
          <cell r="C1312">
            <v>602.03</v>
          </cell>
          <cell r="D1312">
            <v>0</v>
          </cell>
        </row>
        <row r="1313">
          <cell r="B1313" t="str">
            <v>TZ0647</v>
          </cell>
          <cell r="C1313">
            <v>4202.74</v>
          </cell>
          <cell r="D1313">
            <v>0</v>
          </cell>
        </row>
        <row r="1314">
          <cell r="B1314" t="str">
            <v>TZ0841</v>
          </cell>
          <cell r="C1314">
            <v>30.16</v>
          </cell>
          <cell r="D1314">
            <v>0</v>
          </cell>
        </row>
        <row r="1315">
          <cell r="B1315" t="str">
            <v>TZ0922</v>
          </cell>
          <cell r="C1315">
            <v>73.989999999999995</v>
          </cell>
          <cell r="D1315">
            <v>0</v>
          </cell>
        </row>
        <row r="1316">
          <cell r="B1316" t="str">
            <v>TZ1009</v>
          </cell>
          <cell r="C1316">
            <v>25486.99</v>
          </cell>
          <cell r="D1316">
            <v>0</v>
          </cell>
        </row>
        <row r="1317">
          <cell r="B1317" t="str">
            <v>TZ1148</v>
          </cell>
          <cell r="C1317">
            <v>802.45</v>
          </cell>
          <cell r="D1317">
            <v>0</v>
          </cell>
        </row>
        <row r="1318">
          <cell r="B1318" t="str">
            <v>TZ3221</v>
          </cell>
          <cell r="C1318">
            <v>8.3000000000000007</v>
          </cell>
          <cell r="D1318">
            <v>0</v>
          </cell>
        </row>
        <row r="1319">
          <cell r="B1319" t="str">
            <v>DP1748</v>
          </cell>
          <cell r="C1319">
            <v>123892.98</v>
          </cell>
          <cell r="D1319">
            <v>0</v>
          </cell>
        </row>
        <row r="1320">
          <cell r="B1320" t="str">
            <v>UA0571</v>
          </cell>
          <cell r="C1320">
            <v>15796.09</v>
          </cell>
          <cell r="D1320">
            <v>0</v>
          </cell>
        </row>
        <row r="1321">
          <cell r="B1321" t="str">
            <v>UB1732</v>
          </cell>
          <cell r="C1321">
            <v>4588.16</v>
          </cell>
          <cell r="D1321">
            <v>0</v>
          </cell>
        </row>
        <row r="1322">
          <cell r="B1322" t="str">
            <v>UB1855</v>
          </cell>
          <cell r="C1322">
            <v>74.22</v>
          </cell>
          <cell r="D1322">
            <v>0</v>
          </cell>
        </row>
        <row r="1323">
          <cell r="B1323" t="str">
            <v>UB1910</v>
          </cell>
          <cell r="C1323">
            <v>85.82</v>
          </cell>
          <cell r="D1323">
            <v>6.7</v>
          </cell>
        </row>
        <row r="1324">
          <cell r="B1324" t="str">
            <v>UB1994</v>
          </cell>
          <cell r="C1324">
            <v>894.11</v>
          </cell>
          <cell r="D1324">
            <v>0</v>
          </cell>
        </row>
        <row r="1325">
          <cell r="B1325" t="str">
            <v>UB2047</v>
          </cell>
          <cell r="C1325">
            <v>1214.95</v>
          </cell>
          <cell r="D1325">
            <v>0</v>
          </cell>
        </row>
        <row r="1326">
          <cell r="B1326" t="str">
            <v>UB2089</v>
          </cell>
          <cell r="C1326">
            <v>3137.64</v>
          </cell>
          <cell r="D1326">
            <v>0</v>
          </cell>
        </row>
        <row r="1327">
          <cell r="B1327" t="str">
            <v>UB2102</v>
          </cell>
          <cell r="C1327">
            <v>5023.0200000000004</v>
          </cell>
          <cell r="D1327">
            <v>0</v>
          </cell>
        </row>
        <row r="1328">
          <cell r="B1328" t="str">
            <v>UB2128</v>
          </cell>
          <cell r="C1328">
            <v>2824.76</v>
          </cell>
          <cell r="D1328">
            <v>0</v>
          </cell>
        </row>
        <row r="1329">
          <cell r="B1329" t="str">
            <v>UB2283</v>
          </cell>
          <cell r="C1329">
            <v>188.04</v>
          </cell>
          <cell r="D1329">
            <v>0</v>
          </cell>
        </row>
        <row r="1330">
          <cell r="B1330" t="str">
            <v>UB2631</v>
          </cell>
          <cell r="C1330">
            <v>149276.09</v>
          </cell>
          <cell r="D1330">
            <v>0</v>
          </cell>
        </row>
        <row r="1331">
          <cell r="B1331" t="str">
            <v>UB2681</v>
          </cell>
          <cell r="C1331">
            <v>141194.29</v>
          </cell>
          <cell r="D1331">
            <v>0</v>
          </cell>
        </row>
        <row r="1332">
          <cell r="B1332" t="str">
            <v>UB2699</v>
          </cell>
          <cell r="C1332">
            <v>1732026.48</v>
          </cell>
          <cell r="D1332">
            <v>0</v>
          </cell>
        </row>
        <row r="1333">
          <cell r="B1333" t="str">
            <v>UB2712</v>
          </cell>
          <cell r="C1333">
            <v>11493.92</v>
          </cell>
          <cell r="D1333">
            <v>3372.8</v>
          </cell>
        </row>
        <row r="1334">
          <cell r="B1334" t="str">
            <v>UB2738</v>
          </cell>
          <cell r="C1334">
            <v>2843.42</v>
          </cell>
          <cell r="D1334">
            <v>0</v>
          </cell>
        </row>
        <row r="1335">
          <cell r="B1335" t="str">
            <v>UB2788</v>
          </cell>
          <cell r="C1335">
            <v>63582.95</v>
          </cell>
          <cell r="D1335">
            <v>0</v>
          </cell>
        </row>
        <row r="1336">
          <cell r="B1336" t="str">
            <v>UB2835</v>
          </cell>
          <cell r="C1336">
            <v>58062</v>
          </cell>
          <cell r="D1336">
            <v>0</v>
          </cell>
        </row>
        <row r="1337">
          <cell r="B1337" t="str">
            <v>UB2843</v>
          </cell>
          <cell r="C1337">
            <v>695561.7</v>
          </cell>
          <cell r="D1337">
            <v>0</v>
          </cell>
        </row>
        <row r="1338">
          <cell r="B1338" t="str">
            <v>UB2851</v>
          </cell>
          <cell r="C1338">
            <v>1411.33</v>
          </cell>
          <cell r="D1338">
            <v>0</v>
          </cell>
        </row>
        <row r="1339">
          <cell r="B1339" t="str">
            <v>UB2869</v>
          </cell>
          <cell r="C1339">
            <v>44883.18</v>
          </cell>
          <cell r="D1339">
            <v>12066.17</v>
          </cell>
        </row>
        <row r="1340">
          <cell r="B1340" t="str">
            <v>UC0014</v>
          </cell>
          <cell r="C1340">
            <v>1406.88</v>
          </cell>
          <cell r="D1340">
            <v>0</v>
          </cell>
        </row>
        <row r="1341">
          <cell r="B1341" t="str">
            <v>UC0080</v>
          </cell>
          <cell r="C1341">
            <v>122.19</v>
          </cell>
          <cell r="D1341">
            <v>0</v>
          </cell>
        </row>
        <row r="1342">
          <cell r="B1342" t="str">
            <v>UD0017</v>
          </cell>
          <cell r="C1342">
            <v>8597.77</v>
          </cell>
          <cell r="D1342">
            <v>0</v>
          </cell>
        </row>
        <row r="1343">
          <cell r="B1343" t="str">
            <v>UD0033</v>
          </cell>
          <cell r="C1343">
            <v>159.79</v>
          </cell>
          <cell r="D1343">
            <v>0</v>
          </cell>
        </row>
        <row r="1344">
          <cell r="B1344" t="str">
            <v>UD0059</v>
          </cell>
          <cell r="C1344">
            <v>717.7</v>
          </cell>
          <cell r="D1344">
            <v>0</v>
          </cell>
        </row>
        <row r="1345">
          <cell r="B1345" t="str">
            <v>UD0083</v>
          </cell>
          <cell r="C1345">
            <v>161.5</v>
          </cell>
          <cell r="D1345">
            <v>0</v>
          </cell>
        </row>
        <row r="1346">
          <cell r="B1346" t="str">
            <v>UD0091</v>
          </cell>
          <cell r="C1346">
            <v>185.95</v>
          </cell>
          <cell r="D1346">
            <v>0</v>
          </cell>
        </row>
        <row r="1347">
          <cell r="B1347" t="str">
            <v>UD0148</v>
          </cell>
          <cell r="C1347">
            <v>5187.5600000000004</v>
          </cell>
          <cell r="D1347">
            <v>0</v>
          </cell>
        </row>
        <row r="1348">
          <cell r="B1348" t="str">
            <v>UD0156</v>
          </cell>
          <cell r="C1348">
            <v>22619.3</v>
          </cell>
          <cell r="D1348">
            <v>0</v>
          </cell>
        </row>
        <row r="1349">
          <cell r="B1349" t="str">
            <v>UD0253</v>
          </cell>
          <cell r="C1349">
            <v>119303.41</v>
          </cell>
          <cell r="D1349">
            <v>0</v>
          </cell>
        </row>
        <row r="1350">
          <cell r="B1350" t="str">
            <v>UD0287</v>
          </cell>
          <cell r="C1350">
            <v>16018.17</v>
          </cell>
          <cell r="D1350">
            <v>0</v>
          </cell>
        </row>
        <row r="1351">
          <cell r="B1351" t="str">
            <v>UD0295</v>
          </cell>
          <cell r="C1351">
            <v>8030.19</v>
          </cell>
          <cell r="D1351">
            <v>0</v>
          </cell>
        </row>
        <row r="1352">
          <cell r="B1352" t="str">
            <v>UD0300</v>
          </cell>
          <cell r="C1352">
            <v>19748.32</v>
          </cell>
          <cell r="D1352">
            <v>0</v>
          </cell>
        </row>
        <row r="1353">
          <cell r="B1353" t="str">
            <v>UD0318</v>
          </cell>
          <cell r="C1353">
            <v>14513.54</v>
          </cell>
          <cell r="D1353">
            <v>0</v>
          </cell>
        </row>
        <row r="1354">
          <cell r="B1354" t="str">
            <v>UD0334</v>
          </cell>
          <cell r="C1354">
            <v>1380.25</v>
          </cell>
          <cell r="D1354">
            <v>0</v>
          </cell>
        </row>
        <row r="1355">
          <cell r="B1355" t="str">
            <v>UD0342</v>
          </cell>
          <cell r="C1355">
            <v>3116.78</v>
          </cell>
          <cell r="D1355">
            <v>0</v>
          </cell>
        </row>
        <row r="1356">
          <cell r="B1356" t="str">
            <v>RN1431</v>
          </cell>
          <cell r="C1356">
            <v>1287.92</v>
          </cell>
          <cell r="D1356">
            <v>0</v>
          </cell>
        </row>
        <row r="1357">
          <cell r="B1357" t="str">
            <v>RN1902</v>
          </cell>
          <cell r="C1357">
            <v>960.37</v>
          </cell>
          <cell r="D1357">
            <v>0</v>
          </cell>
        </row>
        <row r="1358">
          <cell r="B1358" t="str">
            <v>UH0019</v>
          </cell>
          <cell r="C1358">
            <v>1141.42</v>
          </cell>
          <cell r="D1358">
            <v>0</v>
          </cell>
        </row>
        <row r="1359">
          <cell r="B1359" t="str">
            <v>UH0027</v>
          </cell>
          <cell r="C1359">
            <v>1338.62</v>
          </cell>
          <cell r="D1359">
            <v>0</v>
          </cell>
        </row>
        <row r="1360">
          <cell r="B1360" t="str">
            <v>UH0035</v>
          </cell>
          <cell r="C1360">
            <v>266.74</v>
          </cell>
          <cell r="D1360">
            <v>0</v>
          </cell>
        </row>
        <row r="1361">
          <cell r="B1361" t="str">
            <v>UH0043</v>
          </cell>
          <cell r="C1361">
            <v>3420.36</v>
          </cell>
          <cell r="D1361">
            <v>0</v>
          </cell>
        </row>
        <row r="1362">
          <cell r="B1362" t="str">
            <v>UH0051</v>
          </cell>
          <cell r="C1362">
            <v>1158.6500000000001</v>
          </cell>
          <cell r="D1362">
            <v>0</v>
          </cell>
        </row>
        <row r="1363">
          <cell r="B1363" t="str">
            <v>UH0069</v>
          </cell>
          <cell r="C1363">
            <v>563.03</v>
          </cell>
          <cell r="D1363">
            <v>0</v>
          </cell>
        </row>
        <row r="1364">
          <cell r="B1364" t="str">
            <v>UH0077</v>
          </cell>
          <cell r="C1364">
            <v>3202.88</v>
          </cell>
          <cell r="D1364">
            <v>0</v>
          </cell>
        </row>
        <row r="1365">
          <cell r="B1365" t="str">
            <v>UH0085</v>
          </cell>
          <cell r="C1365">
            <v>817.59</v>
          </cell>
          <cell r="D1365">
            <v>0</v>
          </cell>
        </row>
        <row r="1366">
          <cell r="B1366" t="str">
            <v>UH0093</v>
          </cell>
          <cell r="C1366">
            <v>2238.39</v>
          </cell>
          <cell r="D1366">
            <v>0</v>
          </cell>
        </row>
        <row r="1367">
          <cell r="B1367" t="str">
            <v>UH0108</v>
          </cell>
          <cell r="C1367">
            <v>2.27</v>
          </cell>
          <cell r="D1367">
            <v>0</v>
          </cell>
        </row>
        <row r="1368">
          <cell r="B1368" t="str">
            <v>UH0116</v>
          </cell>
          <cell r="C1368">
            <v>1213.75</v>
          </cell>
          <cell r="D1368">
            <v>0</v>
          </cell>
        </row>
        <row r="1369">
          <cell r="B1369" t="str">
            <v>UH0124</v>
          </cell>
          <cell r="C1369">
            <v>362.84</v>
          </cell>
          <cell r="D1369">
            <v>0</v>
          </cell>
        </row>
        <row r="1370">
          <cell r="B1370" t="str">
            <v>UH0132</v>
          </cell>
          <cell r="C1370">
            <v>3975.42</v>
          </cell>
          <cell r="D1370">
            <v>0</v>
          </cell>
        </row>
        <row r="1371">
          <cell r="B1371" t="str">
            <v>UH0158</v>
          </cell>
          <cell r="C1371">
            <v>576.42999999999995</v>
          </cell>
          <cell r="D1371">
            <v>0</v>
          </cell>
        </row>
        <row r="1372">
          <cell r="B1372" t="str">
            <v>UH0166</v>
          </cell>
          <cell r="C1372">
            <v>422.37</v>
          </cell>
          <cell r="D1372">
            <v>0</v>
          </cell>
        </row>
        <row r="1373">
          <cell r="B1373" t="str">
            <v>UH0205</v>
          </cell>
          <cell r="C1373">
            <v>1289.82</v>
          </cell>
          <cell r="D1373">
            <v>0</v>
          </cell>
        </row>
        <row r="1374">
          <cell r="B1374" t="str">
            <v>UH0221</v>
          </cell>
          <cell r="C1374">
            <v>12618.51</v>
          </cell>
          <cell r="D1374">
            <v>0</v>
          </cell>
        </row>
        <row r="1375">
          <cell r="B1375" t="str">
            <v>UH0247</v>
          </cell>
          <cell r="C1375">
            <v>218.06</v>
          </cell>
          <cell r="D1375">
            <v>0</v>
          </cell>
        </row>
        <row r="1376">
          <cell r="B1376" t="str">
            <v>UH0263</v>
          </cell>
          <cell r="C1376">
            <v>1821.18</v>
          </cell>
          <cell r="D1376">
            <v>0</v>
          </cell>
        </row>
        <row r="1377">
          <cell r="B1377" t="str">
            <v>UH0271</v>
          </cell>
          <cell r="C1377">
            <v>477.06</v>
          </cell>
          <cell r="D1377">
            <v>0</v>
          </cell>
        </row>
        <row r="1378">
          <cell r="B1378" t="str">
            <v>UH0289</v>
          </cell>
          <cell r="C1378">
            <v>599.72</v>
          </cell>
          <cell r="D1378">
            <v>0</v>
          </cell>
        </row>
        <row r="1379">
          <cell r="B1379" t="str">
            <v>UH0310</v>
          </cell>
          <cell r="C1379">
            <v>14460.58</v>
          </cell>
          <cell r="D1379">
            <v>0</v>
          </cell>
        </row>
        <row r="1380">
          <cell r="B1380" t="str">
            <v>UH0328</v>
          </cell>
          <cell r="C1380">
            <v>359.29</v>
          </cell>
          <cell r="D1380">
            <v>0</v>
          </cell>
        </row>
        <row r="1381">
          <cell r="B1381" t="str">
            <v>UH0336</v>
          </cell>
          <cell r="C1381">
            <v>504.31</v>
          </cell>
          <cell r="D1381">
            <v>0</v>
          </cell>
        </row>
        <row r="1382">
          <cell r="B1382" t="str">
            <v>UH0378</v>
          </cell>
          <cell r="C1382">
            <v>48.34</v>
          </cell>
          <cell r="D1382">
            <v>0</v>
          </cell>
        </row>
        <row r="1383">
          <cell r="B1383" t="str">
            <v>UH0386</v>
          </cell>
          <cell r="C1383">
            <v>117.12</v>
          </cell>
          <cell r="D1383">
            <v>0</v>
          </cell>
        </row>
        <row r="1384">
          <cell r="B1384" t="str">
            <v>UH0409</v>
          </cell>
          <cell r="C1384">
            <v>6984.2</v>
          </cell>
          <cell r="D1384">
            <v>0</v>
          </cell>
        </row>
        <row r="1385">
          <cell r="B1385" t="str">
            <v>UH0417</v>
          </cell>
          <cell r="C1385">
            <v>1670.78</v>
          </cell>
          <cell r="D1385">
            <v>0</v>
          </cell>
        </row>
        <row r="1386">
          <cell r="B1386" t="str">
            <v>UH0425</v>
          </cell>
          <cell r="C1386">
            <v>798.56</v>
          </cell>
          <cell r="D1386">
            <v>0</v>
          </cell>
        </row>
        <row r="1387">
          <cell r="B1387" t="str">
            <v>UH0441</v>
          </cell>
          <cell r="C1387">
            <v>551.51</v>
          </cell>
          <cell r="D1387">
            <v>0</v>
          </cell>
        </row>
        <row r="1388">
          <cell r="B1388" t="str">
            <v>UH0459</v>
          </cell>
          <cell r="C1388">
            <v>640.95000000000005</v>
          </cell>
          <cell r="D1388">
            <v>0</v>
          </cell>
        </row>
        <row r="1389">
          <cell r="B1389" t="str">
            <v>UH0475</v>
          </cell>
          <cell r="C1389">
            <v>11397.09</v>
          </cell>
          <cell r="D1389">
            <v>3342.48</v>
          </cell>
        </row>
        <row r="1390">
          <cell r="B1390" t="str">
            <v>UH0483</v>
          </cell>
          <cell r="C1390">
            <v>1613.93</v>
          </cell>
          <cell r="D1390">
            <v>0</v>
          </cell>
        </row>
        <row r="1391">
          <cell r="B1391" t="str">
            <v>UH0491</v>
          </cell>
          <cell r="C1391">
            <v>2095.62</v>
          </cell>
          <cell r="D1391">
            <v>0</v>
          </cell>
        </row>
        <row r="1392">
          <cell r="B1392" t="str">
            <v>UH0506</v>
          </cell>
          <cell r="C1392">
            <v>169.76</v>
          </cell>
          <cell r="D1392">
            <v>0</v>
          </cell>
        </row>
        <row r="1393">
          <cell r="B1393" t="str">
            <v>UH0522</v>
          </cell>
          <cell r="C1393">
            <v>9750.15</v>
          </cell>
          <cell r="D1393">
            <v>0</v>
          </cell>
        </row>
        <row r="1394">
          <cell r="B1394" t="str">
            <v>UH0556</v>
          </cell>
          <cell r="C1394">
            <v>203.45</v>
          </cell>
          <cell r="D1394">
            <v>0</v>
          </cell>
        </row>
        <row r="1395">
          <cell r="B1395" t="str">
            <v>UH0564</v>
          </cell>
          <cell r="C1395">
            <v>155.22</v>
          </cell>
          <cell r="D1395">
            <v>0</v>
          </cell>
        </row>
        <row r="1396">
          <cell r="B1396" t="str">
            <v>UH0572</v>
          </cell>
          <cell r="C1396">
            <v>155.22</v>
          </cell>
          <cell r="D1396">
            <v>0</v>
          </cell>
        </row>
        <row r="1397">
          <cell r="B1397" t="str">
            <v>UH0580</v>
          </cell>
          <cell r="C1397">
            <v>155.22</v>
          </cell>
          <cell r="D1397">
            <v>0</v>
          </cell>
        </row>
        <row r="1398">
          <cell r="B1398" t="str">
            <v>UH0598</v>
          </cell>
          <cell r="C1398">
            <v>496.4</v>
          </cell>
          <cell r="D1398">
            <v>0</v>
          </cell>
        </row>
        <row r="1399">
          <cell r="B1399" t="str">
            <v>UH0603</v>
          </cell>
          <cell r="C1399">
            <v>61.08</v>
          </cell>
          <cell r="D1399">
            <v>0</v>
          </cell>
        </row>
        <row r="1400">
          <cell r="B1400" t="str">
            <v>UH0611</v>
          </cell>
          <cell r="C1400">
            <v>318.42</v>
          </cell>
          <cell r="D1400">
            <v>0</v>
          </cell>
        </row>
        <row r="1401">
          <cell r="B1401" t="str">
            <v>UH0629</v>
          </cell>
          <cell r="C1401">
            <v>18207.8</v>
          </cell>
          <cell r="D1401">
            <v>0</v>
          </cell>
        </row>
        <row r="1402">
          <cell r="B1402" t="str">
            <v>UH0637</v>
          </cell>
          <cell r="C1402">
            <v>10410.879999999999</v>
          </cell>
          <cell r="D1402">
            <v>3053.36</v>
          </cell>
        </row>
        <row r="1403">
          <cell r="B1403" t="str">
            <v>UH0653</v>
          </cell>
          <cell r="C1403">
            <v>538.28</v>
          </cell>
          <cell r="D1403">
            <v>0</v>
          </cell>
        </row>
        <row r="1404">
          <cell r="B1404" t="str">
            <v>UH0679</v>
          </cell>
          <cell r="C1404">
            <v>1970.35</v>
          </cell>
          <cell r="D1404">
            <v>0</v>
          </cell>
        </row>
        <row r="1405">
          <cell r="B1405" t="str">
            <v>UH0695</v>
          </cell>
          <cell r="C1405">
            <v>1056.27</v>
          </cell>
          <cell r="D1405">
            <v>0</v>
          </cell>
        </row>
        <row r="1406">
          <cell r="B1406" t="str">
            <v>UH0726</v>
          </cell>
          <cell r="C1406">
            <v>29.78</v>
          </cell>
          <cell r="D1406">
            <v>0</v>
          </cell>
        </row>
        <row r="1407">
          <cell r="B1407" t="str">
            <v>UH0734</v>
          </cell>
          <cell r="C1407">
            <v>285.42</v>
          </cell>
          <cell r="D1407">
            <v>0</v>
          </cell>
        </row>
        <row r="1408">
          <cell r="B1408" t="str">
            <v>UH0750</v>
          </cell>
          <cell r="C1408">
            <v>2253.46</v>
          </cell>
          <cell r="D1408">
            <v>0</v>
          </cell>
        </row>
        <row r="1409">
          <cell r="B1409" t="str">
            <v>UH0768</v>
          </cell>
          <cell r="C1409">
            <v>275.86</v>
          </cell>
          <cell r="D1409">
            <v>0</v>
          </cell>
        </row>
        <row r="1410">
          <cell r="B1410" t="str">
            <v>UH0776</v>
          </cell>
          <cell r="C1410">
            <v>396.49</v>
          </cell>
          <cell r="D1410">
            <v>0</v>
          </cell>
        </row>
        <row r="1411">
          <cell r="B1411" t="str">
            <v>UH0792</v>
          </cell>
          <cell r="C1411">
            <v>516.97</v>
          </cell>
          <cell r="D1411">
            <v>0</v>
          </cell>
        </row>
        <row r="1412">
          <cell r="B1412" t="str">
            <v>UH0807</v>
          </cell>
          <cell r="C1412">
            <v>200.69</v>
          </cell>
          <cell r="D1412">
            <v>0</v>
          </cell>
        </row>
        <row r="1413">
          <cell r="B1413" t="str">
            <v>UH0815</v>
          </cell>
          <cell r="C1413">
            <v>3299.31</v>
          </cell>
          <cell r="D1413">
            <v>0</v>
          </cell>
        </row>
        <row r="1414">
          <cell r="B1414" t="str">
            <v>UH0831</v>
          </cell>
          <cell r="C1414">
            <v>1378.34</v>
          </cell>
          <cell r="D1414">
            <v>334.56</v>
          </cell>
        </row>
        <row r="1415">
          <cell r="B1415" t="str">
            <v>UH0857</v>
          </cell>
          <cell r="C1415">
            <v>330.09</v>
          </cell>
          <cell r="D1415">
            <v>0</v>
          </cell>
        </row>
        <row r="1416">
          <cell r="B1416" t="str">
            <v>UH0881</v>
          </cell>
          <cell r="C1416">
            <v>103.52</v>
          </cell>
          <cell r="D1416">
            <v>0</v>
          </cell>
        </row>
        <row r="1417">
          <cell r="B1417" t="str">
            <v>UH0899</v>
          </cell>
          <cell r="C1417">
            <v>878.62</v>
          </cell>
          <cell r="D1417">
            <v>0</v>
          </cell>
        </row>
        <row r="1418">
          <cell r="B1418" t="str">
            <v>UH0912</v>
          </cell>
          <cell r="C1418">
            <v>397.56</v>
          </cell>
          <cell r="D1418">
            <v>0</v>
          </cell>
        </row>
        <row r="1419">
          <cell r="B1419" t="str">
            <v>UH0920</v>
          </cell>
          <cell r="C1419">
            <v>2024.65</v>
          </cell>
          <cell r="D1419">
            <v>0</v>
          </cell>
        </row>
        <row r="1420">
          <cell r="B1420" t="str">
            <v>UH1007</v>
          </cell>
          <cell r="C1420">
            <v>3183.8</v>
          </cell>
          <cell r="D1420">
            <v>0</v>
          </cell>
        </row>
        <row r="1421">
          <cell r="B1421" t="str">
            <v>UH1015</v>
          </cell>
          <cell r="C1421">
            <v>94.65</v>
          </cell>
          <cell r="D1421">
            <v>0</v>
          </cell>
        </row>
        <row r="1422">
          <cell r="B1422" t="str">
            <v>UH1023</v>
          </cell>
          <cell r="C1422">
            <v>459.96</v>
          </cell>
          <cell r="D1422">
            <v>0</v>
          </cell>
        </row>
        <row r="1423">
          <cell r="B1423" t="str">
            <v>UH1065</v>
          </cell>
          <cell r="C1423">
            <v>652.52</v>
          </cell>
        </row>
        <row r="1424">
          <cell r="B1424" t="str">
            <v>UH1099</v>
          </cell>
          <cell r="C1424">
            <v>188.35</v>
          </cell>
          <cell r="D1424">
            <v>0</v>
          </cell>
        </row>
        <row r="1425">
          <cell r="B1425" t="str">
            <v>UH1277</v>
          </cell>
          <cell r="C1425">
            <v>29.32</v>
          </cell>
          <cell r="D1425">
            <v>0</v>
          </cell>
        </row>
        <row r="1426">
          <cell r="B1426" t="str">
            <v>DX0356</v>
          </cell>
          <cell r="C1426">
            <v>115.74</v>
          </cell>
          <cell r="D1426">
            <v>0</v>
          </cell>
        </row>
        <row r="1427">
          <cell r="B1427" t="str">
            <v>UI0012</v>
          </cell>
          <cell r="C1427">
            <v>108610.87</v>
          </cell>
          <cell r="D1427">
            <v>0</v>
          </cell>
        </row>
        <row r="1428">
          <cell r="B1428" t="str">
            <v>UI0038</v>
          </cell>
          <cell r="C1428">
            <v>161933.32</v>
          </cell>
          <cell r="D1428">
            <v>0</v>
          </cell>
        </row>
        <row r="1429">
          <cell r="B1429" t="str">
            <v>UI0046</v>
          </cell>
          <cell r="C1429">
            <v>1931.41</v>
          </cell>
          <cell r="D1429">
            <v>0</v>
          </cell>
        </row>
        <row r="1430">
          <cell r="B1430" t="str">
            <v>UI0088</v>
          </cell>
          <cell r="C1430">
            <v>1393.28</v>
          </cell>
          <cell r="D1430">
            <v>0</v>
          </cell>
        </row>
        <row r="1431">
          <cell r="B1431" t="str">
            <v>UI0096</v>
          </cell>
          <cell r="C1431">
            <v>12626.29</v>
          </cell>
          <cell r="D1431">
            <v>0</v>
          </cell>
        </row>
        <row r="1432">
          <cell r="B1432" t="str">
            <v>UI0208</v>
          </cell>
          <cell r="C1432">
            <v>5656.15</v>
          </cell>
          <cell r="D1432">
            <v>0</v>
          </cell>
        </row>
        <row r="1433">
          <cell r="B1433" t="str">
            <v>UI0232</v>
          </cell>
          <cell r="C1433">
            <v>2232.5100000000002</v>
          </cell>
          <cell r="D1433">
            <v>0</v>
          </cell>
        </row>
        <row r="1434">
          <cell r="B1434" t="str">
            <v>UI0240</v>
          </cell>
          <cell r="C1434">
            <v>17880.939999999999</v>
          </cell>
          <cell r="D1434">
            <v>0</v>
          </cell>
        </row>
        <row r="1435">
          <cell r="B1435" t="str">
            <v>RH0398</v>
          </cell>
          <cell r="C1435">
            <v>33794.839999999997</v>
          </cell>
          <cell r="D1435">
            <v>0</v>
          </cell>
        </row>
        <row r="1436">
          <cell r="B1436" t="str">
            <v>UJ0065</v>
          </cell>
          <cell r="C1436">
            <v>26935.4</v>
          </cell>
          <cell r="D1436">
            <v>0</v>
          </cell>
        </row>
        <row r="1437">
          <cell r="B1437" t="str">
            <v>UJ0138</v>
          </cell>
          <cell r="C1437">
            <v>22458.06</v>
          </cell>
          <cell r="D1437">
            <v>0</v>
          </cell>
        </row>
        <row r="1438">
          <cell r="B1438" t="str">
            <v>UK0076</v>
          </cell>
          <cell r="C1438">
            <v>3918.12</v>
          </cell>
          <cell r="D1438">
            <v>808.19</v>
          </cell>
        </row>
        <row r="1439">
          <cell r="B1439" t="str">
            <v>UK0157</v>
          </cell>
          <cell r="C1439">
            <v>1890.28</v>
          </cell>
          <cell r="D1439">
            <v>0</v>
          </cell>
        </row>
        <row r="1440">
          <cell r="B1440" t="str">
            <v>UK0181</v>
          </cell>
          <cell r="C1440">
            <v>17.36</v>
          </cell>
          <cell r="D1440">
            <v>0</v>
          </cell>
        </row>
        <row r="1441">
          <cell r="B1441" t="str">
            <v>UK0377</v>
          </cell>
          <cell r="C1441">
            <v>5.04</v>
          </cell>
          <cell r="D1441">
            <v>0</v>
          </cell>
        </row>
        <row r="1442">
          <cell r="B1442" t="str">
            <v>UK0652</v>
          </cell>
          <cell r="C1442">
            <v>16067.36</v>
          </cell>
          <cell r="D1442">
            <v>0</v>
          </cell>
        </row>
        <row r="1443">
          <cell r="B1443" t="str">
            <v>UK0660</v>
          </cell>
          <cell r="C1443">
            <v>57678.77</v>
          </cell>
          <cell r="D1443">
            <v>0</v>
          </cell>
        </row>
        <row r="1444">
          <cell r="B1444" t="str">
            <v>UM0014</v>
          </cell>
          <cell r="C1444">
            <v>769.78</v>
          </cell>
          <cell r="D1444">
            <v>0</v>
          </cell>
        </row>
        <row r="1445">
          <cell r="B1445" t="str">
            <v>UM0022</v>
          </cell>
          <cell r="C1445">
            <v>20707.91</v>
          </cell>
          <cell r="D1445">
            <v>0</v>
          </cell>
        </row>
        <row r="1446">
          <cell r="B1446" t="str">
            <v>UM0030</v>
          </cell>
          <cell r="C1446">
            <v>3321.99</v>
          </cell>
          <cell r="D1446">
            <v>0</v>
          </cell>
        </row>
        <row r="1447">
          <cell r="B1447" t="str">
            <v>UM0048</v>
          </cell>
          <cell r="C1447">
            <v>4237.05</v>
          </cell>
          <cell r="D1447">
            <v>0</v>
          </cell>
        </row>
        <row r="1448">
          <cell r="B1448" t="str">
            <v>UN0122</v>
          </cell>
          <cell r="C1448">
            <v>13085.98</v>
          </cell>
          <cell r="D1448">
            <v>0</v>
          </cell>
        </row>
        <row r="1449">
          <cell r="B1449" t="str">
            <v>UN0130</v>
          </cell>
          <cell r="C1449">
            <v>21458.25</v>
          </cell>
          <cell r="D1449">
            <v>0</v>
          </cell>
        </row>
        <row r="1450">
          <cell r="B1450" t="str">
            <v>UO0060</v>
          </cell>
          <cell r="C1450">
            <v>1993.47</v>
          </cell>
          <cell r="D1450">
            <v>0</v>
          </cell>
        </row>
        <row r="1451">
          <cell r="B1451" t="str">
            <v>UP0013</v>
          </cell>
          <cell r="C1451">
            <v>1366.92</v>
          </cell>
          <cell r="D1451">
            <v>0</v>
          </cell>
        </row>
        <row r="1452">
          <cell r="B1452" t="str">
            <v>UP0039</v>
          </cell>
          <cell r="C1452">
            <v>2381.67</v>
          </cell>
          <cell r="D1452">
            <v>0</v>
          </cell>
        </row>
        <row r="1453">
          <cell r="B1453" t="str">
            <v>UP0152</v>
          </cell>
          <cell r="C1453">
            <v>6.1</v>
          </cell>
          <cell r="D1453">
            <v>0</v>
          </cell>
        </row>
        <row r="1454">
          <cell r="B1454" t="str">
            <v>UP0186</v>
          </cell>
          <cell r="C1454">
            <v>10391</v>
          </cell>
          <cell r="D1454">
            <v>0</v>
          </cell>
        </row>
        <row r="1455">
          <cell r="B1455" t="str">
            <v>UP0225</v>
          </cell>
          <cell r="C1455">
            <v>2384.4499999999998</v>
          </cell>
          <cell r="D1455">
            <v>0</v>
          </cell>
        </row>
        <row r="1456">
          <cell r="B1456" t="str">
            <v>UQ0016</v>
          </cell>
          <cell r="C1456">
            <v>2648.39</v>
          </cell>
          <cell r="D1456">
            <v>0</v>
          </cell>
        </row>
        <row r="1457">
          <cell r="B1457" t="str">
            <v>UQ0058</v>
          </cell>
          <cell r="C1457">
            <v>6681.98</v>
          </cell>
          <cell r="D1457">
            <v>0</v>
          </cell>
        </row>
        <row r="1458">
          <cell r="B1458" t="str">
            <v>UQ0066</v>
          </cell>
          <cell r="C1458">
            <v>1338.84</v>
          </cell>
          <cell r="D1458">
            <v>0</v>
          </cell>
        </row>
        <row r="1459">
          <cell r="B1459" t="str">
            <v>UQ0074</v>
          </cell>
          <cell r="C1459">
            <v>4173.7</v>
          </cell>
          <cell r="D1459">
            <v>0</v>
          </cell>
        </row>
        <row r="1460">
          <cell r="B1460" t="str">
            <v>UQ0082</v>
          </cell>
          <cell r="C1460">
            <v>1406.36</v>
          </cell>
          <cell r="D1460">
            <v>0</v>
          </cell>
        </row>
        <row r="1461">
          <cell r="B1461" t="str">
            <v>UQ0105</v>
          </cell>
          <cell r="C1461">
            <v>1404.21</v>
          </cell>
          <cell r="D1461">
            <v>0</v>
          </cell>
        </row>
        <row r="1462">
          <cell r="B1462" t="str">
            <v>US1042</v>
          </cell>
          <cell r="C1462">
            <v>1011374.07</v>
          </cell>
          <cell r="D1462">
            <v>286551.33</v>
          </cell>
        </row>
        <row r="1463">
          <cell r="B1463" t="str">
            <v>US1084</v>
          </cell>
          <cell r="C1463">
            <v>92802.03</v>
          </cell>
          <cell r="D1463">
            <v>28418.47</v>
          </cell>
        </row>
        <row r="1464">
          <cell r="B1464" t="str">
            <v>UT0031</v>
          </cell>
          <cell r="C1464">
            <v>670.26</v>
          </cell>
          <cell r="D1464">
            <v>0</v>
          </cell>
        </row>
        <row r="1465">
          <cell r="B1465" t="str">
            <v>RL0057</v>
          </cell>
          <cell r="C1465">
            <v>14.91</v>
          </cell>
          <cell r="D1465">
            <v>0</v>
          </cell>
        </row>
        <row r="1466">
          <cell r="B1466" t="str">
            <v>RL1207</v>
          </cell>
          <cell r="C1466">
            <v>12.74</v>
          </cell>
          <cell r="D1466">
            <v>0</v>
          </cell>
        </row>
        <row r="1467">
          <cell r="B1467" t="str">
            <v>SK1264</v>
          </cell>
          <cell r="C1467">
            <v>0.43</v>
          </cell>
        </row>
        <row r="1468">
          <cell r="B1468" t="str">
            <v>KAS0001</v>
          </cell>
          <cell r="C1468">
            <v>0.66</v>
          </cell>
        </row>
        <row r="1469">
          <cell r="B1469" t="str">
            <v>TL0386</v>
          </cell>
          <cell r="C1469">
            <v>8.11</v>
          </cell>
          <cell r="D1469">
            <v>0</v>
          </cell>
        </row>
        <row r="1470">
          <cell r="B1470" t="str">
            <v>TR0928</v>
          </cell>
          <cell r="C1470">
            <v>57.12</v>
          </cell>
          <cell r="D1470">
            <v>0</v>
          </cell>
        </row>
        <row r="1471">
          <cell r="B1471" t="str">
            <v>DW0133</v>
          </cell>
          <cell r="C1471">
            <v>3305.45</v>
          </cell>
          <cell r="D1471">
            <v>0</v>
          </cell>
        </row>
        <row r="1472">
          <cell r="B1472" t="str">
            <v>DW0206</v>
          </cell>
          <cell r="C1472">
            <v>11916.42</v>
          </cell>
          <cell r="D1472">
            <v>0</v>
          </cell>
        </row>
        <row r="1473">
          <cell r="B1473" t="str">
            <v>DW0214</v>
          </cell>
          <cell r="C1473">
            <v>15206.97</v>
          </cell>
          <cell r="D1473">
            <v>0</v>
          </cell>
        </row>
        <row r="1474">
          <cell r="B1474" t="str">
            <v>DW0272</v>
          </cell>
          <cell r="C1474">
            <v>113542.56</v>
          </cell>
          <cell r="D1474">
            <v>0</v>
          </cell>
        </row>
        <row r="1475">
          <cell r="B1475" t="str">
            <v>DW0379</v>
          </cell>
          <cell r="C1475">
            <v>43407.06</v>
          </cell>
          <cell r="D1475">
            <v>0</v>
          </cell>
        </row>
        <row r="1476">
          <cell r="B1476" t="str">
            <v>FIM0008</v>
          </cell>
          <cell r="C1476">
            <v>0.5</v>
          </cell>
          <cell r="D1476">
            <v>0</v>
          </cell>
        </row>
        <row r="1477">
          <cell r="B1477" t="str">
            <v>ZAI0001</v>
          </cell>
          <cell r="C1477">
            <v>9.33</v>
          </cell>
        </row>
        <row r="1478">
          <cell r="B1478" t="str">
            <v>DD1394</v>
          </cell>
          <cell r="C1478">
            <v>190</v>
          </cell>
          <cell r="D1478">
            <v>0</v>
          </cell>
        </row>
        <row r="1479">
          <cell r="B1479" t="str">
            <v>DE0529</v>
          </cell>
          <cell r="C1479">
            <v>7209.23</v>
          </cell>
          <cell r="D1479">
            <v>0</v>
          </cell>
        </row>
        <row r="1480">
          <cell r="B1480" t="str">
            <v>DE0618</v>
          </cell>
          <cell r="C1480">
            <v>30</v>
          </cell>
          <cell r="D1480">
            <v>0</v>
          </cell>
        </row>
        <row r="1481">
          <cell r="B1481" t="str">
            <v>EG0022</v>
          </cell>
          <cell r="C1481">
            <v>2728.1</v>
          </cell>
          <cell r="D1481">
            <v>0</v>
          </cell>
        </row>
        <row r="1482">
          <cell r="B1482" t="str">
            <v>EG0072</v>
          </cell>
          <cell r="C1482">
            <v>20420.14</v>
          </cell>
          <cell r="D1482">
            <v>0</v>
          </cell>
        </row>
        <row r="1483">
          <cell r="B1483" t="str">
            <v>EG0365</v>
          </cell>
          <cell r="C1483">
            <v>101.56</v>
          </cell>
          <cell r="D1483">
            <v>0</v>
          </cell>
        </row>
        <row r="1484">
          <cell r="B1484" t="str">
            <v>EG0658</v>
          </cell>
          <cell r="C1484">
            <v>49415.09</v>
          </cell>
          <cell r="D1484">
            <v>14870.01</v>
          </cell>
        </row>
        <row r="1485">
          <cell r="B1485" t="str">
            <v>RI0472</v>
          </cell>
          <cell r="C1485">
            <v>619.96</v>
          </cell>
          <cell r="D1485">
            <v>0</v>
          </cell>
        </row>
        <row r="1486">
          <cell r="B1486" t="str">
            <v>SY0503</v>
          </cell>
          <cell r="C1486">
            <v>40.950000000000003</v>
          </cell>
          <cell r="D1486">
            <v>0</v>
          </cell>
        </row>
        <row r="1487">
          <cell r="B1487" t="str">
            <v>UK9012</v>
          </cell>
          <cell r="C1487">
            <v>26835.06</v>
          </cell>
          <cell r="D1487">
            <v>8674.86</v>
          </cell>
        </row>
        <row r="1488">
          <cell r="B1488" t="str">
            <v>VIC0001</v>
          </cell>
          <cell r="C1488">
            <v>517.65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summary"/>
      <sheetName val="MV"/>
      <sheetName val="OEquip"/>
      <sheetName val="Comp"/>
      <sheetName val="f&amp;f"/>
      <sheetName val="Reno"/>
      <sheetName val="Core Rail financials"/>
      <sheetName val="old rail operations"/>
      <sheetName val="New line"/>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ro swap"/>
      <sheetName val="Euro underlying"/>
    </sheetNames>
    <sheetDataSet>
      <sheetData sheetId="0">
        <row r="5">
          <cell r="B5">
            <v>36893</v>
          </cell>
          <cell r="E5">
            <v>36893</v>
          </cell>
        </row>
      </sheetData>
      <sheetData sheetId="1">
        <row r="377">
          <cell r="A377">
            <v>36892</v>
          </cell>
          <cell r="D377">
            <v>36892</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ils historical"/>
      <sheetName val="UST"/>
      <sheetName val="Euro"/>
      <sheetName val="scatter"/>
      <sheetName val="phils vs latam"/>
    </sheetNames>
    <sheetDataSet>
      <sheetData sheetId="0"/>
      <sheetData sheetId="1"/>
      <sheetData sheetId="2"/>
      <sheetData sheetId="3"/>
      <sheetData sheetId="4"/>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Euro 04"/>
      <sheetName val="Global Assumptions"/>
    </sheetNames>
    <sheetDataSet>
      <sheetData sheetId="0">
        <row r="4">
          <cell r="B4">
            <v>36962</v>
          </cell>
        </row>
      </sheetData>
      <sheetData sheetId="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T"/>
      <sheetName val="UST new"/>
      <sheetName val="yield curve"/>
      <sheetName val="benchmark"/>
      <sheetName val="Sheet1"/>
      <sheetName val="P&amp;L"/>
    </sheetNames>
    <sheetDataSet>
      <sheetData sheetId="0">
        <row r="5">
          <cell r="I5">
            <v>36896</v>
          </cell>
          <cell r="L5">
            <v>36896</v>
          </cell>
          <cell r="M5">
            <v>4.931</v>
          </cell>
          <cell r="O5">
            <v>36896</v>
          </cell>
        </row>
      </sheetData>
      <sheetData sheetId="1"/>
      <sheetData sheetId="2"/>
      <sheetData sheetId="3"/>
      <sheetData sheetId="4">
        <row r="3">
          <cell r="A3">
            <v>37257</v>
          </cell>
          <cell r="D3">
            <v>37257</v>
          </cell>
          <cell r="G3">
            <v>37257</v>
          </cell>
          <cell r="J3">
            <v>37257</v>
          </cell>
        </row>
      </sheetData>
      <sheetData sheetId="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P&amp;L"/>
    </sheetNames>
    <sheetDataSet>
      <sheetData sheetId="0">
        <row r="5">
          <cell r="G5">
            <v>37642</v>
          </cell>
          <cell r="M5">
            <v>37645</v>
          </cell>
          <cell r="S5">
            <v>37649</v>
          </cell>
          <cell r="Y5">
            <v>37649</v>
          </cell>
          <cell r="AB5">
            <v>37623</v>
          </cell>
          <cell r="AE5">
            <v>37678</v>
          </cell>
          <cell r="AH5">
            <v>37623</v>
          </cell>
          <cell r="AK5">
            <v>37623</v>
          </cell>
          <cell r="AQ5">
            <v>37623</v>
          </cell>
        </row>
      </sheetData>
      <sheetData sheetId="1"/>
      <sheetData sheetId="2"/>
      <sheetData sheetId="3"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T"/>
      <sheetName val="yield curve"/>
      <sheetName val="scatter"/>
      <sheetName val="Phils historical"/>
      <sheetName val="phils vs latam"/>
      <sheetName val="Sheet1"/>
      <sheetName val="Sheet2H"/>
      <sheetName val="Sheet3"/>
    </sheetNames>
    <sheetDataSet>
      <sheetData sheetId="0">
        <row r="5">
          <cell r="I5">
            <v>36896</v>
          </cell>
          <cell r="K5">
            <v>36896</v>
          </cell>
          <cell r="M5">
            <v>36896</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line (2)"/>
      <sheetName val="International"/>
      <sheetName val="Stell"/>
      <sheetName val="Sector"/>
      <sheetName val="KOSPI"/>
      <sheetName val="demand"/>
      <sheetName val="geographical &amp; investor"/>
      <sheetName val="Astra"/>
      <sheetName val="POSCO"/>
      <sheetName val="conversion second"/>
      <sheetName val="primary market (2)"/>
      <sheetName val="CB price"/>
      <sheetName val="Pipeline"/>
      <sheetName val="WonUSD"/>
      <sheetName val="Indices"/>
      <sheetName val="Indices global"/>
      <sheetName val="Country allocation"/>
      <sheetName val="Fund flows"/>
      <sheetName val="Sheet3"/>
      <sheetName val="PL"/>
    </sheetNames>
    <sheetDataSet>
      <sheetData sheetId="0"/>
      <sheetData sheetId="1"/>
      <sheetData sheetId="2"/>
      <sheetData sheetId="3"/>
      <sheetData sheetId="4">
        <row r="3">
          <cell r="A3" t="e">
            <v>#NAME?</v>
          </cell>
          <cell r="D3">
            <v>37257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FSA (Attach)"/>
      <sheetName val="FSA"/>
      <sheetName val="BPR."/>
      <sheetName val="CA"/>
      <sheetName val="G-35-3"/>
      <sheetName val="Interim --&gt; Top"/>
      <sheetName val="PRICE @ 31 Jan 2000"/>
      <sheetName val="FF-1"/>
      <sheetName val="FF-2 (1)"/>
      <sheetName val="acs"/>
      <sheetName val="Pack St Val 95 (Local)"/>
      <sheetName val="BPR"/>
      <sheetName val="Q1"/>
      <sheetName val="accumdeprn"/>
      <sheetName val="gl"/>
      <sheetName val="Sheet2"/>
      <sheetName val="Sheet1"/>
      <sheetName val="Format (2)"/>
      <sheetName val="F-4l5"/>
      <sheetName val="M-2"/>
      <sheetName val="CBO0497"/>
      <sheetName val="Company Info"/>
      <sheetName val="Entity Data"/>
      <sheetName val="F2-3-6 OH absorbtion rate "/>
      <sheetName val="List_Control"/>
      <sheetName val="U101 P&amp;L"/>
      <sheetName val="cc 196 (SYS) (2)"/>
      <sheetName val="O"/>
      <sheetName val="fm13(Giro)"/>
    </sheetNames>
    <sheetDataSet>
      <sheetData sheetId="0"/>
      <sheetData sheetId="1"/>
      <sheetData sheetId="2" refreshError="1">
        <row r="1">
          <cell r="B1" t="str">
            <v>Company: SAP Urus Harta Sdn Bhd</v>
          </cell>
        </row>
        <row r="2">
          <cell r="B2" t="str">
            <v>Financial Statement Analysis Schedule</v>
          </cell>
        </row>
        <row r="3">
          <cell r="B3" t="str">
            <v>A: 31.12.2000</v>
          </cell>
        </row>
        <row r="5">
          <cell r="B5" t="str">
            <v>TE: RM38,500,      PAJE: RM5,500,      PRJE: RM79,000</v>
          </cell>
        </row>
        <row r="6">
          <cell r="B6" t="str">
            <v xml:space="preserve">Financial Statement Analysis </v>
          </cell>
          <cell r="D6" t="str">
            <v>Audited</v>
          </cell>
          <cell r="E6" t="str">
            <v>Unadjusted</v>
          </cell>
          <cell r="F6" t="str">
            <v>Adjusted</v>
          </cell>
          <cell r="H6" t="str">
            <v>Risk Reduction Through RCDs</v>
          </cell>
          <cell r="I6" t="str">
            <v xml:space="preserve">Financial Statement Analysis </v>
          </cell>
        </row>
        <row r="7">
          <cell r="B7" t="str">
            <v xml:space="preserve">  Captions</v>
          </cell>
          <cell r="D7" t="str">
            <v>31.12.99</v>
          </cell>
          <cell r="E7" t="str">
            <v>31.12.2000</v>
          </cell>
          <cell r="F7" t="str">
            <v>31.12.2000</v>
          </cell>
          <cell r="H7" t="str">
            <v>RCD</v>
          </cell>
          <cell r="I7" t="str">
            <v>BPR Hypotheses</v>
          </cell>
          <cell r="J7" t="str">
            <v>Attachment</v>
          </cell>
          <cell r="K7" t="str">
            <v>Note</v>
          </cell>
        </row>
        <row r="9">
          <cell r="B9" t="str">
            <v>CASH</v>
          </cell>
        </row>
        <row r="10">
          <cell r="B10" t="str">
            <v>Petty cash</v>
          </cell>
          <cell r="D10">
            <v>3500</v>
          </cell>
          <cell r="E10">
            <v>2500</v>
          </cell>
          <cell r="F10">
            <v>2500</v>
          </cell>
          <cell r="J10" t="str">
            <v>Immaterial</v>
          </cell>
        </row>
        <row r="11">
          <cell r="B11" t="str">
            <v>MBB Selayang</v>
          </cell>
          <cell r="D11">
            <v>64959</v>
          </cell>
          <cell r="E11">
            <v>39019</v>
          </cell>
          <cell r="F11">
            <v>39019</v>
          </cell>
          <cell r="J11" t="str">
            <v>A - 1</v>
          </cell>
        </row>
        <row r="12">
          <cell r="B12" t="str">
            <v>PBB Selayang</v>
          </cell>
          <cell r="D12">
            <v>103424</v>
          </cell>
          <cell r="E12">
            <v>-89577</v>
          </cell>
          <cell r="F12">
            <v>37291</v>
          </cell>
          <cell r="K12" t="str">
            <v>Note (a)</v>
          </cell>
        </row>
        <row r="13">
          <cell r="D13">
            <v>171883</v>
          </cell>
          <cell r="E13">
            <v>-48058</v>
          </cell>
          <cell r="F13">
            <v>78810</v>
          </cell>
          <cell r="G13">
            <v>78810</v>
          </cell>
        </row>
        <row r="14">
          <cell r="B14" t="str">
            <v>TRADE DEBTORS</v>
          </cell>
        </row>
        <row r="15">
          <cell r="B15" t="str">
            <v>Trade debtors</v>
          </cell>
          <cell r="D15">
            <v>4539294</v>
          </cell>
          <cell r="E15">
            <v>4600835</v>
          </cell>
          <cell r="F15">
            <v>4600835</v>
          </cell>
          <cell r="I15" t="str">
            <v>BPR-Debtors Turnover</v>
          </cell>
        </row>
        <row r="16">
          <cell r="B16" t="str">
            <v>Prov. For doubtful debts</v>
          </cell>
          <cell r="D16">
            <v>-3618301</v>
          </cell>
          <cell r="E16">
            <v>-3618301</v>
          </cell>
          <cell r="F16">
            <v>-3955331</v>
          </cell>
        </row>
        <row r="17">
          <cell r="D17">
            <v>920993</v>
          </cell>
          <cell r="E17">
            <v>982534</v>
          </cell>
          <cell r="F17">
            <v>645504</v>
          </cell>
          <cell r="G17">
            <v>645504</v>
          </cell>
        </row>
        <row r="19">
          <cell r="B19" t="str">
            <v>OTHER DEBTORS</v>
          </cell>
        </row>
        <row r="20">
          <cell r="B20" t="str">
            <v>Staff loan &amp; advances</v>
          </cell>
          <cell r="D20">
            <v>0</v>
          </cell>
          <cell r="E20">
            <v>79308</v>
          </cell>
          <cell r="F20">
            <v>79308</v>
          </cell>
          <cell r="K20" t="str">
            <v>(b)</v>
          </cell>
        </row>
        <row r="21">
          <cell r="B21" t="str">
            <v>Deposits</v>
          </cell>
          <cell r="D21">
            <v>74590</v>
          </cell>
          <cell r="E21">
            <v>74590</v>
          </cell>
          <cell r="F21">
            <v>74590</v>
          </cell>
          <cell r="K21" t="str">
            <v>(c)</v>
          </cell>
        </row>
        <row r="22">
          <cell r="B22" t="str">
            <v>Reimbursement</v>
          </cell>
          <cell r="D22">
            <v>0</v>
          </cell>
          <cell r="E22">
            <v>-18220</v>
          </cell>
          <cell r="F22">
            <v>-18220</v>
          </cell>
          <cell r="J22" t="str">
            <v>Immaterial</v>
          </cell>
        </row>
        <row r="23">
          <cell r="B23" t="str">
            <v>Prepayment</v>
          </cell>
          <cell r="D23">
            <v>20756</v>
          </cell>
          <cell r="E23">
            <v>6206</v>
          </cell>
          <cell r="F23">
            <v>6206</v>
          </cell>
          <cell r="J23" t="str">
            <v>Immaterial</v>
          </cell>
        </row>
        <row r="24">
          <cell r="B24" t="str">
            <v>Suspense</v>
          </cell>
          <cell r="D24">
            <v>0</v>
          </cell>
          <cell r="E24">
            <v>-366</v>
          </cell>
          <cell r="F24">
            <v>-366</v>
          </cell>
          <cell r="J24" t="str">
            <v>Immaterial</v>
          </cell>
        </row>
        <row r="25">
          <cell r="B25" t="str">
            <v>Other debtors</v>
          </cell>
          <cell r="D25">
            <v>95346</v>
          </cell>
          <cell r="E25">
            <v>141518</v>
          </cell>
          <cell r="F25">
            <v>141518</v>
          </cell>
          <cell r="G25">
            <v>141518</v>
          </cell>
        </row>
        <row r="27">
          <cell r="B27" t="str">
            <v>TAXATION</v>
          </cell>
          <cell r="D27">
            <v>0</v>
          </cell>
          <cell r="E27">
            <v>0</v>
          </cell>
          <cell r="F27">
            <v>0</v>
          </cell>
          <cell r="G27">
            <v>0</v>
          </cell>
          <cell r="J27" t="str">
            <v>FF</v>
          </cell>
        </row>
        <row r="29">
          <cell r="B29" t="str">
            <v>PROPERTY MAINTENANCE</v>
          </cell>
        </row>
        <row r="30">
          <cell r="B30" t="str">
            <v>Income</v>
          </cell>
          <cell r="D30">
            <v>0</v>
          </cell>
          <cell r="E30">
            <v>-2278494</v>
          </cell>
          <cell r="F30">
            <v>0</v>
          </cell>
          <cell r="K30" t="str">
            <v>(d)</v>
          </cell>
        </row>
        <row r="31">
          <cell r="B31" t="str">
            <v>Reimbursement</v>
          </cell>
          <cell r="D31">
            <v>0</v>
          </cell>
          <cell r="E31">
            <v>1965126</v>
          </cell>
          <cell r="F31">
            <v>0</v>
          </cell>
          <cell r="K31" t="str">
            <v>(d)</v>
          </cell>
        </row>
        <row r="32">
          <cell r="D32">
            <v>0</v>
          </cell>
          <cell r="E32">
            <v>-313368</v>
          </cell>
          <cell r="F32">
            <v>0</v>
          </cell>
          <cell r="G32">
            <v>0</v>
          </cell>
        </row>
        <row r="34">
          <cell r="B34" t="str">
            <v>INTERCOMPANY BALANCES</v>
          </cell>
        </row>
        <row r="35">
          <cell r="B35" t="str">
            <v>Amount due from Ultimate Holding Company</v>
          </cell>
          <cell r="D35">
            <v>3948320</v>
          </cell>
          <cell r="E35">
            <v>5110358</v>
          </cell>
          <cell r="F35">
            <v>0</v>
          </cell>
          <cell r="K35" t="str">
            <v>(e)</v>
          </cell>
        </row>
        <row r="36">
          <cell r="B36" t="str">
            <v>Amount due from related companies</v>
          </cell>
          <cell r="D36">
            <v>1674170</v>
          </cell>
          <cell r="E36">
            <v>1966072</v>
          </cell>
          <cell r="F36">
            <v>0</v>
          </cell>
        </row>
        <row r="37">
          <cell r="B37" t="str">
            <v>Amount due from subsidiary</v>
          </cell>
          <cell r="D37">
            <v>6448</v>
          </cell>
          <cell r="E37">
            <v>6448</v>
          </cell>
          <cell r="F37">
            <v>0</v>
          </cell>
        </row>
        <row r="38">
          <cell r="D38">
            <v>5628938</v>
          </cell>
          <cell r="E38">
            <v>7082878</v>
          </cell>
          <cell r="F38">
            <v>0</v>
          </cell>
        </row>
        <row r="41">
          <cell r="B41" t="str">
            <v>INVESTMENT</v>
          </cell>
          <cell r="D41">
            <v>51000</v>
          </cell>
          <cell r="E41">
            <v>51000</v>
          </cell>
          <cell r="F41">
            <v>0</v>
          </cell>
          <cell r="K41" t="str">
            <v>(f)</v>
          </cell>
        </row>
        <row r="43">
          <cell r="B43" t="str">
            <v>FIXED ASSETS</v>
          </cell>
          <cell r="D43">
            <v>0</v>
          </cell>
          <cell r="E43">
            <v>0</v>
          </cell>
          <cell r="F43">
            <v>0</v>
          </cell>
          <cell r="J43" t="str">
            <v>U</v>
          </cell>
          <cell r="K43" t="str">
            <v>(g)</v>
          </cell>
        </row>
        <row r="45">
          <cell r="B45" t="str">
            <v>TOTAL ASSETS</v>
          </cell>
          <cell r="D45">
            <v>6868160</v>
          </cell>
          <cell r="E45">
            <v>7896504</v>
          </cell>
          <cell r="F45">
            <v>865832</v>
          </cell>
        </row>
        <row r="46">
          <cell r="D46">
            <v>6868160</v>
          </cell>
          <cell r="E46">
            <v>7896504</v>
          </cell>
          <cell r="F46">
            <v>865832</v>
          </cell>
        </row>
        <row r="47">
          <cell r="B47" t="str">
            <v xml:space="preserve">Financial Statement Analysis </v>
          </cell>
          <cell r="D47" t="str">
            <v>Audited</v>
          </cell>
          <cell r="E47" t="str">
            <v>Unadjusted</v>
          </cell>
          <cell r="F47" t="str">
            <v>Adjusted</v>
          </cell>
          <cell r="H47" t="str">
            <v>Risk Reduction Through RCDs</v>
          </cell>
          <cell r="I47" t="str">
            <v xml:space="preserve">Financial Statement Analysis </v>
          </cell>
        </row>
        <row r="48">
          <cell r="B48" t="str">
            <v xml:space="preserve">  Captions</v>
          </cell>
          <cell r="D48" t="str">
            <v>31.12.99</v>
          </cell>
          <cell r="E48" t="str">
            <v>31.12.00</v>
          </cell>
          <cell r="F48" t="str">
            <v>31.12.00</v>
          </cell>
          <cell r="H48" t="str">
            <v>RCD</v>
          </cell>
          <cell r="I48" t="str">
            <v>BPR Hypotheses</v>
          </cell>
          <cell r="J48" t="str">
            <v>Attachment</v>
          </cell>
          <cell r="K48" t="str">
            <v>Note</v>
          </cell>
        </row>
        <row r="50">
          <cell r="B50" t="str">
            <v>TRADE CREDITORS</v>
          </cell>
          <cell r="D50">
            <v>0</v>
          </cell>
          <cell r="E50">
            <v>0</v>
          </cell>
          <cell r="F50">
            <v>0</v>
          </cell>
          <cell r="K50" t="str">
            <v>(h)</v>
          </cell>
        </row>
        <row r="52">
          <cell r="B52" t="str">
            <v>OTHER CREDITORS</v>
          </cell>
          <cell r="J52" t="str">
            <v>CC</v>
          </cell>
        </row>
        <row r="53">
          <cell r="B53" t="str">
            <v>Sundry creditors</v>
          </cell>
          <cell r="D53">
            <v>309074</v>
          </cell>
          <cell r="E53">
            <v>34226</v>
          </cell>
          <cell r="F53">
            <v>161094</v>
          </cell>
          <cell r="K53" t="str">
            <v>(a)</v>
          </cell>
        </row>
        <row r="54">
          <cell r="B54" t="str">
            <v>Provisions for directors fee</v>
          </cell>
          <cell r="D54">
            <v>42000</v>
          </cell>
          <cell r="E54">
            <v>49000</v>
          </cell>
          <cell r="F54">
            <v>49000</v>
          </cell>
          <cell r="K54" t="str">
            <v>('i)</v>
          </cell>
        </row>
        <row r="55">
          <cell r="B55" t="str">
            <v>Provisions for taxation</v>
          </cell>
          <cell r="D55">
            <v>-339</v>
          </cell>
          <cell r="E55">
            <v>-3404</v>
          </cell>
          <cell r="F55">
            <v>-3404</v>
          </cell>
        </row>
        <row r="56">
          <cell r="B56" t="str">
            <v>Provisions for bonus</v>
          </cell>
          <cell r="D56">
            <v>0</v>
          </cell>
          <cell r="E56">
            <v>78457</v>
          </cell>
          <cell r="F56">
            <v>78457</v>
          </cell>
          <cell r="K56" t="str">
            <v>(b)</v>
          </cell>
        </row>
        <row r="57">
          <cell r="B57" t="str">
            <v>Provisions for salary</v>
          </cell>
          <cell r="D57">
            <v>0</v>
          </cell>
          <cell r="E57">
            <v>35949</v>
          </cell>
          <cell r="F57">
            <v>35949</v>
          </cell>
        </row>
        <row r="58">
          <cell r="B58" t="str">
            <v>Yayasan Selangor</v>
          </cell>
          <cell r="D58">
            <v>-13662</v>
          </cell>
          <cell r="E58">
            <v>-13662</v>
          </cell>
          <cell r="F58">
            <v>-13662</v>
          </cell>
        </row>
        <row r="59">
          <cell r="B59" t="str">
            <v>Accruals</v>
          </cell>
          <cell r="D59">
            <v>513549</v>
          </cell>
          <cell r="E59">
            <v>894170</v>
          </cell>
          <cell r="F59">
            <v>894170</v>
          </cell>
          <cell r="K59" t="str">
            <v>(j)</v>
          </cell>
        </row>
        <row r="60">
          <cell r="D60">
            <v>850622</v>
          </cell>
          <cell r="E60">
            <v>1074736</v>
          </cell>
          <cell r="F60">
            <v>1201604</v>
          </cell>
          <cell r="G60">
            <v>1201604</v>
          </cell>
        </row>
        <row r="62">
          <cell r="B62" t="str">
            <v xml:space="preserve">AMOUNT DUE TO HOLDING CO. </v>
          </cell>
          <cell r="D62">
            <v>0</v>
          </cell>
          <cell r="E62">
            <v>0</v>
          </cell>
          <cell r="F62">
            <v>0</v>
          </cell>
          <cell r="K62" t="str">
            <v>(e)</v>
          </cell>
        </row>
        <row r="64">
          <cell r="B64" t="str">
            <v>DEFERRED TAXATION</v>
          </cell>
          <cell r="D64">
            <v>0</v>
          </cell>
          <cell r="E64">
            <v>0</v>
          </cell>
          <cell r="F64">
            <v>0</v>
          </cell>
          <cell r="J64" t="str">
            <v>FF</v>
          </cell>
        </row>
        <row r="66">
          <cell r="B66" t="str">
            <v>SHARE CAPITAL</v>
          </cell>
          <cell r="D66">
            <v>0</v>
          </cell>
          <cell r="E66">
            <v>0</v>
          </cell>
          <cell r="F66">
            <v>0</v>
          </cell>
          <cell r="J66" t="str">
            <v>SS</v>
          </cell>
        </row>
        <row r="68">
          <cell r="B68" t="str">
            <v>ACCUMULATED PROFITS B/F</v>
          </cell>
          <cell r="D68">
            <v>0</v>
          </cell>
          <cell r="E68">
            <v>0</v>
          </cell>
          <cell r="F68">
            <v>0</v>
          </cell>
        </row>
        <row r="69">
          <cell r="B69" t="str">
            <v>PROFIT/(LOSS) FOR THE YEAR</v>
          </cell>
          <cell r="D69">
            <v>0</v>
          </cell>
          <cell r="E69">
            <v>0</v>
          </cell>
          <cell r="F69">
            <v>0</v>
          </cell>
        </row>
        <row r="71">
          <cell r="B71" t="str">
            <v>TOTAL LIABILITIES AND EQUITIES</v>
          </cell>
          <cell r="D71">
            <v>850622</v>
          </cell>
          <cell r="E71">
            <v>1074736</v>
          </cell>
          <cell r="F71">
            <v>1201604</v>
          </cell>
        </row>
        <row r="73">
          <cell r="C73" t="str">
            <v xml:space="preserve">Check </v>
          </cell>
          <cell r="D73">
            <v>-6017538</v>
          </cell>
          <cell r="E73">
            <v>-6821768</v>
          </cell>
          <cell r="F73">
            <v>335772</v>
          </cell>
        </row>
        <row r="74">
          <cell r="B74" t="str">
            <v xml:space="preserve">Financial Statement Analysis </v>
          </cell>
          <cell r="D74" t="str">
            <v>Audited</v>
          </cell>
          <cell r="E74" t="str">
            <v>Unadjusted</v>
          </cell>
          <cell r="F74" t="str">
            <v>Adjusted</v>
          </cell>
          <cell r="H74" t="str">
            <v>Risk Reduction Through RCDs</v>
          </cell>
          <cell r="I74" t="str">
            <v xml:space="preserve">Financial Statement Analysis </v>
          </cell>
        </row>
        <row r="75">
          <cell r="B75" t="str">
            <v xml:space="preserve">  Captions</v>
          </cell>
          <cell r="D75" t="str">
            <v>31.12.99</v>
          </cell>
          <cell r="E75" t="str">
            <v>31.12.2000</v>
          </cell>
          <cell r="F75" t="str">
            <v>31.12.2000</v>
          </cell>
          <cell r="H75" t="str">
            <v>RCD</v>
          </cell>
          <cell r="I75" t="str">
            <v>BPR Hypotheses</v>
          </cell>
          <cell r="J75" t="str">
            <v>Attachment</v>
          </cell>
          <cell r="K75" t="str">
            <v>Note</v>
          </cell>
        </row>
        <row r="77">
          <cell r="A77" t="str">
            <v>REVENUE</v>
          </cell>
        </row>
        <row r="78">
          <cell r="B78" t="str">
            <v>Contract service maintenance</v>
          </cell>
          <cell r="D78">
            <v>3149489</v>
          </cell>
          <cell r="E78">
            <v>2828792</v>
          </cell>
          <cell r="F78">
            <v>2828792</v>
          </cell>
          <cell r="I78" t="str">
            <v>BPR - Revenue</v>
          </cell>
        </row>
        <row r="79">
          <cell r="B79" t="str">
            <v>Reimbursement</v>
          </cell>
          <cell r="D79">
            <v>0</v>
          </cell>
          <cell r="E79">
            <v>343191</v>
          </cell>
          <cell r="F79">
            <v>343191</v>
          </cell>
        </row>
        <row r="80">
          <cell r="B80" t="str">
            <v>Operations</v>
          </cell>
          <cell r="D80">
            <v>35511</v>
          </cell>
          <cell r="E80">
            <v>104711</v>
          </cell>
          <cell r="F80">
            <v>104711</v>
          </cell>
        </row>
        <row r="81">
          <cell r="B81" t="str">
            <v>Fee - Tenancy</v>
          </cell>
          <cell r="D81">
            <v>53781</v>
          </cell>
          <cell r="E81">
            <v>42232</v>
          </cell>
          <cell r="F81">
            <v>80106</v>
          </cell>
        </row>
        <row r="82">
          <cell r="B82" t="str">
            <v>Property Maintenance</v>
          </cell>
          <cell r="D82">
            <v>1037520</v>
          </cell>
          <cell r="E82">
            <v>668548</v>
          </cell>
          <cell r="F82">
            <v>668548</v>
          </cell>
        </row>
        <row r="84">
          <cell r="D84">
            <v>4276301</v>
          </cell>
          <cell r="E84">
            <v>3987474</v>
          </cell>
          <cell r="F84">
            <v>4025348</v>
          </cell>
          <cell r="G84">
            <v>2694863</v>
          </cell>
        </row>
        <row r="86">
          <cell r="A86" t="str">
            <v>OTHER INCOME</v>
          </cell>
        </row>
        <row r="87">
          <cell r="B87" t="str">
            <v>Rental</v>
          </cell>
          <cell r="D87">
            <v>38000</v>
          </cell>
          <cell r="E87">
            <v>0</v>
          </cell>
          <cell r="F87">
            <v>0</v>
          </cell>
        </row>
        <row r="88">
          <cell r="B88" t="str">
            <v>Other income</v>
          </cell>
          <cell r="D88">
            <v>200</v>
          </cell>
          <cell r="E88">
            <v>1210</v>
          </cell>
          <cell r="F88">
            <v>1210</v>
          </cell>
        </row>
        <row r="89">
          <cell r="D89">
            <v>38200</v>
          </cell>
          <cell r="E89">
            <v>1210</v>
          </cell>
          <cell r="F89">
            <v>1210</v>
          </cell>
          <cell r="G89">
            <v>448841</v>
          </cell>
        </row>
        <row r="91">
          <cell r="A91" t="str">
            <v>LESS : COST OF SALES</v>
          </cell>
        </row>
        <row r="92">
          <cell r="B92" t="str">
            <v>Mechanical &amp; Electrical</v>
          </cell>
          <cell r="D92">
            <v>485649</v>
          </cell>
          <cell r="E92">
            <v>451445</v>
          </cell>
          <cell r="F92">
            <v>451445</v>
          </cell>
          <cell r="I92" t="str">
            <v>BPR - Costs of Sales</v>
          </cell>
        </row>
        <row r="93">
          <cell r="B93" t="str">
            <v xml:space="preserve">Buildings services  </v>
          </cell>
          <cell r="D93">
            <v>1869455</v>
          </cell>
          <cell r="E93">
            <v>2122967</v>
          </cell>
          <cell r="F93">
            <v>2122967</v>
          </cell>
        </row>
        <row r="94">
          <cell r="B94" t="str">
            <v>Architectural &amp; structural</v>
          </cell>
          <cell r="D94">
            <v>2689</v>
          </cell>
          <cell r="E94">
            <v>2174</v>
          </cell>
          <cell r="F94">
            <v>2174</v>
          </cell>
        </row>
        <row r="95">
          <cell r="B95" t="str">
            <v>Outgoing fees</v>
          </cell>
          <cell r="D95">
            <v>0</v>
          </cell>
          <cell r="E95">
            <v>740</v>
          </cell>
          <cell r="F95">
            <v>740</v>
          </cell>
        </row>
        <row r="96">
          <cell r="D96">
            <v>2357793</v>
          </cell>
          <cell r="E96">
            <v>2577326</v>
          </cell>
          <cell r="F96">
            <v>2577326</v>
          </cell>
          <cell r="G96" t="e">
            <v>#REF!</v>
          </cell>
        </row>
        <row r="98">
          <cell r="A98" t="str">
            <v>GROSS PROFIT</v>
          </cell>
          <cell r="D98">
            <v>1956708</v>
          </cell>
          <cell r="E98">
            <v>1411358</v>
          </cell>
          <cell r="F98">
            <v>1449232</v>
          </cell>
        </row>
        <row r="100">
          <cell r="A100" t="str">
            <v>STAFF COSTS</v>
          </cell>
        </row>
        <row r="101">
          <cell r="B101" t="str">
            <v xml:space="preserve">Salaries </v>
          </cell>
          <cell r="D101">
            <v>859395</v>
          </cell>
          <cell r="E101">
            <v>1117961</v>
          </cell>
          <cell r="F101">
            <v>1117961</v>
          </cell>
          <cell r="K101" t="str">
            <v>(k)</v>
          </cell>
        </row>
        <row r="102">
          <cell r="B102" t="str">
            <v>Overtime</v>
          </cell>
          <cell r="D102">
            <v>164243</v>
          </cell>
          <cell r="E102">
            <v>141120</v>
          </cell>
          <cell r="F102">
            <v>141120</v>
          </cell>
        </row>
        <row r="103">
          <cell r="B103" t="str">
            <v>EPF</v>
          </cell>
          <cell r="D103">
            <v>149700</v>
          </cell>
          <cell r="E103">
            <v>151368</v>
          </cell>
          <cell r="F103">
            <v>151368</v>
          </cell>
        </row>
        <row r="104">
          <cell r="B104" t="str">
            <v>SOCSO</v>
          </cell>
          <cell r="D104">
            <v>13734</v>
          </cell>
          <cell r="E104">
            <v>12730</v>
          </cell>
          <cell r="F104">
            <v>12730</v>
          </cell>
        </row>
        <row r="105">
          <cell r="B105" t="str">
            <v>Bonus</v>
          </cell>
          <cell r="D105">
            <v>70511</v>
          </cell>
          <cell r="E105">
            <v>104857</v>
          </cell>
          <cell r="F105">
            <v>104857</v>
          </cell>
          <cell r="K105" t="str">
            <v>(b)</v>
          </cell>
        </row>
        <row r="106">
          <cell r="B106" t="str">
            <v>Allowance</v>
          </cell>
          <cell r="D106">
            <v>3846</v>
          </cell>
          <cell r="E106">
            <v>10283</v>
          </cell>
          <cell r="F106">
            <v>10283</v>
          </cell>
          <cell r="J106" t="str">
            <v>Immaterial</v>
          </cell>
        </row>
        <row r="107">
          <cell r="B107" t="str">
            <v>Medical</v>
          </cell>
          <cell r="D107">
            <v>64961</v>
          </cell>
          <cell r="E107">
            <v>77500</v>
          </cell>
          <cell r="F107">
            <v>77500</v>
          </cell>
        </row>
        <row r="108">
          <cell r="B108" t="str">
            <v>Staff amenities</v>
          </cell>
          <cell r="D108">
            <v>14923</v>
          </cell>
          <cell r="E108">
            <v>26503</v>
          </cell>
          <cell r="F108">
            <v>26503</v>
          </cell>
          <cell r="J108" t="str">
            <v>Immaterial</v>
          </cell>
        </row>
        <row r="109">
          <cell r="B109" t="str">
            <v>Staff insurance</v>
          </cell>
          <cell r="D109">
            <v>323</v>
          </cell>
          <cell r="E109">
            <v>3498</v>
          </cell>
          <cell r="F109">
            <v>3498</v>
          </cell>
          <cell r="J109" t="str">
            <v>Immaterial</v>
          </cell>
        </row>
        <row r="110">
          <cell r="B110" t="str">
            <v>Staff training</v>
          </cell>
          <cell r="D110">
            <v>-60</v>
          </cell>
          <cell r="E110">
            <v>8068</v>
          </cell>
          <cell r="F110">
            <v>8068</v>
          </cell>
          <cell r="J110" t="str">
            <v>Immaterial</v>
          </cell>
        </row>
        <row r="111">
          <cell r="B111" t="str">
            <v>Subsidy for housing loan</v>
          </cell>
          <cell r="D111">
            <v>33778</v>
          </cell>
          <cell r="E111">
            <v>33403</v>
          </cell>
          <cell r="F111">
            <v>33403</v>
          </cell>
          <cell r="J111" t="str">
            <v>Immaterial</v>
          </cell>
        </row>
        <row r="112">
          <cell r="D112">
            <v>1375354</v>
          </cell>
          <cell r="E112">
            <v>1687291</v>
          </cell>
          <cell r="F112">
            <v>1687291</v>
          </cell>
          <cell r="G112">
            <v>2570145</v>
          </cell>
        </row>
        <row r="114">
          <cell r="A114" t="str">
            <v>DEPRECIATION</v>
          </cell>
          <cell r="D114">
            <v>12998</v>
          </cell>
          <cell r="E114">
            <v>15551</v>
          </cell>
          <cell r="F114">
            <v>15551</v>
          </cell>
          <cell r="G114">
            <v>130656</v>
          </cell>
        </row>
        <row r="116">
          <cell r="B116" t="str">
            <v xml:space="preserve">Financial Statement Analysis </v>
          </cell>
          <cell r="D116" t="str">
            <v>Audited</v>
          </cell>
          <cell r="E116" t="str">
            <v>Unadjusted</v>
          </cell>
          <cell r="F116" t="str">
            <v>Adjusted</v>
          </cell>
          <cell r="H116" t="str">
            <v>Risk Reduction Through RCDs</v>
          </cell>
          <cell r="I116" t="str">
            <v xml:space="preserve">Financial Statement Analysis </v>
          </cell>
        </row>
        <row r="117">
          <cell r="B117" t="str">
            <v xml:space="preserve">  Captions</v>
          </cell>
          <cell r="D117" t="str">
            <v>31.12.99</v>
          </cell>
          <cell r="E117" t="str">
            <v>31.12.2000</v>
          </cell>
          <cell r="F117" t="str">
            <v>31.12.2000</v>
          </cell>
          <cell r="H117" t="str">
            <v>RCD</v>
          </cell>
          <cell r="I117" t="str">
            <v>BPR Hypotheses</v>
          </cell>
          <cell r="J117" t="str">
            <v>Attachment</v>
          </cell>
          <cell r="K117" t="str">
            <v>Note</v>
          </cell>
        </row>
        <row r="119">
          <cell r="A119" t="str">
            <v>OTHER OPERATING EXPENSES</v>
          </cell>
        </row>
        <row r="121">
          <cell r="B121" t="str">
            <v>Directors fee</v>
          </cell>
          <cell r="D121">
            <v>7000</v>
          </cell>
          <cell r="E121">
            <v>7000</v>
          </cell>
          <cell r="F121">
            <v>7000</v>
          </cell>
          <cell r="G121" t="str">
            <v>F 22</v>
          </cell>
        </row>
        <row r="122">
          <cell r="B122" t="str">
            <v>Meeting allowance</v>
          </cell>
          <cell r="D122">
            <v>700</v>
          </cell>
          <cell r="E122">
            <v>900</v>
          </cell>
          <cell r="F122">
            <v>900</v>
          </cell>
        </row>
        <row r="123">
          <cell r="B123" t="str">
            <v>Rental</v>
          </cell>
          <cell r="D123">
            <v>62890</v>
          </cell>
          <cell r="E123">
            <v>57594</v>
          </cell>
          <cell r="F123">
            <v>57594</v>
          </cell>
          <cell r="K123" t="str">
            <v>(l)</v>
          </cell>
        </row>
        <row r="124">
          <cell r="B124" t="str">
            <v>Donation</v>
          </cell>
          <cell r="D124">
            <v>200</v>
          </cell>
          <cell r="E124">
            <v>200</v>
          </cell>
          <cell r="F124">
            <v>200</v>
          </cell>
        </row>
        <row r="125">
          <cell r="B125" t="str">
            <v>Entertainment</v>
          </cell>
          <cell r="D125">
            <v>2480</v>
          </cell>
          <cell r="E125">
            <v>704</v>
          </cell>
          <cell r="F125">
            <v>704</v>
          </cell>
        </row>
        <row r="126">
          <cell r="B126" t="str">
            <v>Repair and maintenance</v>
          </cell>
          <cell r="D126">
            <v>3215</v>
          </cell>
          <cell r="E126">
            <v>7959</v>
          </cell>
          <cell r="F126">
            <v>7959</v>
          </cell>
        </row>
        <row r="127">
          <cell r="B127" t="str">
            <v>Filing and registration</v>
          </cell>
          <cell r="D127">
            <v>250</v>
          </cell>
          <cell r="E127">
            <v>1201</v>
          </cell>
          <cell r="F127">
            <v>1201</v>
          </cell>
        </row>
        <row r="128">
          <cell r="B128" t="str">
            <v>Motor vehicle expenses</v>
          </cell>
          <cell r="D128">
            <v>6339</v>
          </cell>
          <cell r="E128">
            <v>4387</v>
          </cell>
          <cell r="F128">
            <v>4387</v>
          </cell>
        </row>
        <row r="129">
          <cell r="B129" t="str">
            <v>Stationery &amp; printing</v>
          </cell>
          <cell r="D129">
            <v>6925</v>
          </cell>
          <cell r="E129">
            <v>26558</v>
          </cell>
          <cell r="F129">
            <v>26558</v>
          </cell>
        </row>
        <row r="130">
          <cell r="B130" t="str">
            <v>Postage</v>
          </cell>
          <cell r="D130">
            <v>1905</v>
          </cell>
          <cell r="E130">
            <v>131</v>
          </cell>
          <cell r="F130">
            <v>131</v>
          </cell>
        </row>
        <row r="131">
          <cell r="B131" t="str">
            <v>Periodical newspaper</v>
          </cell>
          <cell r="D131">
            <v>2199</v>
          </cell>
          <cell r="E131">
            <v>1804</v>
          </cell>
          <cell r="F131">
            <v>1804</v>
          </cell>
        </row>
        <row r="132">
          <cell r="B132" t="str">
            <v>Sundry expenses</v>
          </cell>
          <cell r="D132">
            <v>-98089</v>
          </cell>
          <cell r="E132">
            <v>3652</v>
          </cell>
          <cell r="F132">
            <v>3652</v>
          </cell>
        </row>
        <row r="133">
          <cell r="B133" t="str">
            <v>Festival advance</v>
          </cell>
          <cell r="D133">
            <v>2629</v>
          </cell>
          <cell r="F133">
            <v>0</v>
          </cell>
        </row>
        <row r="134">
          <cell r="B134" t="str">
            <v>Telephone</v>
          </cell>
          <cell r="D134">
            <v>8867</v>
          </cell>
          <cell r="E134">
            <v>13525</v>
          </cell>
          <cell r="F134">
            <v>13525</v>
          </cell>
        </row>
        <row r="135">
          <cell r="B135" t="str">
            <v>Travelling - local</v>
          </cell>
          <cell r="D135">
            <v>35133</v>
          </cell>
          <cell r="E135">
            <v>37690</v>
          </cell>
          <cell r="F135">
            <v>37690</v>
          </cell>
        </row>
        <row r="136">
          <cell r="B136" t="str">
            <v>Travelling - oversea</v>
          </cell>
          <cell r="D136">
            <v>4623</v>
          </cell>
          <cell r="E136">
            <v>0</v>
          </cell>
          <cell r="F136">
            <v>0</v>
          </cell>
        </row>
        <row r="137">
          <cell r="B137" t="str">
            <v>Audit fees</v>
          </cell>
          <cell r="D137">
            <v>5000</v>
          </cell>
          <cell r="E137">
            <v>5000</v>
          </cell>
          <cell r="F137">
            <v>5000</v>
          </cell>
          <cell r="G137" t="str">
            <v>F 22</v>
          </cell>
        </row>
        <row r="138">
          <cell r="B138" t="str">
            <v>Professisonal Fees</v>
          </cell>
          <cell r="D138">
            <v>0</v>
          </cell>
          <cell r="E138">
            <v>1948</v>
          </cell>
          <cell r="F138">
            <v>1948</v>
          </cell>
        </row>
        <row r="139">
          <cell r="B139" t="str">
            <v>Legal fees</v>
          </cell>
          <cell r="D139">
            <v>9142</v>
          </cell>
          <cell r="E139">
            <v>10429</v>
          </cell>
          <cell r="F139">
            <v>10429</v>
          </cell>
        </row>
        <row r="140">
          <cell r="B140" t="str">
            <v>Provision for doubtful debts</v>
          </cell>
          <cell r="F140">
            <v>337030</v>
          </cell>
          <cell r="I140" t="str">
            <v>BPR Trade debtors</v>
          </cell>
          <cell r="K140" t="str">
            <v>(o)</v>
          </cell>
        </row>
        <row r="141">
          <cell r="B141" t="str">
            <v>Taxation fee</v>
          </cell>
          <cell r="D141">
            <v>0</v>
          </cell>
          <cell r="E141">
            <v>1187</v>
          </cell>
          <cell r="F141">
            <v>1187</v>
          </cell>
        </row>
        <row r="143">
          <cell r="D143">
            <v>61408</v>
          </cell>
          <cell r="E143">
            <v>181869</v>
          </cell>
          <cell r="F143">
            <v>518899</v>
          </cell>
          <cell r="G143">
            <v>-667071</v>
          </cell>
        </row>
        <row r="145">
          <cell r="B145" t="str">
            <v>OPERATING EXPENSES</v>
          </cell>
          <cell r="D145">
            <v>1449760</v>
          </cell>
          <cell r="E145">
            <v>1884711</v>
          </cell>
          <cell r="F145">
            <v>2221741</v>
          </cell>
        </row>
        <row r="148">
          <cell r="A148" t="str">
            <v>PROFIT/(LOSS) FROM OPERATIONS</v>
          </cell>
          <cell r="D148">
            <v>506948</v>
          </cell>
          <cell r="E148">
            <v>-473353</v>
          </cell>
          <cell r="F148">
            <v>-772509</v>
          </cell>
        </row>
        <row r="150">
          <cell r="A150" t="str">
            <v>FINANCE COSTS</v>
          </cell>
        </row>
        <row r="151">
          <cell r="B151" t="str">
            <v>Interest charges - Inter Co</v>
          </cell>
          <cell r="D151">
            <v>482301</v>
          </cell>
          <cell r="E151">
            <v>670915</v>
          </cell>
          <cell r="F151">
            <v>59000</v>
          </cell>
          <cell r="G151" t="str">
            <v>F 22</v>
          </cell>
          <cell r="K151" t="str">
            <v>(m)</v>
          </cell>
        </row>
        <row r="152">
          <cell r="B152" t="str">
            <v>Interest income</v>
          </cell>
          <cell r="D152">
            <v>-188428</v>
          </cell>
          <cell r="E152">
            <v>-213222</v>
          </cell>
          <cell r="F152">
            <v>-213222</v>
          </cell>
          <cell r="G152" t="str">
            <v>F 22</v>
          </cell>
          <cell r="K152" t="str">
            <v>(n)</v>
          </cell>
        </row>
        <row r="153">
          <cell r="B153" t="str">
            <v>Bank charges</v>
          </cell>
          <cell r="D153">
            <v>329</v>
          </cell>
          <cell r="E153">
            <v>351</v>
          </cell>
          <cell r="F153">
            <v>351</v>
          </cell>
        </row>
        <row r="154">
          <cell r="D154">
            <v>294202</v>
          </cell>
          <cell r="E154">
            <v>458044</v>
          </cell>
          <cell r="F154">
            <v>-153871</v>
          </cell>
          <cell r="G154">
            <v>-154424</v>
          </cell>
        </row>
        <row r="156">
          <cell r="A156" t="str">
            <v>PROFIT BEFORE TAX</v>
          </cell>
          <cell r="D156">
            <v>212746</v>
          </cell>
          <cell r="E156">
            <v>-931397</v>
          </cell>
          <cell r="F156">
            <v>-618638</v>
          </cell>
        </row>
        <row r="158">
          <cell r="A158" t="str">
            <v>TAXATION</v>
          </cell>
          <cell r="D158">
            <v>0</v>
          </cell>
          <cell r="E158">
            <v>0</v>
          </cell>
          <cell r="F158">
            <v>0</v>
          </cell>
          <cell r="J158" t="str">
            <v>FF</v>
          </cell>
        </row>
        <row r="160">
          <cell r="A160" t="str">
            <v>PROFIT AFTER TAX</v>
          </cell>
          <cell r="D160">
            <v>212746</v>
          </cell>
          <cell r="E160">
            <v>-931397</v>
          </cell>
          <cell r="F160">
            <v>-618638</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termarket Performance"/>
      <sheetName val="Asia pipeline"/>
      <sheetName val="banking industry"/>
      <sheetName val="BOCHK core strengths"/>
      <sheetName val="BOTM"/>
      <sheetName val="breakdown"/>
      <sheetName val="Calls"/>
      <sheetName val="Calls (2)"/>
      <sheetName val="Chart1"/>
      <sheetName val="Chart2"/>
      <sheetName val="Chart3"/>
      <sheetName val="Chart"/>
      <sheetName val="China MObil"/>
      <sheetName val="China Mobile"/>
      <sheetName val="China Mobile (2)"/>
      <sheetName val="Comparative analysis"/>
      <sheetName val="Data"/>
      <sheetName val="Data (4)"/>
      <sheetName val="Data (3)"/>
      <sheetName val="Data (2)"/>
      <sheetName val="equity valuation"/>
      <sheetName val="FIG pipeline"/>
      <sheetName val="Financial perf"/>
      <sheetName val="FinIndex"/>
      <sheetName val="fund flow"/>
      <sheetName val="GDP"/>
      <sheetName val="Geograohic Distribution"/>
      <sheetName val="H&amp;CB"/>
      <sheetName val="Hk bank"/>
      <sheetName val="Hk banks valuation"/>
      <sheetName val="HK dep mkt share (2)"/>
      <sheetName val="HK dep mkt share(1)"/>
      <sheetName val="HSBC"/>
      <sheetName val="ICICI"/>
      <sheetName val="institutional equities"/>
      <sheetName val="int equities"/>
      <sheetName val="International"/>
      <sheetName val="Investment considerations"/>
      <sheetName val="Listing considerations"/>
      <sheetName val="market share"/>
      <sheetName val="marketing and research"/>
      <sheetName val="mkt and demand"/>
      <sheetName val="MSCI"/>
      <sheetName val="PBV hang seng"/>
      <sheetName val="peers"/>
      <sheetName val="PetroChina"/>
      <sheetName val="positioning BOC"/>
      <sheetName val="positioning BOC (2)"/>
      <sheetName val="rates"/>
      <sheetName val="Regulatory considerations"/>
      <sheetName val="Retail incentives"/>
      <sheetName val="Sheet1"/>
      <sheetName val="Sheet1i"/>
      <sheetName val="Sinopec "/>
      <sheetName val="Unicom"/>
      <sheetName val="Website"/>
      <sheetName val="Website (2)"/>
      <sheetName val="Bursa 07A-08Budget costs"/>
      <sheetName val="Bursa 08Budget 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KEPCO"/>
      <sheetName val="Shinhan"/>
      <sheetName val="Sk Tel"/>
      <sheetName val="POSCO"/>
      <sheetName val="Chohung"/>
      <sheetName val="price"/>
    </sheetNames>
    <sheetDataSet>
      <sheetData sheetId="0"/>
      <sheetData sheetId="1"/>
      <sheetData sheetId="2"/>
      <sheetData sheetId="3"/>
      <sheetData sheetId="4" refreshError="1">
        <row r="3">
          <cell r="F3">
            <v>37257</v>
          </cell>
        </row>
      </sheetData>
      <sheetData sheetId="5" refreshError="1">
        <row r="3">
          <cell r="G3">
            <v>37257</v>
          </cell>
        </row>
      </sheetData>
      <sheetData sheetId="6" refreshError="1">
        <row r="3">
          <cell r="G3">
            <v>37257</v>
          </cell>
        </row>
      </sheetData>
      <sheetData sheetId="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gl"/>
    </sheetNames>
    <sheetDataSet>
      <sheetData sheetId="0" refreshError="1">
        <row r="4">
          <cell r="B4">
            <v>37258</v>
          </cell>
          <cell r="G4">
            <v>37258</v>
          </cell>
        </row>
      </sheetData>
      <sheetData sheetId="1"/>
      <sheetData sheetId="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R history"/>
      <sheetName val="Corporate Issuance in the Euro"/>
      <sheetName val="International Issuance"/>
      <sheetName val="MTR Euro Distribution"/>
      <sheetName val="Unilever"/>
      <sheetName val="Northwest"/>
      <sheetName val="MTRC Comps"/>
      <sheetName val="Hutch mkt performance"/>
    </sheetNames>
    <sheetDataSet>
      <sheetData sheetId="0">
        <row r="3">
          <cell r="A3" t="str">
            <v>#N/A</v>
          </cell>
          <cell r="B3">
            <v>1.0115000000000001</v>
          </cell>
        </row>
        <row r="4">
          <cell r="A4">
            <v>36529</v>
          </cell>
          <cell r="B4">
            <v>1.028</v>
          </cell>
        </row>
        <row r="5">
          <cell r="A5">
            <v>36530</v>
          </cell>
          <cell r="B5">
            <v>1.0367</v>
          </cell>
        </row>
        <row r="6">
          <cell r="A6">
            <v>36531</v>
          </cell>
          <cell r="B6">
            <v>1.0351999999999999</v>
          </cell>
        </row>
        <row r="7">
          <cell r="A7">
            <v>36532</v>
          </cell>
          <cell r="B7">
            <v>1.0305</v>
          </cell>
        </row>
        <row r="8">
          <cell r="A8">
            <v>36535</v>
          </cell>
          <cell r="B8">
            <v>1.0243</v>
          </cell>
        </row>
        <row r="9">
          <cell r="A9">
            <v>36536</v>
          </cell>
          <cell r="B9">
            <v>1.0303</v>
          </cell>
        </row>
        <row r="10">
          <cell r="A10">
            <v>36537</v>
          </cell>
          <cell r="B10">
            <v>1.0337000000000001</v>
          </cell>
        </row>
        <row r="11">
          <cell r="A11">
            <v>36538</v>
          </cell>
          <cell r="B11">
            <v>1.0302</v>
          </cell>
        </row>
        <row r="12">
          <cell r="A12">
            <v>36539</v>
          </cell>
          <cell r="B12">
            <v>1.0259</v>
          </cell>
        </row>
        <row r="13">
          <cell r="A13">
            <v>36542</v>
          </cell>
          <cell r="B13">
            <v>1.0119</v>
          </cell>
        </row>
        <row r="14">
          <cell r="A14">
            <v>36543</v>
          </cell>
          <cell r="B14">
            <v>1.0081</v>
          </cell>
        </row>
        <row r="15">
          <cell r="A15">
            <v>36544</v>
          </cell>
          <cell r="B15">
            <v>1.0104</v>
          </cell>
        </row>
        <row r="16">
          <cell r="A16">
            <v>36545</v>
          </cell>
          <cell r="B16">
            <v>1.0094000000000001</v>
          </cell>
        </row>
        <row r="17">
          <cell r="A17">
            <v>36546</v>
          </cell>
          <cell r="B17">
            <v>1.0144</v>
          </cell>
        </row>
        <row r="18">
          <cell r="A18">
            <v>36549</v>
          </cell>
          <cell r="B18">
            <v>1.0048999999999999</v>
          </cell>
        </row>
        <row r="19">
          <cell r="A19">
            <v>36550</v>
          </cell>
          <cell r="B19">
            <v>1.0036</v>
          </cell>
        </row>
        <row r="20">
          <cell r="A20">
            <v>36551</v>
          </cell>
          <cell r="B20">
            <v>1.0028999999999999</v>
          </cell>
        </row>
        <row r="21">
          <cell r="A21">
            <v>36552</v>
          </cell>
          <cell r="B21">
            <v>1.0005999999999999</v>
          </cell>
        </row>
        <row r="22">
          <cell r="A22">
            <v>36553</v>
          </cell>
          <cell r="B22">
            <v>0.98519999999999996</v>
          </cell>
        </row>
        <row r="23">
          <cell r="A23">
            <v>36556</v>
          </cell>
          <cell r="B23">
            <v>0.98160000000000003</v>
          </cell>
        </row>
        <row r="24">
          <cell r="A24">
            <v>36557</v>
          </cell>
          <cell r="B24">
            <v>0.96870000000000001</v>
          </cell>
        </row>
        <row r="25">
          <cell r="A25">
            <v>36558</v>
          </cell>
          <cell r="B25">
            <v>0.97170000000000001</v>
          </cell>
        </row>
        <row r="26">
          <cell r="A26">
            <v>36559</v>
          </cell>
          <cell r="B26">
            <v>0.97330000000000005</v>
          </cell>
        </row>
        <row r="27">
          <cell r="A27">
            <v>36560</v>
          </cell>
          <cell r="B27">
            <v>0.9869</v>
          </cell>
        </row>
        <row r="28">
          <cell r="A28">
            <v>36563</v>
          </cell>
          <cell r="B28">
            <v>0.98080000000000001</v>
          </cell>
        </row>
        <row r="29">
          <cell r="A29">
            <v>36564</v>
          </cell>
          <cell r="B29">
            <v>0.98640000000000005</v>
          </cell>
        </row>
        <row r="30">
          <cell r="A30">
            <v>36565</v>
          </cell>
          <cell r="B30">
            <v>0.99050000000000005</v>
          </cell>
        </row>
        <row r="31">
          <cell r="A31">
            <v>36566</v>
          </cell>
          <cell r="B31">
            <v>0.99019999999999997</v>
          </cell>
        </row>
        <row r="32">
          <cell r="A32">
            <v>36567</v>
          </cell>
          <cell r="B32">
            <v>0.98450000000000004</v>
          </cell>
        </row>
        <row r="33">
          <cell r="A33">
            <v>36570</v>
          </cell>
          <cell r="B33">
            <v>0.99050000000000005</v>
          </cell>
        </row>
        <row r="34">
          <cell r="A34">
            <v>36571</v>
          </cell>
          <cell r="B34">
            <v>0.98040000000000005</v>
          </cell>
        </row>
        <row r="35">
          <cell r="A35">
            <v>36572</v>
          </cell>
          <cell r="B35">
            <v>0.98070000000000002</v>
          </cell>
        </row>
        <row r="36">
          <cell r="A36">
            <v>36573</v>
          </cell>
          <cell r="B36">
            <v>0.99380000000000002</v>
          </cell>
        </row>
        <row r="37">
          <cell r="A37">
            <v>36574</v>
          </cell>
          <cell r="B37">
            <v>0.98629999999999995</v>
          </cell>
        </row>
        <row r="38">
          <cell r="A38">
            <v>36577</v>
          </cell>
          <cell r="B38">
            <v>0.98709999999999998</v>
          </cell>
        </row>
        <row r="39">
          <cell r="A39">
            <v>36578</v>
          </cell>
          <cell r="B39">
            <v>0.998</v>
          </cell>
        </row>
        <row r="40">
          <cell r="A40">
            <v>36579</v>
          </cell>
          <cell r="B40">
            <v>1.0051000000000001</v>
          </cell>
        </row>
        <row r="41">
          <cell r="A41">
            <v>36580</v>
          </cell>
          <cell r="B41">
            <v>0.99590000000000001</v>
          </cell>
        </row>
        <row r="42">
          <cell r="A42">
            <v>36581</v>
          </cell>
          <cell r="B42">
            <v>0.98829999999999996</v>
          </cell>
        </row>
        <row r="43">
          <cell r="A43">
            <v>36584</v>
          </cell>
          <cell r="B43">
            <v>0.96819999999999995</v>
          </cell>
        </row>
        <row r="44">
          <cell r="A44">
            <v>36585</v>
          </cell>
          <cell r="B44">
            <v>0.97460000000000002</v>
          </cell>
        </row>
        <row r="45">
          <cell r="A45">
            <v>36586</v>
          </cell>
          <cell r="B45">
            <v>0.96930000000000005</v>
          </cell>
        </row>
        <row r="46">
          <cell r="A46">
            <v>36587</v>
          </cell>
          <cell r="B46">
            <v>0.97050000000000003</v>
          </cell>
        </row>
        <row r="47">
          <cell r="A47">
            <v>36588</v>
          </cell>
          <cell r="B47">
            <v>0.96660000000000001</v>
          </cell>
        </row>
        <row r="48">
          <cell r="A48">
            <v>36591</v>
          </cell>
          <cell r="B48">
            <v>0.96599999999999997</v>
          </cell>
        </row>
        <row r="49">
          <cell r="A49">
            <v>36592</v>
          </cell>
          <cell r="B49">
            <v>0.96130000000000004</v>
          </cell>
        </row>
        <row r="50">
          <cell r="A50">
            <v>36593</v>
          </cell>
          <cell r="B50">
            <v>0.9556</v>
          </cell>
        </row>
        <row r="51">
          <cell r="A51">
            <v>36594</v>
          </cell>
          <cell r="B51">
            <v>0.96340000000000003</v>
          </cell>
        </row>
        <row r="52">
          <cell r="A52">
            <v>36595</v>
          </cell>
          <cell r="B52">
            <v>0.96609999999999996</v>
          </cell>
        </row>
        <row r="53">
          <cell r="A53">
            <v>36598</v>
          </cell>
          <cell r="B53">
            <v>0.96930000000000005</v>
          </cell>
        </row>
        <row r="54">
          <cell r="A54">
            <v>36599</v>
          </cell>
          <cell r="B54">
            <v>0.96309999999999996</v>
          </cell>
        </row>
        <row r="55">
          <cell r="A55">
            <v>36600</v>
          </cell>
          <cell r="B55">
            <v>0.96540000000000004</v>
          </cell>
        </row>
        <row r="56">
          <cell r="A56">
            <v>36601</v>
          </cell>
          <cell r="B56">
            <v>0.96860000000000002</v>
          </cell>
        </row>
        <row r="57">
          <cell r="A57">
            <v>36602</v>
          </cell>
          <cell r="B57">
            <v>0.96760000000000002</v>
          </cell>
        </row>
        <row r="58">
          <cell r="A58">
            <v>36605</v>
          </cell>
          <cell r="B58">
            <v>0.9718</v>
          </cell>
        </row>
        <row r="59">
          <cell r="A59">
            <v>36606</v>
          </cell>
          <cell r="B59">
            <v>0.97160000000000002</v>
          </cell>
        </row>
        <row r="60">
          <cell r="A60">
            <v>36607</v>
          </cell>
          <cell r="B60">
            <v>0.9607</v>
          </cell>
        </row>
        <row r="61">
          <cell r="A61">
            <v>36608</v>
          </cell>
          <cell r="B61">
            <v>0.96260000000000001</v>
          </cell>
        </row>
        <row r="62">
          <cell r="A62">
            <v>36609</v>
          </cell>
          <cell r="B62">
            <v>0.97019999999999995</v>
          </cell>
        </row>
        <row r="63">
          <cell r="A63">
            <v>36612</v>
          </cell>
          <cell r="B63">
            <v>0.97430000000000005</v>
          </cell>
        </row>
        <row r="64">
          <cell r="A64">
            <v>36613</v>
          </cell>
          <cell r="B64">
            <v>0.96579999999999999</v>
          </cell>
        </row>
        <row r="65">
          <cell r="A65">
            <v>36614</v>
          </cell>
          <cell r="B65">
            <v>0.95669999999999999</v>
          </cell>
        </row>
        <row r="66">
          <cell r="A66">
            <v>36615</v>
          </cell>
          <cell r="B66">
            <v>0.95669999999999999</v>
          </cell>
        </row>
        <row r="67">
          <cell r="A67">
            <v>36616</v>
          </cell>
          <cell r="B67">
            <v>0.9536</v>
          </cell>
        </row>
        <row r="68">
          <cell r="A68">
            <v>36619</v>
          </cell>
          <cell r="B68">
            <v>0.95409999999999995</v>
          </cell>
        </row>
        <row r="69">
          <cell r="A69">
            <v>36620</v>
          </cell>
          <cell r="B69">
            <v>0.95420000000000005</v>
          </cell>
        </row>
        <row r="70">
          <cell r="A70">
            <v>36621</v>
          </cell>
          <cell r="B70">
            <v>0.96679999999999999</v>
          </cell>
        </row>
        <row r="71">
          <cell r="A71">
            <v>36622</v>
          </cell>
          <cell r="B71">
            <v>0.96330000000000005</v>
          </cell>
        </row>
        <row r="72">
          <cell r="A72">
            <v>36623</v>
          </cell>
          <cell r="B72">
            <v>0.95709999999999995</v>
          </cell>
        </row>
        <row r="73">
          <cell r="A73">
            <v>36626</v>
          </cell>
          <cell r="B73">
            <v>0.95640000000000003</v>
          </cell>
        </row>
        <row r="74">
          <cell r="A74">
            <v>36627</v>
          </cell>
          <cell r="B74">
            <v>0.96</v>
          </cell>
        </row>
        <row r="75">
          <cell r="A75">
            <v>36628</v>
          </cell>
          <cell r="B75">
            <v>0.95660000000000001</v>
          </cell>
        </row>
        <row r="76">
          <cell r="A76">
            <v>36629</v>
          </cell>
          <cell r="B76">
            <v>0.95640000000000003</v>
          </cell>
        </row>
        <row r="77">
          <cell r="A77">
            <v>36630</v>
          </cell>
          <cell r="B77">
            <v>0.95399999999999996</v>
          </cell>
        </row>
        <row r="78">
          <cell r="A78">
            <v>36633</v>
          </cell>
          <cell r="B78">
            <v>0.95850000000000002</v>
          </cell>
        </row>
        <row r="79">
          <cell r="A79">
            <v>36634</v>
          </cell>
          <cell r="B79">
            <v>0.95020000000000004</v>
          </cell>
        </row>
        <row r="80">
          <cell r="A80">
            <v>36635</v>
          </cell>
          <cell r="B80">
            <v>0.94689999999999996</v>
          </cell>
        </row>
        <row r="81">
          <cell r="A81">
            <v>36636</v>
          </cell>
          <cell r="B81">
            <v>0.9395</v>
          </cell>
        </row>
        <row r="82">
          <cell r="A82">
            <v>36637</v>
          </cell>
          <cell r="B82">
            <v>0.93679999999999997</v>
          </cell>
        </row>
        <row r="83">
          <cell r="A83">
            <v>36640</v>
          </cell>
          <cell r="B83">
            <v>0.93979999999999997</v>
          </cell>
        </row>
        <row r="84">
          <cell r="A84">
            <v>36641</v>
          </cell>
          <cell r="B84">
            <v>0.93169999999999997</v>
          </cell>
        </row>
        <row r="85">
          <cell r="A85">
            <v>36642</v>
          </cell>
          <cell r="B85">
            <v>0.9194</v>
          </cell>
        </row>
        <row r="86">
          <cell r="A86">
            <v>36643</v>
          </cell>
          <cell r="B86">
            <v>0.92120000000000002</v>
          </cell>
        </row>
        <row r="87">
          <cell r="A87">
            <v>36644</v>
          </cell>
          <cell r="B87">
            <v>0.90669999999999995</v>
          </cell>
        </row>
        <row r="88">
          <cell r="A88">
            <v>36647</v>
          </cell>
          <cell r="B88">
            <v>0.91320000000000001</v>
          </cell>
        </row>
        <row r="89">
          <cell r="A89">
            <v>36648</v>
          </cell>
          <cell r="B89">
            <v>0.91010000000000002</v>
          </cell>
        </row>
        <row r="90">
          <cell r="A90">
            <v>36649</v>
          </cell>
          <cell r="B90">
            <v>0.89629999999999999</v>
          </cell>
        </row>
        <row r="91">
          <cell r="A91">
            <v>36650</v>
          </cell>
          <cell r="B91">
            <v>0.89290000000000003</v>
          </cell>
        </row>
        <row r="92">
          <cell r="A92">
            <v>36651</v>
          </cell>
          <cell r="B92">
            <v>0.89570000000000005</v>
          </cell>
        </row>
        <row r="93">
          <cell r="A93">
            <v>36654</v>
          </cell>
          <cell r="B93">
            <v>0.89359999999999995</v>
          </cell>
        </row>
        <row r="94">
          <cell r="A94">
            <v>36655</v>
          </cell>
          <cell r="B94">
            <v>0.89570000000000005</v>
          </cell>
        </row>
        <row r="95">
          <cell r="A95">
            <v>36656</v>
          </cell>
          <cell r="B95">
            <v>0.91110000000000002</v>
          </cell>
        </row>
        <row r="96">
          <cell r="A96">
            <v>36657</v>
          </cell>
          <cell r="B96">
            <v>0.91010000000000002</v>
          </cell>
        </row>
        <row r="97">
          <cell r="A97">
            <v>36658</v>
          </cell>
          <cell r="B97">
            <v>0.90429999999999999</v>
          </cell>
        </row>
        <row r="98">
          <cell r="A98">
            <v>36661</v>
          </cell>
          <cell r="B98">
            <v>0.91539999999999999</v>
          </cell>
        </row>
        <row r="99">
          <cell r="A99">
            <v>36662</v>
          </cell>
          <cell r="B99">
            <v>0.9073</v>
          </cell>
        </row>
        <row r="100">
          <cell r="A100">
            <v>36663</v>
          </cell>
          <cell r="B100">
            <v>0.89349999999999996</v>
          </cell>
        </row>
        <row r="101">
          <cell r="A101">
            <v>36664</v>
          </cell>
          <cell r="B101">
            <v>0.89229999999999998</v>
          </cell>
        </row>
        <row r="102">
          <cell r="A102">
            <v>36665</v>
          </cell>
          <cell r="B102">
            <v>0.88770000000000004</v>
          </cell>
        </row>
        <row r="103">
          <cell r="A103">
            <v>36668</v>
          </cell>
          <cell r="B103">
            <v>0.8992</v>
          </cell>
        </row>
        <row r="104">
          <cell r="A104">
            <v>36669</v>
          </cell>
          <cell r="B104">
            <v>0.91039999999999999</v>
          </cell>
        </row>
        <row r="105">
          <cell r="A105">
            <v>36670</v>
          </cell>
          <cell r="B105">
            <v>0.91039999999999999</v>
          </cell>
        </row>
        <row r="106">
          <cell r="A106">
            <v>36671</v>
          </cell>
          <cell r="B106">
            <v>0.90169999999999995</v>
          </cell>
        </row>
        <row r="107">
          <cell r="A107">
            <v>36672</v>
          </cell>
          <cell r="B107">
            <v>0.91520000000000001</v>
          </cell>
        </row>
        <row r="108">
          <cell r="A108">
            <v>36675</v>
          </cell>
          <cell r="B108">
            <v>0.92659999999999998</v>
          </cell>
        </row>
        <row r="109">
          <cell r="A109">
            <v>36676</v>
          </cell>
          <cell r="B109">
            <v>0.93679999999999997</v>
          </cell>
        </row>
        <row r="110">
          <cell r="A110">
            <v>36677</v>
          </cell>
          <cell r="B110">
            <v>0.93079999999999996</v>
          </cell>
        </row>
        <row r="111">
          <cell r="A111">
            <v>36678</v>
          </cell>
          <cell r="B111">
            <v>0.93310000000000004</v>
          </cell>
        </row>
        <row r="112">
          <cell r="A112">
            <v>36679</v>
          </cell>
          <cell r="B112">
            <v>0.93520000000000003</v>
          </cell>
        </row>
        <row r="113">
          <cell r="A113">
            <v>36682</v>
          </cell>
          <cell r="B113">
            <v>0.94289999999999996</v>
          </cell>
        </row>
        <row r="114">
          <cell r="A114">
            <v>36683</v>
          </cell>
          <cell r="B114">
            <v>0.94599999999999995</v>
          </cell>
        </row>
        <row r="115">
          <cell r="A115">
            <v>36684</v>
          </cell>
          <cell r="B115">
            <v>0.95660000000000001</v>
          </cell>
        </row>
        <row r="116">
          <cell r="A116">
            <v>36685</v>
          </cell>
          <cell r="B116">
            <v>0.95799999999999996</v>
          </cell>
        </row>
        <row r="117">
          <cell r="A117">
            <v>36686</v>
          </cell>
          <cell r="B117">
            <v>0.95409999999999995</v>
          </cell>
        </row>
        <row r="118">
          <cell r="A118">
            <v>36689</v>
          </cell>
          <cell r="B118">
            <v>0.95299999999999996</v>
          </cell>
        </row>
        <row r="119">
          <cell r="A119">
            <v>36690</v>
          </cell>
          <cell r="B119">
            <v>0.9577</v>
          </cell>
        </row>
        <row r="120">
          <cell r="A120">
            <v>36691</v>
          </cell>
          <cell r="B120">
            <v>0.96299999999999997</v>
          </cell>
        </row>
        <row r="121">
          <cell r="A121">
            <v>36692</v>
          </cell>
          <cell r="B121">
            <v>0.95240000000000002</v>
          </cell>
        </row>
        <row r="122">
          <cell r="A122">
            <v>36693</v>
          </cell>
          <cell r="B122">
            <v>0.95750000000000002</v>
          </cell>
        </row>
        <row r="123">
          <cell r="A123">
            <v>36696</v>
          </cell>
          <cell r="B123">
            <v>0.9637</v>
          </cell>
        </row>
        <row r="124">
          <cell r="A124">
            <v>36697</v>
          </cell>
          <cell r="B124">
            <v>0.95409999999999995</v>
          </cell>
        </row>
        <row r="125">
          <cell r="A125">
            <v>36698</v>
          </cell>
          <cell r="B125">
            <v>0.94750000000000001</v>
          </cell>
        </row>
        <row r="126">
          <cell r="A126">
            <v>36699</v>
          </cell>
          <cell r="B126">
            <v>0.93879999999999997</v>
          </cell>
        </row>
        <row r="127">
          <cell r="A127">
            <v>36700</v>
          </cell>
          <cell r="B127">
            <v>0.93779999999999997</v>
          </cell>
        </row>
        <row r="128">
          <cell r="A128">
            <v>36703</v>
          </cell>
          <cell r="B128">
            <v>0.93200000000000005</v>
          </cell>
        </row>
        <row r="129">
          <cell r="A129">
            <v>36704</v>
          </cell>
          <cell r="B129">
            <v>0.94110000000000005</v>
          </cell>
        </row>
        <row r="130">
          <cell r="A130">
            <v>36705</v>
          </cell>
          <cell r="B130">
            <v>0.94130000000000003</v>
          </cell>
        </row>
        <row r="131">
          <cell r="A131">
            <v>36706</v>
          </cell>
          <cell r="B131">
            <v>0.95099999999999996</v>
          </cell>
        </row>
        <row r="132">
          <cell r="A132">
            <v>36707</v>
          </cell>
          <cell r="B132">
            <v>0.95779999999999998</v>
          </cell>
        </row>
        <row r="133">
          <cell r="A133">
            <v>36710</v>
          </cell>
          <cell r="B133">
            <v>0.94879999999999998</v>
          </cell>
        </row>
        <row r="134">
          <cell r="A134">
            <v>36711</v>
          </cell>
          <cell r="B134">
            <v>0.94810000000000005</v>
          </cell>
        </row>
        <row r="135">
          <cell r="A135">
            <v>36712</v>
          </cell>
          <cell r="B135">
            <v>0.95530000000000004</v>
          </cell>
        </row>
        <row r="136">
          <cell r="A136">
            <v>36713</v>
          </cell>
          <cell r="B136">
            <v>0.95760000000000001</v>
          </cell>
        </row>
        <row r="137">
          <cell r="A137">
            <v>36714</v>
          </cell>
          <cell r="B137">
            <v>0.94879999999999998</v>
          </cell>
        </row>
        <row r="138">
          <cell r="A138">
            <v>36717</v>
          </cell>
          <cell r="B138">
            <v>0.95130000000000003</v>
          </cell>
        </row>
        <row r="139">
          <cell r="A139">
            <v>36718</v>
          </cell>
          <cell r="B139">
            <v>0.95379999999999998</v>
          </cell>
        </row>
        <row r="140">
          <cell r="A140">
            <v>36719</v>
          </cell>
          <cell r="B140">
            <v>0.94899999999999995</v>
          </cell>
        </row>
        <row r="141">
          <cell r="A141">
            <v>36720</v>
          </cell>
          <cell r="B141">
            <v>0.93569999999999998</v>
          </cell>
        </row>
        <row r="142">
          <cell r="A142">
            <v>36721</v>
          </cell>
          <cell r="B142">
            <v>0.93440000000000001</v>
          </cell>
        </row>
        <row r="143">
          <cell r="A143">
            <v>36724</v>
          </cell>
          <cell r="B143">
            <v>0.93869999999999998</v>
          </cell>
        </row>
        <row r="144">
          <cell r="A144">
            <v>36725</v>
          </cell>
          <cell r="B144">
            <v>0.93459999999999999</v>
          </cell>
        </row>
        <row r="145">
          <cell r="A145">
            <v>36726</v>
          </cell>
          <cell r="B145">
            <v>0.9214</v>
          </cell>
        </row>
        <row r="146">
          <cell r="A146">
            <v>36727</v>
          </cell>
          <cell r="B146">
            <v>0.92110000000000003</v>
          </cell>
        </row>
        <row r="147">
          <cell r="A147">
            <v>36728</v>
          </cell>
          <cell r="B147">
            <v>0.93479999999999996</v>
          </cell>
        </row>
        <row r="148">
          <cell r="A148">
            <v>36731</v>
          </cell>
          <cell r="B148">
            <v>0.93410000000000004</v>
          </cell>
        </row>
        <row r="149">
          <cell r="A149">
            <v>36732</v>
          </cell>
          <cell r="B149">
            <v>0.94189999999999996</v>
          </cell>
        </row>
        <row r="150">
          <cell r="A150">
            <v>36733</v>
          </cell>
          <cell r="B150">
            <v>0.93959999999999999</v>
          </cell>
        </row>
        <row r="151">
          <cell r="A151">
            <v>36734</v>
          </cell>
          <cell r="B151">
            <v>0.93979999999999997</v>
          </cell>
        </row>
        <row r="152">
          <cell r="A152">
            <v>36735</v>
          </cell>
          <cell r="B152">
            <v>0.92800000000000005</v>
          </cell>
        </row>
        <row r="153">
          <cell r="A153">
            <v>36738</v>
          </cell>
          <cell r="B153">
            <v>0.92410000000000003</v>
          </cell>
        </row>
        <row r="154">
          <cell r="A154">
            <v>36739</v>
          </cell>
          <cell r="B154">
            <v>0.92579999999999996</v>
          </cell>
        </row>
        <row r="155">
          <cell r="A155">
            <v>36740</v>
          </cell>
          <cell r="B155">
            <v>0.91510000000000002</v>
          </cell>
        </row>
        <row r="156">
          <cell r="A156">
            <v>36741</v>
          </cell>
          <cell r="B156">
            <v>0.90229999999999999</v>
          </cell>
        </row>
        <row r="157">
          <cell r="A157">
            <v>36742</v>
          </cell>
          <cell r="B157">
            <v>0.90429999999999999</v>
          </cell>
        </row>
        <row r="158">
          <cell r="A158">
            <v>36745</v>
          </cell>
          <cell r="B158">
            <v>0.90859999999999996</v>
          </cell>
        </row>
        <row r="159">
          <cell r="A159">
            <v>36746</v>
          </cell>
          <cell r="B159">
            <v>0.90449999999999997</v>
          </cell>
        </row>
        <row r="160">
          <cell r="A160">
            <v>36747</v>
          </cell>
          <cell r="B160">
            <v>0.89639999999999997</v>
          </cell>
        </row>
        <row r="161">
          <cell r="A161">
            <v>36748</v>
          </cell>
          <cell r="B161">
            <v>0.90249999999999997</v>
          </cell>
        </row>
        <row r="162">
          <cell r="A162">
            <v>36749</v>
          </cell>
          <cell r="B162">
            <v>0.91259999999999997</v>
          </cell>
        </row>
        <row r="163">
          <cell r="A163">
            <v>36752</v>
          </cell>
          <cell r="B163">
            <v>0.90269999999999995</v>
          </cell>
        </row>
        <row r="164">
          <cell r="A164">
            <v>36753</v>
          </cell>
          <cell r="B164">
            <v>0.91290000000000004</v>
          </cell>
        </row>
        <row r="165">
          <cell r="A165">
            <v>36754</v>
          </cell>
          <cell r="B165">
            <v>0.90759999999999996</v>
          </cell>
        </row>
        <row r="166">
          <cell r="A166">
            <v>36755</v>
          </cell>
          <cell r="B166">
            <v>0.91269999999999996</v>
          </cell>
        </row>
        <row r="167">
          <cell r="A167">
            <v>36756</v>
          </cell>
          <cell r="B167">
            <v>0.91290000000000004</v>
          </cell>
        </row>
        <row r="168">
          <cell r="A168">
            <v>36759</v>
          </cell>
          <cell r="B168">
            <v>0.90210000000000001</v>
          </cell>
        </row>
        <row r="169">
          <cell r="A169">
            <v>36760</v>
          </cell>
          <cell r="B169">
            <v>0.8982</v>
          </cell>
        </row>
        <row r="170">
          <cell r="A170">
            <v>36761</v>
          </cell>
          <cell r="B170">
            <v>0.89300000000000002</v>
          </cell>
        </row>
        <row r="171">
          <cell r="A171">
            <v>36762</v>
          </cell>
          <cell r="B171">
            <v>0.90029999999999999</v>
          </cell>
        </row>
        <row r="172">
          <cell r="A172">
            <v>36763</v>
          </cell>
          <cell r="B172">
            <v>0.90259999999999996</v>
          </cell>
        </row>
        <row r="173">
          <cell r="A173">
            <v>36766</v>
          </cell>
          <cell r="B173">
            <v>0.90039999999999998</v>
          </cell>
        </row>
        <row r="174">
          <cell r="A174">
            <v>36767</v>
          </cell>
          <cell r="B174">
            <v>0.90059999999999996</v>
          </cell>
        </row>
        <row r="175">
          <cell r="A175">
            <v>36768</v>
          </cell>
          <cell r="B175">
            <v>0.88780000000000003</v>
          </cell>
        </row>
        <row r="176">
          <cell r="A176">
            <v>36769</v>
          </cell>
          <cell r="B176">
            <v>0.89380000000000004</v>
          </cell>
        </row>
        <row r="177">
          <cell r="A177">
            <v>36770</v>
          </cell>
          <cell r="B177">
            <v>0.88990000000000002</v>
          </cell>
        </row>
        <row r="178">
          <cell r="A178">
            <v>36773</v>
          </cell>
          <cell r="B178">
            <v>0.90039999999999998</v>
          </cell>
        </row>
        <row r="179">
          <cell r="A179">
            <v>36774</v>
          </cell>
          <cell r="B179">
            <v>0.88680000000000003</v>
          </cell>
        </row>
        <row r="180">
          <cell r="A180">
            <v>36775</v>
          </cell>
          <cell r="B180">
            <v>0.88200000000000001</v>
          </cell>
        </row>
        <row r="181">
          <cell r="A181">
            <v>36776</v>
          </cell>
          <cell r="B181">
            <v>0.86739999999999995</v>
          </cell>
        </row>
        <row r="182">
          <cell r="A182">
            <v>36777</v>
          </cell>
          <cell r="B182">
            <v>0.87270000000000003</v>
          </cell>
        </row>
        <row r="183">
          <cell r="A183">
            <v>36780</v>
          </cell>
          <cell r="B183">
            <v>0.85940000000000005</v>
          </cell>
        </row>
        <row r="184">
          <cell r="A184">
            <v>36781</v>
          </cell>
          <cell r="B184">
            <v>0.86180000000000001</v>
          </cell>
        </row>
        <row r="185">
          <cell r="A185">
            <v>36782</v>
          </cell>
          <cell r="B185">
            <v>0.86429999999999996</v>
          </cell>
        </row>
        <row r="186">
          <cell r="A186">
            <v>36783</v>
          </cell>
          <cell r="B186">
            <v>0.86839999999999995</v>
          </cell>
        </row>
        <row r="187">
          <cell r="A187">
            <v>36784</v>
          </cell>
          <cell r="B187">
            <v>0.86370000000000002</v>
          </cell>
        </row>
        <row r="188">
          <cell r="A188">
            <v>36787</v>
          </cell>
          <cell r="B188">
            <v>0.85429999999999995</v>
          </cell>
        </row>
        <row r="189">
          <cell r="A189">
            <v>36788</v>
          </cell>
          <cell r="B189">
            <v>0.8528</v>
          </cell>
        </row>
        <row r="190">
          <cell r="A190">
            <v>36789</v>
          </cell>
          <cell r="B190">
            <v>0.84619999999999995</v>
          </cell>
        </row>
        <row r="191">
          <cell r="A191">
            <v>36790</v>
          </cell>
          <cell r="B191">
            <v>0.85009999999999997</v>
          </cell>
        </row>
        <row r="192">
          <cell r="A192">
            <v>36791</v>
          </cell>
          <cell r="B192">
            <v>0.86939999999999995</v>
          </cell>
        </row>
        <row r="193">
          <cell r="A193">
            <v>36794</v>
          </cell>
          <cell r="B193">
            <v>0.87870000000000004</v>
          </cell>
        </row>
        <row r="194">
          <cell r="A194">
            <v>36795</v>
          </cell>
          <cell r="B194">
            <v>0.87909999999999999</v>
          </cell>
        </row>
        <row r="195">
          <cell r="A195">
            <v>36796</v>
          </cell>
          <cell r="B195">
            <v>0.88500000000000001</v>
          </cell>
        </row>
        <row r="196">
          <cell r="A196">
            <v>36797</v>
          </cell>
          <cell r="B196">
            <v>0.88500000000000001</v>
          </cell>
        </row>
        <row r="197">
          <cell r="A197">
            <v>36798</v>
          </cell>
          <cell r="B197">
            <v>0.87929999999999997</v>
          </cell>
        </row>
        <row r="198">
          <cell r="A198">
            <v>36801</v>
          </cell>
          <cell r="B198">
            <v>0.88260000000000005</v>
          </cell>
        </row>
        <row r="199">
          <cell r="A199">
            <v>36802</v>
          </cell>
          <cell r="B199">
            <v>0.877</v>
          </cell>
        </row>
        <row r="200">
          <cell r="A200">
            <v>36803</v>
          </cell>
          <cell r="B200">
            <v>0.87470000000000003</v>
          </cell>
        </row>
        <row r="201">
          <cell r="A201">
            <v>36804</v>
          </cell>
          <cell r="B201">
            <v>0.87290000000000001</v>
          </cell>
        </row>
        <row r="202">
          <cell r="A202">
            <v>36805</v>
          </cell>
          <cell r="B202">
            <v>0.87229999999999996</v>
          </cell>
        </row>
        <row r="203">
          <cell r="A203">
            <v>36808</v>
          </cell>
          <cell r="B203">
            <v>0.86950000000000005</v>
          </cell>
        </row>
        <row r="204">
          <cell r="A204">
            <v>36809</v>
          </cell>
          <cell r="B204">
            <v>0.87290000000000001</v>
          </cell>
        </row>
        <row r="205">
          <cell r="A205">
            <v>36810</v>
          </cell>
          <cell r="B205">
            <v>0.87250000000000005</v>
          </cell>
        </row>
        <row r="206">
          <cell r="A206">
            <v>36811</v>
          </cell>
          <cell r="B206">
            <v>0.86539999999999995</v>
          </cell>
        </row>
        <row r="207">
          <cell r="A207">
            <v>36812</v>
          </cell>
          <cell r="B207">
            <v>0.8649</v>
          </cell>
        </row>
        <row r="208">
          <cell r="A208">
            <v>36815</v>
          </cell>
          <cell r="B208">
            <v>0.85109999999999997</v>
          </cell>
        </row>
        <row r="209">
          <cell r="A209">
            <v>36816</v>
          </cell>
          <cell r="B209">
            <v>0.84940000000000004</v>
          </cell>
        </row>
        <row r="210">
          <cell r="A210">
            <v>36817</v>
          </cell>
          <cell r="B210">
            <v>0.85370000000000001</v>
          </cell>
        </row>
        <row r="211">
          <cell r="A211">
            <v>36818</v>
          </cell>
          <cell r="B211">
            <v>0.84309999999999996</v>
          </cell>
        </row>
        <row r="212">
          <cell r="A212">
            <v>36819</v>
          </cell>
          <cell r="B212">
            <v>0.84630000000000005</v>
          </cell>
        </row>
        <row r="213">
          <cell r="A213">
            <v>36822</v>
          </cell>
          <cell r="B213">
            <v>0.83860000000000001</v>
          </cell>
        </row>
        <row r="214">
          <cell r="A214">
            <v>36823</v>
          </cell>
          <cell r="B214">
            <v>0.83540000000000003</v>
          </cell>
        </row>
        <row r="215">
          <cell r="A215">
            <v>36824</v>
          </cell>
          <cell r="B215">
            <v>0.83109999999999995</v>
          </cell>
        </row>
        <row r="216">
          <cell r="A216">
            <v>36825</v>
          </cell>
          <cell r="B216">
            <v>0.82889999999999997</v>
          </cell>
        </row>
        <row r="217">
          <cell r="A217">
            <v>36826</v>
          </cell>
          <cell r="B217">
            <v>0.83289999999999997</v>
          </cell>
        </row>
        <row r="218">
          <cell r="A218">
            <v>36829</v>
          </cell>
          <cell r="B218">
            <v>0.84870000000000001</v>
          </cell>
        </row>
        <row r="219">
          <cell r="A219">
            <v>36830</v>
          </cell>
          <cell r="B219">
            <v>0.84240000000000004</v>
          </cell>
        </row>
        <row r="220">
          <cell r="A220">
            <v>36831</v>
          </cell>
          <cell r="B220">
            <v>0.85509999999999997</v>
          </cell>
        </row>
        <row r="221">
          <cell r="A221">
            <v>36832</v>
          </cell>
          <cell r="B221">
            <v>0.86180000000000001</v>
          </cell>
        </row>
        <row r="222">
          <cell r="A222">
            <v>36833</v>
          </cell>
          <cell r="B222">
            <v>0.87309999999999999</v>
          </cell>
        </row>
        <row r="223">
          <cell r="A223">
            <v>36836</v>
          </cell>
          <cell r="B223">
            <v>0.86599999999999999</v>
          </cell>
        </row>
        <row r="224">
          <cell r="A224">
            <v>36837</v>
          </cell>
          <cell r="B224">
            <v>0.86160000000000003</v>
          </cell>
        </row>
        <row r="225">
          <cell r="A225">
            <v>36838</v>
          </cell>
          <cell r="B225">
            <v>0.85770000000000002</v>
          </cell>
        </row>
        <row r="226">
          <cell r="A226">
            <v>36839</v>
          </cell>
          <cell r="B226">
            <v>0.85399999999999998</v>
          </cell>
        </row>
        <row r="227">
          <cell r="A227">
            <v>36840</v>
          </cell>
          <cell r="B227">
            <v>0.86429999999999996</v>
          </cell>
        </row>
        <row r="228">
          <cell r="A228">
            <v>36843</v>
          </cell>
          <cell r="B228">
            <v>0.86260000000000003</v>
          </cell>
        </row>
        <row r="229">
          <cell r="A229">
            <v>36844</v>
          </cell>
          <cell r="B229">
            <v>0.85880000000000001</v>
          </cell>
        </row>
        <row r="230">
          <cell r="A230">
            <v>36845</v>
          </cell>
          <cell r="B230">
            <v>0.86019999999999996</v>
          </cell>
        </row>
        <row r="231">
          <cell r="A231">
            <v>36846</v>
          </cell>
          <cell r="B231">
            <v>0.85850000000000004</v>
          </cell>
        </row>
        <row r="232">
          <cell r="A232">
            <v>36847</v>
          </cell>
          <cell r="B232">
            <v>0.85350000000000004</v>
          </cell>
        </row>
        <row r="233">
          <cell r="A233">
            <v>36850</v>
          </cell>
          <cell r="B233">
            <v>0.84909999999999997</v>
          </cell>
        </row>
        <row r="234">
          <cell r="A234">
            <v>36851</v>
          </cell>
          <cell r="B234">
            <v>0.85050000000000003</v>
          </cell>
        </row>
        <row r="235">
          <cell r="A235">
            <v>36852</v>
          </cell>
          <cell r="B235">
            <v>0.84370000000000001</v>
          </cell>
        </row>
        <row r="236">
          <cell r="A236">
            <v>36853</v>
          </cell>
          <cell r="B236">
            <v>0.84389999999999998</v>
          </cell>
        </row>
        <row r="237">
          <cell r="A237">
            <v>36854</v>
          </cell>
          <cell r="B237">
            <v>0.84309999999999996</v>
          </cell>
        </row>
        <row r="238">
          <cell r="A238">
            <v>36857</v>
          </cell>
          <cell r="B238">
            <v>0.84030000000000005</v>
          </cell>
        </row>
        <row r="239">
          <cell r="A239">
            <v>36858</v>
          </cell>
          <cell r="B239">
            <v>0.8508</v>
          </cell>
        </row>
        <row r="240">
          <cell r="A240">
            <v>36859</v>
          </cell>
          <cell r="B240">
            <v>0.86270000000000002</v>
          </cell>
        </row>
        <row r="241">
          <cell r="A241">
            <v>36860</v>
          </cell>
          <cell r="B241">
            <v>0.8669</v>
          </cell>
        </row>
        <row r="242">
          <cell r="A242">
            <v>36861</v>
          </cell>
          <cell r="B242">
            <v>0.87580000000000002</v>
          </cell>
        </row>
        <row r="243">
          <cell r="A243">
            <v>36864</v>
          </cell>
          <cell r="B243">
            <v>0.88990000000000002</v>
          </cell>
        </row>
        <row r="244">
          <cell r="A244">
            <v>36865</v>
          </cell>
          <cell r="B244">
            <v>0.88239999999999996</v>
          </cell>
        </row>
        <row r="245">
          <cell r="A245">
            <v>36866</v>
          </cell>
          <cell r="B245">
            <v>0.88349999999999995</v>
          </cell>
        </row>
        <row r="246">
          <cell r="A246">
            <v>36867</v>
          </cell>
          <cell r="B246">
            <v>0.89639999999999997</v>
          </cell>
        </row>
        <row r="247">
          <cell r="A247">
            <v>36868</v>
          </cell>
          <cell r="B247">
            <v>0.88780000000000003</v>
          </cell>
        </row>
        <row r="248">
          <cell r="A248">
            <v>36871</v>
          </cell>
          <cell r="B248">
            <v>0.88229999999999997</v>
          </cell>
        </row>
        <row r="249">
          <cell r="A249">
            <v>36872</v>
          </cell>
          <cell r="B249">
            <v>0.88219999999999998</v>
          </cell>
        </row>
        <row r="250">
          <cell r="A250">
            <v>36873</v>
          </cell>
          <cell r="B250">
            <v>0.87580000000000002</v>
          </cell>
        </row>
        <row r="251">
          <cell r="A251">
            <v>36874</v>
          </cell>
          <cell r="B251">
            <v>0.88460000000000005</v>
          </cell>
        </row>
        <row r="252">
          <cell r="A252">
            <v>36875</v>
          </cell>
          <cell r="B252">
            <v>0.89670000000000005</v>
          </cell>
        </row>
        <row r="253">
          <cell r="A253">
            <v>36878</v>
          </cell>
          <cell r="B253">
            <v>0.89680000000000004</v>
          </cell>
        </row>
        <row r="254">
          <cell r="A254">
            <v>36879</v>
          </cell>
          <cell r="B254">
            <v>0.89</v>
          </cell>
        </row>
        <row r="255">
          <cell r="A255">
            <v>36880</v>
          </cell>
          <cell r="B255">
            <v>0.89680000000000004</v>
          </cell>
        </row>
        <row r="256">
          <cell r="A256">
            <v>36881</v>
          </cell>
          <cell r="B256">
            <v>0.91400000000000003</v>
          </cell>
        </row>
        <row r="257">
          <cell r="A257">
            <v>36882</v>
          </cell>
          <cell r="B257">
            <v>0.92290000000000005</v>
          </cell>
        </row>
        <row r="258">
          <cell r="A258">
            <v>36885</v>
          </cell>
          <cell r="B258">
            <v>0.92700000000000005</v>
          </cell>
        </row>
        <row r="259">
          <cell r="A259">
            <v>36886</v>
          </cell>
          <cell r="B259">
            <v>0.92949999999999999</v>
          </cell>
        </row>
        <row r="260">
          <cell r="A260">
            <v>36887</v>
          </cell>
          <cell r="B260">
            <v>0.93230000000000002</v>
          </cell>
        </row>
        <row r="261">
          <cell r="A261">
            <v>36888</v>
          </cell>
          <cell r="B261">
            <v>0.9264</v>
          </cell>
        </row>
        <row r="262">
          <cell r="A262">
            <v>36889</v>
          </cell>
          <cell r="B262">
            <v>0.92969999999999997</v>
          </cell>
        </row>
        <row r="263">
          <cell r="A263">
            <v>36892</v>
          </cell>
          <cell r="B263">
            <v>0.94210000000000005</v>
          </cell>
        </row>
        <row r="264">
          <cell r="A264">
            <v>36893</v>
          </cell>
          <cell r="B264">
            <v>0.9456</v>
          </cell>
        </row>
        <row r="265">
          <cell r="A265">
            <v>36894</v>
          </cell>
          <cell r="B265">
            <v>0.95660000000000001</v>
          </cell>
        </row>
        <row r="266">
          <cell r="A266">
            <v>36895</v>
          </cell>
          <cell r="B266">
            <v>0.9496</v>
          </cell>
        </row>
        <row r="267">
          <cell r="A267">
            <v>36896</v>
          </cell>
          <cell r="B267">
            <v>0.95269999999999999</v>
          </cell>
        </row>
        <row r="268">
          <cell r="A268">
            <v>36899</v>
          </cell>
          <cell r="B268">
            <v>0.95109999999999995</v>
          </cell>
        </row>
        <row r="269">
          <cell r="A269">
            <v>36900</v>
          </cell>
          <cell r="B269">
            <v>0.94130000000000003</v>
          </cell>
        </row>
        <row r="270">
          <cell r="A270">
            <v>36901</v>
          </cell>
          <cell r="B270">
            <v>0.94040000000000001</v>
          </cell>
        </row>
        <row r="271">
          <cell r="A271">
            <v>36902</v>
          </cell>
          <cell r="B271">
            <v>0.94820000000000004</v>
          </cell>
        </row>
        <row r="272">
          <cell r="A272">
            <v>36903</v>
          </cell>
          <cell r="B272">
            <v>0.95309999999999995</v>
          </cell>
        </row>
        <row r="273">
          <cell r="A273">
            <v>36906</v>
          </cell>
          <cell r="B273">
            <v>0.94530000000000003</v>
          </cell>
        </row>
        <row r="274">
          <cell r="A274">
            <v>36907</v>
          </cell>
          <cell r="B274">
            <v>0.94120000000000004</v>
          </cell>
        </row>
        <row r="275">
          <cell r="A275">
            <v>36908</v>
          </cell>
          <cell r="B275">
            <v>0.9385</v>
          </cell>
        </row>
        <row r="276">
          <cell r="A276">
            <v>36909</v>
          </cell>
          <cell r="B276">
            <v>0.94240000000000002</v>
          </cell>
        </row>
        <row r="277">
          <cell r="A277">
            <v>36910</v>
          </cell>
          <cell r="B277">
            <v>0.94440000000000002</v>
          </cell>
        </row>
        <row r="278">
          <cell r="A278">
            <v>36913</v>
          </cell>
          <cell r="B278">
            <v>0.93110000000000004</v>
          </cell>
        </row>
        <row r="279">
          <cell r="A279">
            <v>36914</v>
          </cell>
          <cell r="B279">
            <v>0.94340000000000002</v>
          </cell>
        </row>
        <row r="280">
          <cell r="A280">
            <v>36915</v>
          </cell>
          <cell r="B280">
            <v>0.93259999999999998</v>
          </cell>
        </row>
        <row r="281">
          <cell r="A281">
            <v>36916</v>
          </cell>
          <cell r="B281">
            <v>0.91639999999999999</v>
          </cell>
        </row>
        <row r="282">
          <cell r="A282">
            <v>36917</v>
          </cell>
          <cell r="B282">
            <v>0.92789999999999995</v>
          </cell>
        </row>
        <row r="283">
          <cell r="A283">
            <v>36920</v>
          </cell>
          <cell r="B283">
            <v>0.92120000000000002</v>
          </cell>
        </row>
        <row r="284">
          <cell r="A284">
            <v>36921</v>
          </cell>
          <cell r="B284">
            <v>0.91710000000000003</v>
          </cell>
        </row>
        <row r="285">
          <cell r="A285">
            <v>36922</v>
          </cell>
          <cell r="B285">
            <v>0.93089999999999995</v>
          </cell>
        </row>
        <row r="286">
          <cell r="A286">
            <v>36923</v>
          </cell>
          <cell r="B286">
            <v>0.94210000000000005</v>
          </cell>
        </row>
        <row r="287">
          <cell r="A287">
            <v>36924</v>
          </cell>
          <cell r="B287">
            <v>0.94089999999999996</v>
          </cell>
        </row>
        <row r="288">
          <cell r="A288">
            <v>36927</v>
          </cell>
          <cell r="B288">
            <v>0.93979999999999997</v>
          </cell>
        </row>
        <row r="289">
          <cell r="A289">
            <v>36928</v>
          </cell>
          <cell r="B289">
            <v>0.93440000000000001</v>
          </cell>
        </row>
        <row r="290">
          <cell r="A290">
            <v>36929</v>
          </cell>
          <cell r="B290">
            <v>0.93010000000000004</v>
          </cell>
        </row>
        <row r="291">
          <cell r="A291">
            <v>36930</v>
          </cell>
          <cell r="B291">
            <v>0.92679999999999996</v>
          </cell>
        </row>
        <row r="292">
          <cell r="A292">
            <v>36931</v>
          </cell>
          <cell r="B292">
            <v>0.92249999999999999</v>
          </cell>
        </row>
        <row r="293">
          <cell r="A293">
            <v>36934</v>
          </cell>
          <cell r="B293">
            <v>0.92869999999999997</v>
          </cell>
        </row>
        <row r="294">
          <cell r="A294">
            <v>36935</v>
          </cell>
          <cell r="B294">
            <v>0.92930000000000001</v>
          </cell>
        </row>
        <row r="295">
          <cell r="A295">
            <v>36936</v>
          </cell>
          <cell r="B295">
            <v>0.92010000000000003</v>
          </cell>
        </row>
        <row r="296">
          <cell r="A296">
            <v>36937</v>
          </cell>
          <cell r="B296">
            <v>0.91279999999999994</v>
          </cell>
        </row>
        <row r="297">
          <cell r="A297">
            <v>36938</v>
          </cell>
          <cell r="B297">
            <v>0.91200000000000003</v>
          </cell>
        </row>
        <row r="298">
          <cell r="A298">
            <v>36941</v>
          </cell>
          <cell r="B298">
            <v>0.92090000000000005</v>
          </cell>
        </row>
        <row r="299">
          <cell r="A299">
            <v>36942</v>
          </cell>
          <cell r="B299">
            <v>0.91</v>
          </cell>
        </row>
        <row r="300">
          <cell r="A300">
            <v>36943</v>
          </cell>
          <cell r="B300">
            <v>0.91559999999999997</v>
          </cell>
        </row>
        <row r="301">
          <cell r="A301">
            <v>36944</v>
          </cell>
          <cell r="B301">
            <v>0.90749999999999997</v>
          </cell>
        </row>
        <row r="302">
          <cell r="A302">
            <v>36945</v>
          </cell>
          <cell r="B302">
            <v>0.90610000000000002</v>
          </cell>
        </row>
        <row r="303">
          <cell r="A303">
            <v>36948</v>
          </cell>
          <cell r="B303">
            <v>0.91</v>
          </cell>
        </row>
        <row r="304">
          <cell r="A304">
            <v>36949</v>
          </cell>
          <cell r="B304">
            <v>0.90959999999999996</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Post_Crisis"/>
      <sheetName val="Sheet2"/>
      <sheetName val="Sheet1"/>
    </sheetNames>
    <sheetDataSet>
      <sheetData sheetId="0" refreshError="1">
        <row r="25">
          <cell r="D25">
            <v>37190</v>
          </cell>
          <cell r="G25">
            <v>37190</v>
          </cell>
          <cell r="J25">
            <v>37190</v>
          </cell>
          <cell r="M25">
            <v>37190</v>
          </cell>
          <cell r="P25">
            <v>37190</v>
          </cell>
          <cell r="S25">
            <v>37190</v>
          </cell>
          <cell r="V25">
            <v>37190</v>
          </cell>
          <cell r="Y25">
            <v>37190</v>
          </cell>
          <cell r="AB25">
            <v>37190</v>
          </cell>
          <cell r="AE25">
            <v>37190</v>
          </cell>
          <cell r="AH25">
            <v>37190</v>
          </cell>
          <cell r="AK25">
            <v>37190</v>
          </cell>
        </row>
      </sheetData>
      <sheetData sheetId="1"/>
      <sheetData sheetId="2" refreshError="1"/>
      <sheetData sheetId="3"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_flows"/>
      <sheetName val="Korean economy"/>
      <sheetName val="Primary issuance"/>
      <sheetName val="SDI POD"/>
      <sheetName val="SKT POD"/>
      <sheetName val="POSCO"/>
      <sheetName val="DR"/>
      <sheetName val="SK Telecom"/>
      <sheetName val="Korea market"/>
      <sheetName val="Rates"/>
      <sheetName val="Forecast rates"/>
      <sheetName val="Indices"/>
      <sheetName val="Global indices"/>
      <sheetName val="SKT"/>
      <sheetName val="net flows by market (2)"/>
      <sheetName val="net flows by sector"/>
    </sheetNames>
    <sheetDataSet>
      <sheetData sheetId="0"/>
      <sheetData sheetId="1"/>
      <sheetData sheetId="2"/>
      <sheetData sheetId="3"/>
      <sheetData sheetId="4"/>
      <sheetData sheetId="5"/>
      <sheetData sheetId="6" refreshError="1">
        <row r="3">
          <cell r="A3">
            <v>37257</v>
          </cell>
          <cell r="C3">
            <v>37257</v>
          </cell>
          <cell r="M3" t="e">
            <v>#NAME?</v>
          </cell>
          <cell r="O3" t="e">
            <v>#NAME?</v>
          </cell>
          <cell r="X3" t="e">
            <v>#NAME?</v>
          </cell>
          <cell r="Z3" t="e">
            <v>#NAME?</v>
          </cell>
          <cell r="AB3">
            <v>37257</v>
          </cell>
        </row>
      </sheetData>
      <sheetData sheetId="7"/>
      <sheetData sheetId="8"/>
      <sheetData sheetId="9"/>
      <sheetData sheetId="10"/>
      <sheetData sheetId="11"/>
      <sheetData sheetId="12"/>
      <sheetData sheetId="13"/>
      <sheetData sheetId="14"/>
      <sheetData sheetId="15"/>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MP Index"/>
      <sheetName val="UST"/>
      <sheetName val="$swap sprds"/>
      <sheetName val="EURO rates"/>
      <sheetName val="EUR Swaps"/>
      <sheetName val="$ and euro swap sprds "/>
      <sheetName val="CALC"/>
      <sheetName val="weekly issuance"/>
      <sheetName val="graphdialog"/>
    </sheetNames>
    <sheetDataSet>
      <sheetData sheetId="0">
        <row r="3">
          <cell r="C3">
            <v>3882.62</v>
          </cell>
        </row>
        <row r="4">
          <cell r="C4">
            <v>4064.27</v>
          </cell>
        </row>
        <row r="5">
          <cell r="C5">
            <v>4235.3999999999996</v>
          </cell>
        </row>
        <row r="6">
          <cell r="C6">
            <v>3887.07</v>
          </cell>
        </row>
        <row r="7">
          <cell r="C7">
            <v>4244.1400000000003</v>
          </cell>
        </row>
        <row r="8">
          <cell r="C8">
            <v>4395.45</v>
          </cell>
        </row>
        <row r="9">
          <cell r="C9">
            <v>4411.74</v>
          </cell>
        </row>
        <row r="10">
          <cell r="C10">
            <v>4590.5</v>
          </cell>
        </row>
        <row r="11">
          <cell r="C11">
            <v>4914.79</v>
          </cell>
        </row>
        <row r="12">
          <cell r="C12">
            <v>5048.62</v>
          </cell>
        </row>
        <row r="13">
          <cell r="C13">
            <v>4798.13</v>
          </cell>
        </row>
        <row r="14">
          <cell r="C14">
            <v>4963.03</v>
          </cell>
        </row>
        <row r="15">
          <cell r="C15">
            <v>4572.83</v>
          </cell>
        </row>
        <row r="16">
          <cell r="C16">
            <v>4446.45</v>
          </cell>
        </row>
        <row r="17">
          <cell r="C17">
            <v>3321.29</v>
          </cell>
        </row>
        <row r="18">
          <cell r="C18">
            <v>3643.88</v>
          </cell>
        </row>
        <row r="19">
          <cell r="C19">
            <v>3860.66</v>
          </cell>
        </row>
        <row r="20">
          <cell r="C20">
            <v>3816.82</v>
          </cell>
        </row>
        <row r="21">
          <cell r="C21">
            <v>3529.06</v>
          </cell>
        </row>
        <row r="22">
          <cell r="C22">
            <v>3390.4</v>
          </cell>
        </row>
        <row r="23">
          <cell r="C23">
            <v>3205.11</v>
          </cell>
        </row>
        <row r="24">
          <cell r="C24">
            <v>3813.38</v>
          </cell>
        </row>
        <row r="25">
          <cell r="C25">
            <v>3874.84</v>
          </cell>
        </row>
        <row r="26">
          <cell r="C26">
            <v>3860.56</v>
          </cell>
        </row>
        <row r="27">
          <cell r="C27">
            <v>3845.34</v>
          </cell>
        </row>
        <row r="28">
          <cell r="C28">
            <v>3966.11</v>
          </cell>
        </row>
        <row r="29">
          <cell r="C29">
            <v>4023.2</v>
          </cell>
        </row>
        <row r="30">
          <cell r="C30">
            <v>4246.18</v>
          </cell>
        </row>
        <row r="31">
          <cell r="C31">
            <v>4094.45</v>
          </cell>
        </row>
        <row r="32">
          <cell r="C32">
            <v>3663</v>
          </cell>
        </row>
        <row r="33">
          <cell r="C33">
            <v>3787.36</v>
          </cell>
        </row>
        <row r="34">
          <cell r="C34">
            <v>3789.47</v>
          </cell>
        </row>
        <row r="35">
          <cell r="C35">
            <v>3930.34</v>
          </cell>
        </row>
        <row r="36">
          <cell r="C36">
            <v>4042.68</v>
          </cell>
        </row>
        <row r="37">
          <cell r="C37">
            <v>4234.33</v>
          </cell>
        </row>
        <row r="38">
          <cell r="C38">
            <v>3978.41</v>
          </cell>
        </row>
        <row r="39">
          <cell r="C39">
            <v>3835.23</v>
          </cell>
        </row>
        <row r="40">
          <cell r="C40">
            <v>3803.76</v>
          </cell>
        </row>
        <row r="41">
          <cell r="C41">
            <v>3672.82</v>
          </cell>
        </row>
        <row r="42">
          <cell r="C42">
            <v>3361.01</v>
          </cell>
        </row>
        <row r="43">
          <cell r="C43">
            <v>3316.77</v>
          </cell>
        </row>
        <row r="44">
          <cell r="C44">
            <v>3483.14</v>
          </cell>
        </row>
        <row r="45">
          <cell r="C45">
            <v>3278.36</v>
          </cell>
        </row>
        <row r="46">
          <cell r="C46">
            <v>3451.58</v>
          </cell>
        </row>
        <row r="47">
          <cell r="C47">
            <v>3028.99</v>
          </cell>
        </row>
        <row r="48">
          <cell r="C48">
            <v>3027.19</v>
          </cell>
        </row>
        <row r="49">
          <cell r="C49">
            <v>2904.38</v>
          </cell>
        </row>
        <row r="50">
          <cell r="C50">
            <v>2645.29</v>
          </cell>
        </row>
      </sheetData>
      <sheetData sheetId="1"/>
      <sheetData sheetId="2"/>
      <sheetData sheetId="3"/>
      <sheetData sheetId="4"/>
      <sheetData sheetId="5"/>
      <sheetData sheetId="6"/>
      <sheetData sheetId="7"/>
      <sheetData sheetId="8"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ary market (2)"/>
      <sheetName val="Sheet1K"/>
      <sheetName val="Astra"/>
      <sheetName val="Sheet2I"/>
      <sheetName val="eq by region 02"/>
      <sheetName val="Asian eq by country 02"/>
      <sheetName val="geographical &amp; investor"/>
      <sheetName val="primary market"/>
      <sheetName val="conversion second"/>
      <sheetName val="price"/>
      <sheetName val="demand"/>
      <sheetName val="pipeline"/>
      <sheetName val="U-3"/>
    </sheetNames>
    <sheetDataSet>
      <sheetData sheetId="0"/>
      <sheetData sheetId="1"/>
      <sheetData sheetId="2">
        <row r="3">
          <cell r="A3" t="e">
            <v>#NAME?</v>
          </cell>
        </row>
      </sheetData>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 Fund rates"/>
      <sheetName val="UST 5"/>
      <sheetName val="price performance"/>
      <sheetName val="price performance (2)"/>
      <sheetName val="Sheet2"/>
      <sheetName val="Sheet3"/>
    </sheetNames>
    <sheetDataSet>
      <sheetData sheetId="0"/>
      <sheetData sheetId="1">
        <row r="3">
          <cell r="A3">
            <v>29981</v>
          </cell>
        </row>
      </sheetData>
      <sheetData sheetId="2" refreshError="1"/>
      <sheetData sheetId="3" refreshError="1"/>
      <sheetData sheetId="4" refreshError="1"/>
      <sheetData sheetId="5"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Acc"/>
      <sheetName val="ANNEX"/>
    </sheetNames>
    <sheetDataSet>
      <sheetData sheetId="0" refreshError="1">
        <row r="6">
          <cell r="C6">
            <v>37452.625</v>
          </cell>
          <cell r="K6">
            <v>37452.895833333336</v>
          </cell>
        </row>
      </sheetData>
      <sheetData sheetId="1"/>
      <sheetData sheetId="2"/>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b97"/>
      <sheetName val="FF-1"/>
      <sheetName val="PL"/>
      <sheetName val="Interim --&gt; Top"/>
      <sheetName val="AMAL97"/>
      <sheetName val="TB (U5)"/>
      <sheetName val="U5-1"/>
      <sheetName val="A"/>
      <sheetName val="Summary"/>
      <sheetName val="B"/>
      <sheetName val="U"/>
      <sheetName val="U1|2"/>
      <sheetName val="6balancesheet2000"/>
      <sheetName val="A-1"/>
      <sheetName val="sch10-rm2"/>
      <sheetName val="sch6-rm"/>
      <sheetName val="other-rm"/>
      <sheetName val="D"/>
      <sheetName val="(08)U1"/>
      <sheetName val="(08)U2"/>
      <sheetName val="U1"/>
      <sheetName val="(08)U3"/>
      <sheetName val="Interim_--&gt;_Top"/>
      <sheetName val="TB_(U5)"/>
      <sheetName val="Comp equip"/>
      <sheetName val="Mach &amp; equip"/>
      <sheetName val="MV"/>
      <sheetName val="Freezers"/>
      <sheetName val="CBS - App1"/>
      <sheetName val="FSA"/>
      <sheetName val="RHB1000"/>
      <sheetName val="Sch 4"/>
      <sheetName val="MWC"/>
      <sheetName val="FYF"/>
      <sheetName val="MWD"/>
      <sheetName val="FYG"/>
      <sheetName val="MWE"/>
      <sheetName val="Profitability"/>
      <sheetName val="DFA"/>
      <sheetName val="tb"/>
      <sheetName val="P12.4"/>
      <sheetName val="FF-3"/>
      <sheetName val="cashflowcomp"/>
      <sheetName val="FF-21(a)"/>
      <sheetName val="Pnl-10"/>
      <sheetName val="20"/>
      <sheetName val="30"/>
      <sheetName val="70"/>
      <sheetName val="AA"/>
      <sheetName val="AP110"/>
      <sheetName val="B-10"/>
      <sheetName val="BB-1"/>
      <sheetName val="C-5"/>
      <sheetName val="C-6"/>
      <sheetName val="C-6a"/>
      <sheetName val="CC"/>
      <sheetName val="F-1l2"/>
      <sheetName val="F-21"/>
      <sheetName val="F-4"/>
      <sheetName val="F-9c"/>
      <sheetName val="FF"/>
      <sheetName val="FF-2"/>
      <sheetName val="F-8(FSA)"/>
      <sheetName val="L"/>
      <sheetName val="M MM"/>
      <sheetName val="10"/>
      <sheetName val="30a"/>
      <sheetName val="30-Note"/>
      <sheetName val="U-2"/>
      <sheetName val="BPR"/>
      <sheetName val="Company Info"/>
      <sheetName val="2002年预提费用"/>
      <sheetName val="BS"/>
      <sheetName val="U301 - payroll flux"/>
      <sheetName val="Building"/>
      <sheetName val="FFE"/>
      <sheetName val="98-FS"/>
      <sheetName val="DEPOSIT-PPYMT"/>
      <sheetName val="M201"/>
      <sheetName val="0898ACREV"/>
      <sheetName val="Obsol 2004"/>
      <sheetName val="Sheet2"/>
      <sheetName val="Data"/>
      <sheetName val="F-5"/>
      <sheetName val="FSL"/>
      <sheetName val="Assumption sheet"/>
      <sheetName val="Cost"/>
      <sheetName val="Country Risk calculation"/>
      <sheetName val="BS, P&amp;L"/>
      <sheetName val="FF-13"/>
      <sheetName val="M-1 Interim"/>
      <sheetName val="FA LIST"/>
      <sheetName val="809"/>
      <sheetName val="300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termkt"/>
      <sheetName val="Sheet2Q"/>
      <sheetName val="detail (2)"/>
      <sheetName val="Sheet2P"/>
      <sheetName val="Sheet1O"/>
      <sheetName val="DATA0042"/>
      <sheetName val="Sheet4L"/>
      <sheetName val="Sheet2K"/>
      <sheetName val="Global mkt"/>
      <sheetName val="geo distribution"/>
      <sheetName val="allocation by lead manager"/>
      <sheetName val="allocation by geo"/>
      <sheetName val="Geographical"/>
      <sheetName val="Managers"/>
      <sheetName val="Top 20"/>
      <sheetName val="detail"/>
      <sheetName val="Top 25"/>
      <sheetName val="sensitivity"/>
      <sheetName val="LM Alloc"/>
      <sheetName val="Geo demand"/>
      <sheetName val="F-5"/>
    </sheetNames>
    <sheetDataSet>
      <sheetData sheetId="0"/>
      <sheetData sheetId="1" refreshError="1">
        <row r="5">
          <cell r="C5" t="e">
            <v>#NAME?</v>
          </cell>
          <cell r="K5" t="e">
            <v>#NAME?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for presentations"/>
      <sheetName val="Free float, ADTV"/>
      <sheetName val="Pricing"/>
      <sheetName val="Syndicate"/>
      <sheetName val="Call"/>
      <sheetName val="Lawyers"/>
      <sheetName val="Other legals, codes"/>
      <sheetName val="Fees"/>
      <sheetName val="Put"/>
      <sheetName val="Ratings"/>
      <sheetName val="Protection"/>
      <sheetName val="Conversion"/>
      <sheetName val="Pricing data"/>
      <sheetName val="F-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Buttons"/>
      <sheetName val="#0 Summary"/>
      <sheetName val="#1 Historical Summary Data"/>
      <sheetName val="#1a Revenue Assumptions"/>
      <sheetName val="#1b Revenue Forecast"/>
      <sheetName val="#2 = #1+01 Bud+Inflat &amp; Dep"/>
      <sheetName val="#3 = #2 Plus Revenue Enhancemen"/>
      <sheetName val="#4 = #3 Less Exp Adjs+Tech Init"/>
      <sheetName val="#5 = #4-Trading Floor"/>
      <sheetName val="#6 = #5+B2B"/>
      <sheetName val="#7 = #6+ SSF"/>
      <sheetName val="#8 = #7........"/>
      <sheetName val="Capex"/>
      <sheetName val="Depreciation Calculation"/>
      <sheetName val="Lists"/>
      <sheetName val="Tabs to right dont update auto"/>
      <sheetName val="Detail"/>
      <sheetName val="Detail (2)"/>
      <sheetName val="Detail (3)"/>
      <sheetName val="Sheet5"/>
      <sheetName val="detail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row r="7">
          <cell r="C7" t="str">
            <v>p</v>
          </cell>
        </row>
        <row r="8">
          <cell r="A8" t="str">
            <v>Transaction Fees - Ags</v>
          </cell>
          <cell r="B8" t="str">
            <v>Salaries and Benefits</v>
          </cell>
          <cell r="C8" t="str">
            <v>d</v>
          </cell>
          <cell r="D8">
            <v>2001</v>
          </cell>
          <cell r="E8">
            <v>2</v>
          </cell>
        </row>
        <row r="9">
          <cell r="A9" t="str">
            <v>Transaction Fees - Currencies</v>
          </cell>
          <cell r="B9" t="str">
            <v>Marketing and P.R.</v>
          </cell>
          <cell r="C9" t="str">
            <v>n</v>
          </cell>
          <cell r="D9">
            <v>2002</v>
          </cell>
          <cell r="E9">
            <v>3</v>
          </cell>
        </row>
        <row r="10">
          <cell r="A10" t="str">
            <v>Transaction Fees - Mini Equities</v>
          </cell>
          <cell r="B10" t="str">
            <v>Occupancy</v>
          </cell>
          <cell r="C10" t="str">
            <v>o</v>
          </cell>
          <cell r="D10">
            <v>2003</v>
          </cell>
          <cell r="E10">
            <v>4</v>
          </cell>
        </row>
        <row r="11">
          <cell r="A11" t="str">
            <v>Transaction Fees - Non-Mini Equities</v>
          </cell>
          <cell r="B11" t="str">
            <v>Professional Fees</v>
          </cell>
          <cell r="D11">
            <v>2004</v>
          </cell>
          <cell r="E11">
            <v>5</v>
          </cell>
        </row>
        <row r="12">
          <cell r="A12" t="str">
            <v>Transaction Fees - Interest Rates</v>
          </cell>
          <cell r="B12" t="str">
            <v>Depreciation</v>
          </cell>
          <cell r="D12">
            <v>2005</v>
          </cell>
          <cell r="E12">
            <v>6</v>
          </cell>
        </row>
        <row r="13">
          <cell r="A13" t="str">
            <v>Quotation Fees</v>
          </cell>
          <cell r="B13" t="str">
            <v>Communications and Equipment</v>
          </cell>
          <cell r="E13">
            <v>7</v>
          </cell>
        </row>
        <row r="14">
          <cell r="A14" t="str">
            <v>Telecommunications Fees</v>
          </cell>
          <cell r="B14" t="str">
            <v>Other</v>
          </cell>
        </row>
        <row r="15">
          <cell r="A15" t="str">
            <v>Interest Income</v>
          </cell>
          <cell r="B15" t="str">
            <v>Ltd Ptnrs Share of Gain</v>
          </cell>
        </row>
        <row r="16">
          <cell r="A16" t="str">
            <v>Other Revenue</v>
          </cell>
        </row>
        <row r="18">
          <cell r="A18" t="str">
            <v>Technology</v>
          </cell>
        </row>
        <row r="19">
          <cell r="A19" t="str">
            <v>Operations</v>
          </cell>
        </row>
        <row r="20">
          <cell r="A20" t="str">
            <v>Bus Dev</v>
          </cell>
        </row>
        <row r="21">
          <cell r="A21" t="str">
            <v>Marketing</v>
          </cell>
        </row>
        <row r="22">
          <cell r="A22" t="str">
            <v>Clearing</v>
          </cell>
        </row>
        <row r="23">
          <cell r="A23" t="str">
            <v>Prod Dev/Sales</v>
          </cell>
        </row>
        <row r="24">
          <cell r="A24" t="str">
            <v>Finance</v>
          </cell>
        </row>
        <row r="25">
          <cell r="A25" t="str">
            <v>Organizational Development</v>
          </cell>
        </row>
        <row r="26">
          <cell r="A26" t="str">
            <v>Executive</v>
          </cell>
        </row>
        <row r="27">
          <cell r="A27" t="str">
            <v>e-Business</v>
          </cell>
        </row>
        <row r="28">
          <cell r="A28" t="str">
            <v>Retail Plan</v>
          </cell>
        </row>
        <row r="29">
          <cell r="A29" t="str">
            <v>Institutional Plan</v>
          </cell>
        </row>
        <row r="30">
          <cell r="A30" t="str">
            <v>GFX</v>
          </cell>
        </row>
        <row r="31">
          <cell r="A31" t="str">
            <v>DTC</v>
          </cell>
        </row>
        <row r="32">
          <cell r="A32" t="str">
            <v>PMT (Reuters fee and Depr)</v>
          </cell>
        </row>
        <row r="33">
          <cell r="A33" t="str">
            <v>Ltd Ptnrs Share of Gain</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ss"/>
      <sheetName val="Bill"/>
      <sheetName val="OSM-ccf"/>
      <sheetName val="OSM"/>
      <sheetName val="Michelle"/>
      <sheetName val="OSM to client"/>
      <sheetName val="Further queries"/>
      <sheetName val="Q1"/>
      <sheetName val="Q2"/>
      <sheetName val="Q3"/>
      <sheetName val="CFW"/>
      <sheetName val="CFW99"/>
      <sheetName val="Budget"/>
      <sheetName val="SAD"/>
      <sheetName val="A2-1"/>
      <sheetName val="RJE"/>
      <sheetName val="CLA"/>
      <sheetName val="A6-2"/>
      <sheetName val="A7-10a"/>
      <sheetName val="C"/>
      <sheetName val="C4"/>
      <sheetName val="C5"/>
      <sheetName val="E"/>
      <sheetName val="E1"/>
      <sheetName val="E2"/>
      <sheetName val="E3"/>
      <sheetName val="E3-1"/>
      <sheetName val="G"/>
      <sheetName val="G1"/>
      <sheetName val="IA"/>
      <sheetName val="I"/>
      <sheetName val="K"/>
      <sheetName val="K2"/>
      <sheetName val="K3"/>
      <sheetName val="M"/>
      <sheetName val="N"/>
      <sheetName val="N1"/>
      <sheetName val="N2"/>
      <sheetName val="Unrecorded"/>
      <sheetName val="O"/>
      <sheetName val="O1"/>
      <sheetName val="O2"/>
      <sheetName val="R"/>
      <sheetName val="R1"/>
      <sheetName val="T"/>
      <sheetName val="A3"/>
      <sheetName val="ua"/>
      <sheetName val="U"/>
      <sheetName val="U-2"/>
      <sheetName val="U1"/>
      <sheetName val="U2"/>
      <sheetName val="U3"/>
      <sheetName val="U4"/>
      <sheetName val="ReviewDN-CN"/>
      <sheetName val="Sheet1"/>
      <sheetName val="Consol Note"/>
      <sheetName val="K2-ss"/>
      <sheetName val="O-ss"/>
      <sheetName val="FF-6"/>
    </sheetNames>
    <sheetDataSet>
      <sheetData sheetId="0" refreshError="1">
        <row r="7">
          <cell r="C7" t="str">
            <v/>
          </cell>
          <cell r="J7">
            <v>0</v>
          </cell>
          <cell r="L7">
            <v>0</v>
          </cell>
          <cell r="M7">
            <v>0</v>
          </cell>
          <cell r="N7">
            <v>0</v>
          </cell>
          <cell r="Q7">
            <v>0</v>
          </cell>
          <cell r="T7">
            <v>0</v>
          </cell>
        </row>
        <row r="8">
          <cell r="C8">
            <v>0.2</v>
          </cell>
          <cell r="G8">
            <v>15012</v>
          </cell>
          <cell r="J8">
            <v>1320</v>
          </cell>
          <cell r="L8">
            <v>0</v>
          </cell>
          <cell r="M8">
            <v>0</v>
          </cell>
          <cell r="N8">
            <v>9502</v>
          </cell>
          <cell r="Q8">
            <v>0</v>
          </cell>
          <cell r="T8">
            <v>9396</v>
          </cell>
        </row>
        <row r="9">
          <cell r="C9">
            <v>0.2</v>
          </cell>
          <cell r="G9">
            <v>608</v>
          </cell>
          <cell r="J9">
            <v>608</v>
          </cell>
          <cell r="L9">
            <v>0</v>
          </cell>
          <cell r="M9">
            <v>0</v>
          </cell>
          <cell r="N9">
            <v>388</v>
          </cell>
          <cell r="Q9">
            <v>0</v>
          </cell>
          <cell r="T9">
            <v>339</v>
          </cell>
        </row>
        <row r="10">
          <cell r="C10">
            <v>0.2</v>
          </cell>
          <cell r="H10">
            <v>3866</v>
          </cell>
          <cell r="J10">
            <v>3866</v>
          </cell>
          <cell r="L10">
            <v>3866</v>
          </cell>
          <cell r="M10">
            <v>0</v>
          </cell>
          <cell r="N10">
            <v>3557</v>
          </cell>
          <cell r="Q10">
            <v>0</v>
          </cell>
          <cell r="T10">
            <v>3248</v>
          </cell>
        </row>
        <row r="11">
          <cell r="C11" t="str">
            <v/>
          </cell>
          <cell r="J11">
            <v>0</v>
          </cell>
          <cell r="L11">
            <v>0</v>
          </cell>
          <cell r="T11">
            <v>0</v>
          </cell>
        </row>
        <row r="12">
          <cell r="C12" t="str">
            <v/>
          </cell>
          <cell r="J12">
            <v>0</v>
          </cell>
          <cell r="L12">
            <v>0</v>
          </cell>
          <cell r="T12">
            <v>0</v>
          </cell>
        </row>
        <row r="13">
          <cell r="C13">
            <v>0.2</v>
          </cell>
          <cell r="G13">
            <v>2598</v>
          </cell>
          <cell r="J13">
            <v>2598</v>
          </cell>
          <cell r="L13">
            <v>0</v>
          </cell>
          <cell r="N13">
            <v>1038</v>
          </cell>
          <cell r="T13">
            <v>778</v>
          </cell>
        </row>
        <row r="14">
          <cell r="C14">
            <v>0.2</v>
          </cell>
          <cell r="G14">
            <v>4830</v>
          </cell>
          <cell r="J14">
            <v>4830</v>
          </cell>
          <cell r="L14">
            <v>0</v>
          </cell>
          <cell r="N14">
            <v>2415</v>
          </cell>
          <cell r="T14">
            <v>1932</v>
          </cell>
        </row>
        <row r="15">
          <cell r="C15" t="str">
            <v/>
          </cell>
          <cell r="J15">
            <v>0</v>
          </cell>
          <cell r="L15">
            <v>0</v>
          </cell>
          <cell r="T15">
            <v>0</v>
          </cell>
        </row>
        <row r="16">
          <cell r="C16">
            <v>0.2</v>
          </cell>
          <cell r="G16">
            <v>990</v>
          </cell>
          <cell r="J16">
            <v>990</v>
          </cell>
          <cell r="L16">
            <v>0</v>
          </cell>
          <cell r="N16">
            <v>316</v>
          </cell>
          <cell r="T16">
            <v>197</v>
          </cell>
        </row>
        <row r="17">
          <cell r="C17">
            <v>0.2</v>
          </cell>
          <cell r="G17">
            <v>20806</v>
          </cell>
          <cell r="J17">
            <v>20806</v>
          </cell>
          <cell r="L17">
            <v>0</v>
          </cell>
          <cell r="N17">
            <v>9154</v>
          </cell>
          <cell r="T17">
            <v>6657</v>
          </cell>
        </row>
        <row r="18">
          <cell r="C18" t="str">
            <v/>
          </cell>
          <cell r="J18">
            <v>0</v>
          </cell>
          <cell r="L18">
            <v>0</v>
          </cell>
          <cell r="T18">
            <v>0</v>
          </cell>
        </row>
        <row r="19">
          <cell r="C19">
            <v>0.2</v>
          </cell>
          <cell r="G19">
            <v>1337</v>
          </cell>
          <cell r="J19">
            <v>1337</v>
          </cell>
          <cell r="L19">
            <v>0</v>
          </cell>
          <cell r="T19">
            <v>0</v>
          </cell>
        </row>
        <row r="20">
          <cell r="C20" t="str">
            <v/>
          </cell>
          <cell r="J20">
            <v>0</v>
          </cell>
          <cell r="L20">
            <v>0</v>
          </cell>
          <cell r="T20">
            <v>0</v>
          </cell>
        </row>
        <row r="21">
          <cell r="C21">
            <v>0.2</v>
          </cell>
          <cell r="G21">
            <v>561</v>
          </cell>
          <cell r="J21">
            <v>561</v>
          </cell>
          <cell r="L21">
            <v>0</v>
          </cell>
          <cell r="T21">
            <v>0</v>
          </cell>
        </row>
        <row r="22">
          <cell r="C22" t="str">
            <v/>
          </cell>
          <cell r="J22">
            <v>0</v>
          </cell>
          <cell r="L22">
            <v>0</v>
          </cell>
          <cell r="T22">
            <v>0</v>
          </cell>
        </row>
        <row r="23">
          <cell r="C23">
            <v>0.2</v>
          </cell>
          <cell r="G23">
            <v>95</v>
          </cell>
          <cell r="J23">
            <v>95</v>
          </cell>
          <cell r="L23">
            <v>0</v>
          </cell>
          <cell r="T23">
            <v>0</v>
          </cell>
        </row>
        <row r="24">
          <cell r="C24" t="str">
            <v/>
          </cell>
          <cell r="J24">
            <v>0</v>
          </cell>
          <cell r="L24">
            <v>0</v>
          </cell>
          <cell r="T24">
            <v>0</v>
          </cell>
        </row>
        <row r="25">
          <cell r="C25">
            <v>0.2</v>
          </cell>
          <cell r="G25">
            <v>1790</v>
          </cell>
          <cell r="J25">
            <v>1790</v>
          </cell>
          <cell r="L25">
            <v>0</v>
          </cell>
          <cell r="N25">
            <v>574</v>
          </cell>
          <cell r="T25">
            <v>288</v>
          </cell>
        </row>
        <row r="26">
          <cell r="C26">
            <v>0.2</v>
          </cell>
          <cell r="G26">
            <v>2459</v>
          </cell>
          <cell r="J26">
            <v>2459</v>
          </cell>
          <cell r="L26">
            <v>0</v>
          </cell>
          <cell r="N26">
            <v>1475</v>
          </cell>
          <cell r="T26">
            <v>1229</v>
          </cell>
        </row>
        <row r="27">
          <cell r="C27" t="str">
            <v/>
          </cell>
          <cell r="J27">
            <v>0</v>
          </cell>
          <cell r="L27">
            <v>0</v>
          </cell>
          <cell r="T27">
            <v>0</v>
          </cell>
        </row>
        <row r="28">
          <cell r="C28">
            <v>0.2</v>
          </cell>
          <cell r="H28">
            <v>2350</v>
          </cell>
          <cell r="J28">
            <v>2350</v>
          </cell>
          <cell r="L28">
            <v>2350</v>
          </cell>
          <cell r="N28">
            <v>2068</v>
          </cell>
          <cell r="T28">
            <v>1786</v>
          </cell>
        </row>
        <row r="29">
          <cell r="C29" t="str">
            <v/>
          </cell>
          <cell r="J29">
            <v>0</v>
          </cell>
          <cell r="L29">
            <v>0</v>
          </cell>
          <cell r="T29">
            <v>0</v>
          </cell>
        </row>
        <row r="30">
          <cell r="C30">
            <v>0.2</v>
          </cell>
          <cell r="G30">
            <v>25384</v>
          </cell>
          <cell r="J30">
            <v>25384</v>
          </cell>
          <cell r="L30">
            <v>0</v>
          </cell>
          <cell r="T30">
            <v>0</v>
          </cell>
        </row>
        <row r="31">
          <cell r="C31">
            <v>0.2</v>
          </cell>
          <cell r="G31">
            <v>15734</v>
          </cell>
          <cell r="J31">
            <v>15734</v>
          </cell>
          <cell r="L31">
            <v>0</v>
          </cell>
          <cell r="T31">
            <v>0</v>
          </cell>
        </row>
        <row r="32">
          <cell r="C32">
            <v>0.2</v>
          </cell>
          <cell r="H32">
            <v>30523</v>
          </cell>
          <cell r="J32">
            <v>30523</v>
          </cell>
          <cell r="L32">
            <v>30523</v>
          </cell>
          <cell r="N32">
            <v>18314</v>
          </cell>
          <cell r="T32">
            <v>6105</v>
          </cell>
        </row>
        <row r="33">
          <cell r="C33" t="str">
            <v/>
          </cell>
          <cell r="J33">
            <v>0</v>
          </cell>
          <cell r="L33">
            <v>0</v>
          </cell>
          <cell r="T33">
            <v>0</v>
          </cell>
        </row>
        <row r="34">
          <cell r="C34" t="str">
            <v/>
          </cell>
          <cell r="J34">
            <v>0</v>
          </cell>
          <cell r="L34">
            <v>0</v>
          </cell>
          <cell r="T34">
            <v>0</v>
          </cell>
        </row>
        <row r="35">
          <cell r="C35">
            <v>0.2</v>
          </cell>
          <cell r="G35">
            <v>77</v>
          </cell>
          <cell r="J35">
            <v>77</v>
          </cell>
          <cell r="L35">
            <v>0</v>
          </cell>
          <cell r="N35">
            <v>38</v>
          </cell>
          <cell r="T35">
            <v>32</v>
          </cell>
        </row>
        <row r="36">
          <cell r="C36">
            <v>0.2</v>
          </cell>
          <cell r="G36">
            <v>810</v>
          </cell>
          <cell r="J36">
            <v>810</v>
          </cell>
          <cell r="L36">
            <v>0</v>
          </cell>
          <cell r="N36">
            <v>0</v>
          </cell>
          <cell r="T36">
            <v>0</v>
          </cell>
        </row>
        <row r="37">
          <cell r="C37" t="str">
            <v/>
          </cell>
          <cell r="J37">
            <v>0</v>
          </cell>
          <cell r="L37">
            <v>0</v>
          </cell>
          <cell r="M37">
            <v>0</v>
          </cell>
          <cell r="N37">
            <v>0</v>
          </cell>
          <cell r="Q37">
            <v>0</v>
          </cell>
          <cell r="T37">
            <v>0</v>
          </cell>
        </row>
        <row r="50">
          <cell r="B50" t="str">
            <v>ULTRADATA (MALAYSIA) SDN BHD (Income Tax File Ref. No.: C 3894386-05)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TABLE"/>
      <sheetName val="Input"/>
      <sheetName val="B_Sheet"/>
      <sheetName val="Notes"/>
      <sheetName val="P&amp;L"/>
      <sheetName val="TBal"/>
    </sheetNames>
    <sheetDataSet>
      <sheetData sheetId="0">
        <row r="2">
          <cell r="AC2" t="str">
            <v>Setup</v>
          </cell>
          <cell r="AK2" t="str">
            <v>YES</v>
          </cell>
          <cell r="AM2" t="str">
            <v>S</v>
          </cell>
          <cell r="AN2" t="str">
            <v>No Headings</v>
          </cell>
          <cell r="AO2" t="str">
            <v>X</v>
          </cell>
          <cell r="AP2" t="str">
            <v>D</v>
          </cell>
          <cell r="AQ2">
            <v>1</v>
          </cell>
        </row>
        <row r="3">
          <cell r="AD3" t="str">
            <v>w:\dswindow\dsdde</v>
          </cell>
          <cell r="AK3" t="str">
            <v>NO</v>
          </cell>
          <cell r="AM3" t="str">
            <v>TS</v>
          </cell>
          <cell r="AN3" t="str">
            <v>Row Headings</v>
          </cell>
          <cell r="AO3" t="str">
            <v>R</v>
          </cell>
          <cell r="AP3" t="str">
            <v>W</v>
          </cell>
          <cell r="AQ3">
            <v>2</v>
          </cell>
        </row>
        <row r="4">
          <cell r="AD4" t="str">
            <v>w:\dswindow</v>
          </cell>
          <cell r="AM4" t="str">
            <v>CAF</v>
          </cell>
          <cell r="AN4" t="str">
            <v>Col Headings</v>
          </cell>
          <cell r="AO4" t="str">
            <v>C</v>
          </cell>
          <cell r="AP4" t="str">
            <v>M</v>
          </cell>
          <cell r="AQ4">
            <v>5</v>
          </cell>
        </row>
        <row r="5">
          <cell r="H5">
            <v>4</v>
          </cell>
          <cell r="AN5" t="str">
            <v>Row/Col Headings</v>
          </cell>
          <cell r="AO5" t="str">
            <v>RC</v>
          </cell>
          <cell r="AP5" t="str">
            <v>Q</v>
          </cell>
          <cell r="AQ5">
            <v>1</v>
          </cell>
        </row>
        <row r="6">
          <cell r="E6" t="str">
            <v>S:\Bank of China\Market update\200702 Market update worksheet.xls</v>
          </cell>
          <cell r="H6">
            <v>1</v>
          </cell>
          <cell r="AN6" t="str">
            <v>Titles/ Row Col Heading</v>
          </cell>
          <cell r="AO6" t="str">
            <v>RCH</v>
          </cell>
          <cell r="AP6" t="str">
            <v>Y</v>
          </cell>
        </row>
        <row r="7">
          <cell r="AN7" t="str">
            <v>Titles/Row Headings</v>
          </cell>
          <cell r="AO7" t="str">
            <v>RH</v>
          </cell>
        </row>
        <row r="8">
          <cell r="AD8" t="str">
            <v>8.0e</v>
          </cell>
          <cell r="AN8" t="str">
            <v>Transposed/No Heading</v>
          </cell>
          <cell r="AO8" t="str">
            <v>T</v>
          </cell>
        </row>
        <row r="9">
          <cell r="E9" t="str">
            <v>Last Updated : 20 Jul 2002  07:26</v>
          </cell>
          <cell r="AD9" t="str">
            <v>Windows (32-bit) NT 4.00</v>
          </cell>
          <cell r="AN9" t="str">
            <v>Transposed/Row Heading</v>
          </cell>
          <cell r="AO9" t="str">
            <v>TR</v>
          </cell>
        </row>
        <row r="10">
          <cell r="AD10">
            <v>4926624</v>
          </cell>
          <cell r="AN10" t="str">
            <v>Transposed/Col Heading</v>
          </cell>
          <cell r="AO10" t="str">
            <v>TC</v>
          </cell>
        </row>
        <row r="11">
          <cell r="AD11">
            <v>1048576</v>
          </cell>
          <cell r="AN11" t="str">
            <v>Transposed/Row Col Heading</v>
          </cell>
          <cell r="AO11" t="str">
            <v>TRC</v>
          </cell>
        </row>
        <row r="12">
          <cell r="AO12" t="str">
            <v>HRC</v>
          </cell>
        </row>
        <row r="13">
          <cell r="AH13" t="b">
            <v>0</v>
          </cell>
          <cell r="AO13" t="str">
            <v>HRCT</v>
          </cell>
        </row>
        <row r="14">
          <cell r="AO14" t="str">
            <v>TRCH</v>
          </cell>
        </row>
        <row r="15">
          <cell r="B15" t="str">
            <v>NO</v>
          </cell>
          <cell r="O15">
            <v>150</v>
          </cell>
          <cell r="P15">
            <v>10</v>
          </cell>
          <cell r="Q15">
            <v>1500</v>
          </cell>
          <cell r="R15">
            <v>0.29525462962962962</v>
          </cell>
          <cell r="S15">
            <v>0.29542824074074076</v>
          </cell>
          <cell r="T15">
            <v>1.7361111111111112E-4</v>
          </cell>
        </row>
        <row r="16">
          <cell r="O16">
            <v>150</v>
          </cell>
          <cell r="P16">
            <v>10</v>
          </cell>
          <cell r="Q16">
            <v>1500</v>
          </cell>
          <cell r="R16">
            <v>0.29543981481481479</v>
          </cell>
          <cell r="S16">
            <v>0.29560185185185184</v>
          </cell>
          <cell r="T16">
            <v>1.6203703703703703E-4</v>
          </cell>
        </row>
        <row r="17">
          <cell r="O17">
            <v>150</v>
          </cell>
          <cell r="P17">
            <v>2</v>
          </cell>
          <cell r="Q17">
            <v>300</v>
          </cell>
          <cell r="R17">
            <v>0.29561342592592593</v>
          </cell>
          <cell r="S17">
            <v>0.29562500000000003</v>
          </cell>
          <cell r="T17">
            <v>1.1574074074074073E-5</v>
          </cell>
        </row>
        <row r="18">
          <cell r="O18">
            <v>5</v>
          </cell>
          <cell r="P18">
            <v>2</v>
          </cell>
          <cell r="Q18">
            <v>10</v>
          </cell>
          <cell r="R18">
            <v>0.31032407407407409</v>
          </cell>
          <cell r="S18">
            <v>0.31033564814814812</v>
          </cell>
          <cell r="T18">
            <v>1.1574074074074073E-5</v>
          </cell>
        </row>
      </sheetData>
      <sheetData sheetId="1"/>
      <sheetData sheetId="2" refreshError="1"/>
      <sheetData sheetId="3" refreshError="1"/>
      <sheetData sheetId="4" refreshError="1"/>
      <sheetData sheetId="5"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dt"/>
      <sheetName val="Sheet1"/>
      <sheetName val="F-1 F-2"/>
      <sheetName val="F-3"/>
      <sheetName val="F-4"/>
      <sheetName val="F-5"/>
      <sheetName val="F-9"/>
      <sheetName val="A"/>
      <sheetName val="D"/>
      <sheetName val="B "/>
      <sheetName val="B-3"/>
      <sheetName val="B-4"/>
      <sheetName val="B-10"/>
      <sheetName val="L"/>
      <sheetName val="M"/>
      <sheetName val="U-disc"/>
      <sheetName val="U "/>
      <sheetName val="U-2"/>
      <sheetName val="U-3"/>
      <sheetName val="U-4"/>
      <sheetName val="BB"/>
      <sheetName val="BB-1"/>
      <sheetName val="BB-5"/>
      <sheetName val="CC"/>
      <sheetName val="CC-3"/>
      <sheetName val="FF"/>
      <sheetName val="FF-1"/>
      <sheetName val="FF-2"/>
      <sheetName val="FF-3"/>
      <sheetName val="FF-4"/>
      <sheetName val="10"/>
      <sheetName val="10-1"/>
      <sheetName val="20 30"/>
      <sheetName val="30-1"/>
      <sheetName val="70 "/>
      <sheetName val="P-1"/>
      <sheetName val="0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Volume"/>
      <sheetName val="Colour Hierarchy"/>
      <sheetName val="LookupRanges"/>
      <sheetName val="SortingSheet"/>
      <sheetName val="PREÇO"/>
      <sheetName val="PROJETOS"/>
      <sheetName val="DADOS"/>
      <sheetName val="SFC"/>
      <sheetName val="PELOTIZAÇÃO ITAGUAI"/>
    </sheetNames>
    <sheetDataSet>
      <sheetData sheetId="0"/>
      <sheetData sheetId="1" refreshError="1">
        <row r="5">
          <cell r="B5">
            <v>1</v>
          </cell>
          <cell r="C5">
            <v>5</v>
          </cell>
          <cell r="D5" t="str">
            <v>Cornelia</v>
          </cell>
          <cell r="E5">
            <v>38</v>
          </cell>
          <cell r="F5">
            <v>93</v>
          </cell>
          <cell r="G5">
            <v>202</v>
          </cell>
          <cell r="J5">
            <v>3</v>
          </cell>
          <cell r="K5" t="str">
            <v>Column</v>
          </cell>
          <cell r="L5">
            <v>1</v>
          </cell>
          <cell r="M5">
            <v>2</v>
          </cell>
          <cell r="N5">
            <v>3</v>
          </cell>
          <cell r="O5">
            <v>4</v>
          </cell>
          <cell r="P5">
            <v>5</v>
          </cell>
          <cell r="Q5">
            <v>6</v>
          </cell>
          <cell r="R5">
            <v>7</v>
          </cell>
          <cell r="S5">
            <v>8</v>
          </cell>
          <cell r="T5">
            <v>9</v>
          </cell>
          <cell r="U5">
            <v>10</v>
          </cell>
          <cell r="V5">
            <v>11</v>
          </cell>
          <cell r="W5">
            <v>12</v>
          </cell>
          <cell r="X5">
            <v>1</v>
          </cell>
          <cell r="Y5">
            <v>2</v>
          </cell>
          <cell r="Z5">
            <v>3</v>
          </cell>
          <cell r="AA5">
            <v>4</v>
          </cell>
          <cell r="AB5">
            <v>5</v>
          </cell>
          <cell r="AC5">
            <v>6</v>
          </cell>
          <cell r="AD5">
            <v>7</v>
          </cell>
          <cell r="AE5">
            <v>8</v>
          </cell>
          <cell r="AF5">
            <v>9</v>
          </cell>
          <cell r="AG5">
            <v>10</v>
          </cell>
          <cell r="AH5">
            <v>11</v>
          </cell>
          <cell r="AI5">
            <v>12</v>
          </cell>
        </row>
        <row r="6">
          <cell r="B6">
            <v>2</v>
          </cell>
          <cell r="C6">
            <v>12</v>
          </cell>
          <cell r="D6" t="str">
            <v>Sunflower</v>
          </cell>
          <cell r="E6">
            <v>255</v>
          </cell>
          <cell r="F6">
            <v>204</v>
          </cell>
          <cell r="G6">
            <v>17</v>
          </cell>
          <cell r="J6">
            <v>51</v>
          </cell>
          <cell r="K6" t="str">
            <v>Clustered Column</v>
          </cell>
          <cell r="L6">
            <v>1</v>
          </cell>
          <cell r="M6">
            <v>2</v>
          </cell>
          <cell r="N6">
            <v>3</v>
          </cell>
          <cell r="O6">
            <v>4</v>
          </cell>
          <cell r="P6">
            <v>5</v>
          </cell>
          <cell r="Q6">
            <v>6</v>
          </cell>
          <cell r="R6">
            <v>7</v>
          </cell>
          <cell r="S6">
            <v>8</v>
          </cell>
          <cell r="T6">
            <v>9</v>
          </cell>
          <cell r="U6">
            <v>10</v>
          </cell>
          <cell r="V6">
            <v>11</v>
          </cell>
          <cell r="W6">
            <v>12</v>
          </cell>
          <cell r="X6">
            <v>1</v>
          </cell>
          <cell r="Y6">
            <v>2</v>
          </cell>
          <cell r="Z6">
            <v>3</v>
          </cell>
          <cell r="AA6">
            <v>4</v>
          </cell>
          <cell r="AB6">
            <v>5</v>
          </cell>
          <cell r="AC6">
            <v>6</v>
          </cell>
          <cell r="AD6">
            <v>7</v>
          </cell>
          <cell r="AE6">
            <v>8</v>
          </cell>
          <cell r="AF6">
            <v>9</v>
          </cell>
          <cell r="AG6">
            <v>10</v>
          </cell>
          <cell r="AH6">
            <v>11</v>
          </cell>
          <cell r="AI6">
            <v>12</v>
          </cell>
        </row>
        <row r="7">
          <cell r="B7">
            <v>3</v>
          </cell>
          <cell r="C7">
            <v>10</v>
          </cell>
          <cell r="D7" t="str">
            <v>Forest</v>
          </cell>
          <cell r="E7">
            <v>0</v>
          </cell>
          <cell r="F7">
            <v>180</v>
          </cell>
          <cell r="G7">
            <v>129</v>
          </cell>
          <cell r="J7">
            <v>54</v>
          </cell>
          <cell r="K7" t="str">
            <v>3D Clustered Column</v>
          </cell>
          <cell r="L7">
            <v>1</v>
          </cell>
          <cell r="M7">
            <v>2</v>
          </cell>
          <cell r="N7">
            <v>3</v>
          </cell>
          <cell r="O7">
            <v>4</v>
          </cell>
          <cell r="P7">
            <v>5</v>
          </cell>
          <cell r="Q7">
            <v>6</v>
          </cell>
          <cell r="R7">
            <v>7</v>
          </cell>
          <cell r="S7">
            <v>8</v>
          </cell>
          <cell r="T7">
            <v>9</v>
          </cell>
          <cell r="U7">
            <v>10</v>
          </cell>
          <cell r="V7">
            <v>11</v>
          </cell>
          <cell r="W7">
            <v>12</v>
          </cell>
          <cell r="X7">
            <v>1</v>
          </cell>
          <cell r="Y7">
            <v>2</v>
          </cell>
          <cell r="Z7">
            <v>3</v>
          </cell>
          <cell r="AA7">
            <v>4</v>
          </cell>
          <cell r="AB7">
            <v>5</v>
          </cell>
          <cell r="AC7">
            <v>6</v>
          </cell>
          <cell r="AD7">
            <v>7</v>
          </cell>
          <cell r="AE7">
            <v>8</v>
          </cell>
          <cell r="AF7">
            <v>9</v>
          </cell>
          <cell r="AG7">
            <v>10</v>
          </cell>
          <cell r="AH7">
            <v>11</v>
          </cell>
          <cell r="AI7">
            <v>12</v>
          </cell>
        </row>
        <row r="8">
          <cell r="B8">
            <v>4</v>
          </cell>
          <cell r="C8">
            <v>48</v>
          </cell>
          <cell r="D8" t="str">
            <v>Silver</v>
          </cell>
          <cell r="E8">
            <v>212</v>
          </cell>
          <cell r="F8">
            <v>212</v>
          </cell>
          <cell r="G8">
            <v>212</v>
          </cell>
          <cell r="J8">
            <v>52</v>
          </cell>
          <cell r="K8" t="str">
            <v>Stacked Column</v>
          </cell>
          <cell r="L8">
            <v>1</v>
          </cell>
          <cell r="M8">
            <v>2</v>
          </cell>
          <cell r="N8">
            <v>3</v>
          </cell>
          <cell r="O8">
            <v>4</v>
          </cell>
          <cell r="P8">
            <v>5</v>
          </cell>
          <cell r="Q8">
            <v>6</v>
          </cell>
          <cell r="R8">
            <v>7</v>
          </cell>
          <cell r="S8">
            <v>8</v>
          </cell>
          <cell r="T8">
            <v>9</v>
          </cell>
          <cell r="U8">
            <v>10</v>
          </cell>
          <cell r="V8">
            <v>11</v>
          </cell>
          <cell r="W8">
            <v>12</v>
          </cell>
          <cell r="X8">
            <v>1</v>
          </cell>
          <cell r="Y8">
            <v>2</v>
          </cell>
          <cell r="Z8">
            <v>3</v>
          </cell>
          <cell r="AA8">
            <v>4</v>
          </cell>
          <cell r="AB8">
            <v>5</v>
          </cell>
          <cell r="AC8">
            <v>6</v>
          </cell>
          <cell r="AD8">
            <v>7</v>
          </cell>
          <cell r="AE8">
            <v>8</v>
          </cell>
          <cell r="AF8">
            <v>9</v>
          </cell>
          <cell r="AG8">
            <v>10</v>
          </cell>
          <cell r="AH8">
            <v>11</v>
          </cell>
          <cell r="AI8">
            <v>12</v>
          </cell>
        </row>
        <row r="9">
          <cell r="B9">
            <v>5</v>
          </cell>
          <cell r="C9">
            <v>41</v>
          </cell>
          <cell r="D9" t="str">
            <v>Sky</v>
          </cell>
          <cell r="E9">
            <v>125</v>
          </cell>
          <cell r="F9">
            <v>217</v>
          </cell>
          <cell r="G9">
            <v>255</v>
          </cell>
          <cell r="J9">
            <v>55</v>
          </cell>
          <cell r="K9" t="str">
            <v>3D Stacked Column</v>
          </cell>
          <cell r="L9">
            <v>1</v>
          </cell>
          <cell r="M9">
            <v>2</v>
          </cell>
          <cell r="N9">
            <v>3</v>
          </cell>
          <cell r="O9">
            <v>4</v>
          </cell>
          <cell r="P9">
            <v>5</v>
          </cell>
          <cell r="Q9">
            <v>6</v>
          </cell>
          <cell r="R9">
            <v>7</v>
          </cell>
          <cell r="S9">
            <v>8</v>
          </cell>
          <cell r="T9">
            <v>9</v>
          </cell>
          <cell r="U9">
            <v>10</v>
          </cell>
          <cell r="V9">
            <v>11</v>
          </cell>
          <cell r="W9">
            <v>12</v>
          </cell>
          <cell r="X9">
            <v>1</v>
          </cell>
          <cell r="Y9">
            <v>2</v>
          </cell>
          <cell r="Z9">
            <v>3</v>
          </cell>
          <cell r="AA9">
            <v>4</v>
          </cell>
          <cell r="AB9">
            <v>5</v>
          </cell>
          <cell r="AC9">
            <v>6</v>
          </cell>
          <cell r="AD9">
            <v>7</v>
          </cell>
          <cell r="AE9">
            <v>8</v>
          </cell>
          <cell r="AF9">
            <v>9</v>
          </cell>
          <cell r="AG9">
            <v>10</v>
          </cell>
          <cell r="AH9">
            <v>11</v>
          </cell>
          <cell r="AI9">
            <v>12</v>
          </cell>
        </row>
        <row r="10">
          <cell r="B10">
            <v>6</v>
          </cell>
          <cell r="C10">
            <v>6</v>
          </cell>
          <cell r="D10" t="str">
            <v>Lemon</v>
          </cell>
          <cell r="E10">
            <v>255</v>
          </cell>
          <cell r="F10">
            <v>245</v>
          </cell>
          <cell r="G10">
            <v>173</v>
          </cell>
          <cell r="J10">
            <v>53</v>
          </cell>
          <cell r="K10" t="str">
            <v>100% Stacked Column</v>
          </cell>
          <cell r="L10">
            <v>1</v>
          </cell>
          <cell r="M10">
            <v>2</v>
          </cell>
          <cell r="N10">
            <v>3</v>
          </cell>
          <cell r="O10">
            <v>4</v>
          </cell>
          <cell r="P10">
            <v>5</v>
          </cell>
          <cell r="Q10">
            <v>6</v>
          </cell>
          <cell r="R10">
            <v>7</v>
          </cell>
          <cell r="S10">
            <v>8</v>
          </cell>
          <cell r="T10">
            <v>9</v>
          </cell>
          <cell r="U10">
            <v>10</v>
          </cell>
          <cell r="V10">
            <v>11</v>
          </cell>
          <cell r="W10">
            <v>12</v>
          </cell>
          <cell r="X10">
            <v>1</v>
          </cell>
          <cell r="Y10">
            <v>2</v>
          </cell>
          <cell r="Z10">
            <v>3</v>
          </cell>
          <cell r="AA10">
            <v>4</v>
          </cell>
          <cell r="AB10">
            <v>5</v>
          </cell>
          <cell r="AC10">
            <v>6</v>
          </cell>
          <cell r="AD10">
            <v>7</v>
          </cell>
          <cell r="AE10">
            <v>8</v>
          </cell>
          <cell r="AF10">
            <v>9</v>
          </cell>
          <cell r="AG10">
            <v>10</v>
          </cell>
          <cell r="AH10">
            <v>11</v>
          </cell>
          <cell r="AI10">
            <v>12</v>
          </cell>
        </row>
        <row r="11">
          <cell r="B11">
            <v>7</v>
          </cell>
          <cell r="C11">
            <v>50</v>
          </cell>
          <cell r="D11" t="str">
            <v>Leaf</v>
          </cell>
          <cell r="E11">
            <v>135</v>
          </cell>
          <cell r="F11">
            <v>225</v>
          </cell>
          <cell r="G11">
            <v>170</v>
          </cell>
          <cell r="J11">
            <v>56</v>
          </cell>
          <cell r="K11" t="str">
            <v>3D 100% Stacked Column</v>
          </cell>
          <cell r="L11">
            <v>1</v>
          </cell>
          <cell r="M11">
            <v>2</v>
          </cell>
          <cell r="N11">
            <v>3</v>
          </cell>
          <cell r="O11">
            <v>4</v>
          </cell>
          <cell r="P11">
            <v>5</v>
          </cell>
          <cell r="Q11">
            <v>6</v>
          </cell>
          <cell r="R11">
            <v>7</v>
          </cell>
          <cell r="S11">
            <v>8</v>
          </cell>
          <cell r="T11">
            <v>9</v>
          </cell>
          <cell r="U11">
            <v>10</v>
          </cell>
          <cell r="V11">
            <v>11</v>
          </cell>
          <cell r="W11">
            <v>12</v>
          </cell>
          <cell r="X11">
            <v>1</v>
          </cell>
          <cell r="Y11">
            <v>2</v>
          </cell>
          <cell r="Z11">
            <v>3</v>
          </cell>
          <cell r="AA11">
            <v>4</v>
          </cell>
          <cell r="AB11">
            <v>5</v>
          </cell>
          <cell r="AC11">
            <v>6</v>
          </cell>
          <cell r="AD11">
            <v>7</v>
          </cell>
          <cell r="AE11">
            <v>8</v>
          </cell>
          <cell r="AF11">
            <v>9</v>
          </cell>
          <cell r="AG11">
            <v>10</v>
          </cell>
          <cell r="AH11">
            <v>11</v>
          </cell>
          <cell r="AI11">
            <v>12</v>
          </cell>
        </row>
        <row r="12">
          <cell r="B12">
            <v>8</v>
          </cell>
          <cell r="C12">
            <v>33</v>
          </cell>
          <cell r="D12" t="str">
            <v xml:space="preserve">Ice </v>
          </cell>
          <cell r="E12">
            <v>221</v>
          </cell>
          <cell r="F12">
            <v>242</v>
          </cell>
          <cell r="G12">
            <v>250</v>
          </cell>
          <cell r="J12">
            <v>-4100</v>
          </cell>
          <cell r="K12" t="str">
            <v>3D Column</v>
          </cell>
          <cell r="L12">
            <v>1</v>
          </cell>
          <cell r="M12">
            <v>2</v>
          </cell>
          <cell r="N12">
            <v>3</v>
          </cell>
          <cell r="O12">
            <v>4</v>
          </cell>
          <cell r="P12">
            <v>5</v>
          </cell>
          <cell r="Q12">
            <v>6</v>
          </cell>
          <cell r="R12">
            <v>7</v>
          </cell>
          <cell r="S12">
            <v>8</v>
          </cell>
          <cell r="T12">
            <v>9</v>
          </cell>
          <cell r="U12">
            <v>10</v>
          </cell>
          <cell r="V12">
            <v>11</v>
          </cell>
          <cell r="W12">
            <v>12</v>
          </cell>
          <cell r="X12">
            <v>1</v>
          </cell>
          <cell r="Y12">
            <v>2</v>
          </cell>
          <cell r="Z12">
            <v>3</v>
          </cell>
          <cell r="AA12">
            <v>4</v>
          </cell>
          <cell r="AB12">
            <v>5</v>
          </cell>
          <cell r="AC12">
            <v>6</v>
          </cell>
          <cell r="AD12">
            <v>7</v>
          </cell>
          <cell r="AE12">
            <v>8</v>
          </cell>
          <cell r="AF12">
            <v>9</v>
          </cell>
          <cell r="AG12">
            <v>10</v>
          </cell>
          <cell r="AH12">
            <v>11</v>
          </cell>
          <cell r="AI12">
            <v>12</v>
          </cell>
        </row>
        <row r="13">
          <cell r="B13">
            <v>9</v>
          </cell>
          <cell r="C13">
            <v>16</v>
          </cell>
          <cell r="D13" t="str">
            <v>Grey</v>
          </cell>
          <cell r="E13">
            <v>150</v>
          </cell>
          <cell r="F13">
            <v>150</v>
          </cell>
          <cell r="G13">
            <v>150</v>
          </cell>
          <cell r="J13">
            <v>2</v>
          </cell>
          <cell r="K13" t="str">
            <v>Bar</v>
          </cell>
          <cell r="L13">
            <v>1</v>
          </cell>
          <cell r="M13">
            <v>2</v>
          </cell>
          <cell r="N13">
            <v>3</v>
          </cell>
          <cell r="O13">
            <v>4</v>
          </cell>
          <cell r="P13">
            <v>5</v>
          </cell>
          <cell r="Q13">
            <v>6</v>
          </cell>
          <cell r="R13">
            <v>7</v>
          </cell>
          <cell r="S13">
            <v>8</v>
          </cell>
          <cell r="T13">
            <v>9</v>
          </cell>
          <cell r="U13">
            <v>10</v>
          </cell>
          <cell r="V13">
            <v>11</v>
          </cell>
          <cell r="W13">
            <v>12</v>
          </cell>
          <cell r="X13">
            <v>1</v>
          </cell>
          <cell r="Y13">
            <v>2</v>
          </cell>
          <cell r="Z13">
            <v>3</v>
          </cell>
          <cell r="AA13">
            <v>4</v>
          </cell>
          <cell r="AB13">
            <v>5</v>
          </cell>
          <cell r="AC13">
            <v>6</v>
          </cell>
          <cell r="AD13">
            <v>7</v>
          </cell>
          <cell r="AE13">
            <v>8</v>
          </cell>
          <cell r="AF13">
            <v>9</v>
          </cell>
          <cell r="AG13">
            <v>10</v>
          </cell>
          <cell r="AH13">
            <v>11</v>
          </cell>
          <cell r="AI13">
            <v>12</v>
          </cell>
        </row>
        <row r="14">
          <cell r="B14">
            <v>10</v>
          </cell>
          <cell r="C14">
            <v>4</v>
          </cell>
          <cell r="D14" t="str">
            <v>Lime</v>
          </cell>
          <cell r="E14">
            <v>219</v>
          </cell>
          <cell r="F14">
            <v>254</v>
          </cell>
          <cell r="G14">
            <v>188</v>
          </cell>
          <cell r="J14">
            <v>57</v>
          </cell>
          <cell r="K14" t="str">
            <v>Clustered Bar</v>
          </cell>
          <cell r="L14">
            <v>1</v>
          </cell>
          <cell r="M14">
            <v>2</v>
          </cell>
          <cell r="N14">
            <v>3</v>
          </cell>
          <cell r="O14">
            <v>4</v>
          </cell>
          <cell r="P14">
            <v>5</v>
          </cell>
          <cell r="Q14">
            <v>6</v>
          </cell>
          <cell r="R14">
            <v>7</v>
          </cell>
          <cell r="S14">
            <v>8</v>
          </cell>
          <cell r="T14">
            <v>9</v>
          </cell>
          <cell r="U14">
            <v>10</v>
          </cell>
          <cell r="V14">
            <v>11</v>
          </cell>
          <cell r="W14">
            <v>12</v>
          </cell>
          <cell r="X14">
            <v>1</v>
          </cell>
          <cell r="Y14">
            <v>2</v>
          </cell>
          <cell r="Z14">
            <v>3</v>
          </cell>
          <cell r="AA14">
            <v>4</v>
          </cell>
          <cell r="AB14">
            <v>5</v>
          </cell>
          <cell r="AC14">
            <v>6</v>
          </cell>
          <cell r="AD14">
            <v>7</v>
          </cell>
          <cell r="AE14">
            <v>8</v>
          </cell>
          <cell r="AF14">
            <v>9</v>
          </cell>
          <cell r="AG14">
            <v>10</v>
          </cell>
          <cell r="AH14">
            <v>11</v>
          </cell>
          <cell r="AI14">
            <v>12</v>
          </cell>
        </row>
        <row r="15">
          <cell r="B15">
            <v>11</v>
          </cell>
          <cell r="C15">
            <v>43</v>
          </cell>
          <cell r="D15" t="str">
            <v>Buttercup</v>
          </cell>
          <cell r="E15">
            <v>250</v>
          </cell>
          <cell r="F15">
            <v>230</v>
          </cell>
          <cell r="G15">
            <v>110</v>
          </cell>
          <cell r="J15">
            <v>60</v>
          </cell>
          <cell r="K15" t="str">
            <v>3D Clustered Bar</v>
          </cell>
          <cell r="L15">
            <v>1</v>
          </cell>
          <cell r="M15">
            <v>2</v>
          </cell>
          <cell r="N15">
            <v>3</v>
          </cell>
          <cell r="O15">
            <v>4</v>
          </cell>
          <cell r="P15">
            <v>5</v>
          </cell>
          <cell r="Q15">
            <v>6</v>
          </cell>
          <cell r="R15">
            <v>7</v>
          </cell>
          <cell r="S15">
            <v>8</v>
          </cell>
          <cell r="T15">
            <v>9</v>
          </cell>
          <cell r="U15">
            <v>10</v>
          </cell>
          <cell r="V15">
            <v>11</v>
          </cell>
          <cell r="W15">
            <v>12</v>
          </cell>
          <cell r="X15">
            <v>1</v>
          </cell>
          <cell r="Y15">
            <v>2</v>
          </cell>
          <cell r="Z15">
            <v>3</v>
          </cell>
          <cell r="AA15">
            <v>4</v>
          </cell>
          <cell r="AB15">
            <v>5</v>
          </cell>
          <cell r="AC15">
            <v>6</v>
          </cell>
          <cell r="AD15">
            <v>7</v>
          </cell>
          <cell r="AE15">
            <v>8</v>
          </cell>
          <cell r="AF15">
            <v>9</v>
          </cell>
          <cell r="AG15">
            <v>10</v>
          </cell>
          <cell r="AH15">
            <v>11</v>
          </cell>
          <cell r="AI15">
            <v>12</v>
          </cell>
        </row>
        <row r="16">
          <cell r="B16">
            <v>12</v>
          </cell>
          <cell r="C16">
            <v>15</v>
          </cell>
          <cell r="D16" t="str">
            <v>Chrome</v>
          </cell>
          <cell r="E16">
            <v>230</v>
          </cell>
          <cell r="F16">
            <v>230</v>
          </cell>
          <cell r="G16">
            <v>230</v>
          </cell>
          <cell r="J16">
            <v>58</v>
          </cell>
          <cell r="K16" t="str">
            <v>Stacked Bar</v>
          </cell>
          <cell r="L16">
            <v>1</v>
          </cell>
          <cell r="M16">
            <v>2</v>
          </cell>
          <cell r="N16">
            <v>3</v>
          </cell>
          <cell r="O16">
            <v>4</v>
          </cell>
          <cell r="P16">
            <v>5</v>
          </cell>
          <cell r="Q16">
            <v>6</v>
          </cell>
          <cell r="R16">
            <v>7</v>
          </cell>
          <cell r="S16">
            <v>8</v>
          </cell>
          <cell r="T16">
            <v>9</v>
          </cell>
          <cell r="U16">
            <v>10</v>
          </cell>
          <cell r="V16">
            <v>11</v>
          </cell>
          <cell r="W16">
            <v>12</v>
          </cell>
          <cell r="X16">
            <v>1</v>
          </cell>
          <cell r="Y16">
            <v>2</v>
          </cell>
          <cell r="Z16">
            <v>3</v>
          </cell>
          <cell r="AA16">
            <v>4</v>
          </cell>
          <cell r="AB16">
            <v>5</v>
          </cell>
          <cell r="AC16">
            <v>6</v>
          </cell>
          <cell r="AD16">
            <v>7</v>
          </cell>
          <cell r="AE16">
            <v>8</v>
          </cell>
          <cell r="AF16">
            <v>9</v>
          </cell>
          <cell r="AG16">
            <v>10</v>
          </cell>
          <cell r="AH16">
            <v>11</v>
          </cell>
          <cell r="AI16">
            <v>12</v>
          </cell>
        </row>
        <row r="17">
          <cell r="B17">
            <v>13</v>
          </cell>
          <cell r="C17">
            <v>47</v>
          </cell>
          <cell r="D17" t="str">
            <v>Grape</v>
          </cell>
          <cell r="E17">
            <v>77</v>
          </cell>
          <cell r="F17">
            <v>51</v>
          </cell>
          <cell r="G17">
            <v>128</v>
          </cell>
          <cell r="J17">
            <v>-4099</v>
          </cell>
          <cell r="K17" t="str">
            <v>3D Bar</v>
          </cell>
          <cell r="L17">
            <v>1</v>
          </cell>
          <cell r="M17">
            <v>2</v>
          </cell>
          <cell r="N17">
            <v>3</v>
          </cell>
          <cell r="O17">
            <v>4</v>
          </cell>
          <cell r="P17">
            <v>5</v>
          </cell>
          <cell r="Q17">
            <v>6</v>
          </cell>
          <cell r="R17">
            <v>7</v>
          </cell>
          <cell r="S17">
            <v>8</v>
          </cell>
          <cell r="T17">
            <v>9</v>
          </cell>
          <cell r="U17">
            <v>10</v>
          </cell>
          <cell r="V17">
            <v>11</v>
          </cell>
          <cell r="W17">
            <v>12</v>
          </cell>
          <cell r="X17">
            <v>1</v>
          </cell>
          <cell r="Y17">
            <v>2</v>
          </cell>
          <cell r="Z17">
            <v>3</v>
          </cell>
          <cell r="AA17">
            <v>4</v>
          </cell>
          <cell r="AB17">
            <v>5</v>
          </cell>
          <cell r="AC17">
            <v>6</v>
          </cell>
          <cell r="AD17">
            <v>7</v>
          </cell>
          <cell r="AE17">
            <v>8</v>
          </cell>
          <cell r="AF17">
            <v>9</v>
          </cell>
          <cell r="AG17">
            <v>10</v>
          </cell>
          <cell r="AH17">
            <v>11</v>
          </cell>
          <cell r="AI17">
            <v>12</v>
          </cell>
        </row>
        <row r="18">
          <cell r="B18">
            <v>14</v>
          </cell>
          <cell r="C18">
            <v>46</v>
          </cell>
          <cell r="D18" t="str">
            <v>Orange</v>
          </cell>
          <cell r="E18">
            <v>255</v>
          </cell>
          <cell r="F18">
            <v>127</v>
          </cell>
          <cell r="G18">
            <v>23</v>
          </cell>
          <cell r="J18">
            <v>61</v>
          </cell>
          <cell r="K18" t="str">
            <v>3D Stacked Bar</v>
          </cell>
          <cell r="L18">
            <v>1</v>
          </cell>
          <cell r="M18">
            <v>2</v>
          </cell>
          <cell r="N18">
            <v>3</v>
          </cell>
          <cell r="O18">
            <v>4</v>
          </cell>
          <cell r="P18">
            <v>5</v>
          </cell>
          <cell r="Q18">
            <v>6</v>
          </cell>
          <cell r="R18">
            <v>7</v>
          </cell>
          <cell r="S18">
            <v>8</v>
          </cell>
          <cell r="T18">
            <v>9</v>
          </cell>
          <cell r="U18">
            <v>10</v>
          </cell>
          <cell r="V18">
            <v>11</v>
          </cell>
          <cell r="W18">
            <v>12</v>
          </cell>
          <cell r="X18">
            <v>1</v>
          </cell>
          <cell r="Y18">
            <v>2</v>
          </cell>
          <cell r="Z18">
            <v>3</v>
          </cell>
          <cell r="AA18">
            <v>4</v>
          </cell>
          <cell r="AB18">
            <v>5</v>
          </cell>
          <cell r="AC18">
            <v>6</v>
          </cell>
          <cell r="AD18">
            <v>7</v>
          </cell>
          <cell r="AE18">
            <v>8</v>
          </cell>
          <cell r="AF18">
            <v>9</v>
          </cell>
          <cell r="AG18">
            <v>10</v>
          </cell>
          <cell r="AH18">
            <v>11</v>
          </cell>
          <cell r="AI18">
            <v>12</v>
          </cell>
        </row>
        <row r="19">
          <cell r="B19">
            <v>15</v>
          </cell>
          <cell r="C19">
            <v>13</v>
          </cell>
          <cell r="D19" t="str">
            <v>Heather</v>
          </cell>
          <cell r="E19">
            <v>184</v>
          </cell>
          <cell r="F19">
            <v>166</v>
          </cell>
          <cell r="G19">
            <v>220</v>
          </cell>
          <cell r="J19">
            <v>59</v>
          </cell>
          <cell r="K19" t="str">
            <v>100% Stacked Bar</v>
          </cell>
          <cell r="L19">
            <v>1</v>
          </cell>
          <cell r="M19">
            <v>2</v>
          </cell>
          <cell r="N19">
            <v>3</v>
          </cell>
          <cell r="O19">
            <v>4</v>
          </cell>
          <cell r="P19">
            <v>5</v>
          </cell>
          <cell r="Q19">
            <v>6</v>
          </cell>
          <cell r="R19">
            <v>7</v>
          </cell>
          <cell r="S19">
            <v>8</v>
          </cell>
          <cell r="T19">
            <v>9</v>
          </cell>
          <cell r="U19">
            <v>10</v>
          </cell>
          <cell r="V19">
            <v>11</v>
          </cell>
          <cell r="W19">
            <v>12</v>
          </cell>
          <cell r="X19">
            <v>1</v>
          </cell>
          <cell r="Y19">
            <v>2</v>
          </cell>
          <cell r="Z19">
            <v>3</v>
          </cell>
          <cell r="AA19">
            <v>4</v>
          </cell>
          <cell r="AB19">
            <v>5</v>
          </cell>
          <cell r="AC19">
            <v>6</v>
          </cell>
          <cell r="AD19">
            <v>7</v>
          </cell>
          <cell r="AE19">
            <v>8</v>
          </cell>
          <cell r="AF19">
            <v>9</v>
          </cell>
          <cell r="AG19">
            <v>10</v>
          </cell>
          <cell r="AH19">
            <v>11</v>
          </cell>
          <cell r="AI19">
            <v>12</v>
          </cell>
        </row>
        <row r="20">
          <cell r="B20">
            <v>16</v>
          </cell>
          <cell r="C20">
            <v>54</v>
          </cell>
          <cell r="D20" t="str">
            <v>Lavender</v>
          </cell>
          <cell r="E20">
            <v>215</v>
          </cell>
          <cell r="F20">
            <v>205</v>
          </cell>
          <cell r="G20">
            <v>235</v>
          </cell>
          <cell r="J20">
            <v>62</v>
          </cell>
          <cell r="K20" t="str">
            <v>3D 100% Stacked Bar</v>
          </cell>
          <cell r="L20">
            <v>1</v>
          </cell>
          <cell r="M20">
            <v>2</v>
          </cell>
          <cell r="N20">
            <v>3</v>
          </cell>
          <cell r="O20">
            <v>4</v>
          </cell>
          <cell r="P20">
            <v>5</v>
          </cell>
          <cell r="Q20">
            <v>6</v>
          </cell>
          <cell r="R20">
            <v>7</v>
          </cell>
          <cell r="S20">
            <v>8</v>
          </cell>
          <cell r="T20">
            <v>9</v>
          </cell>
          <cell r="U20">
            <v>10</v>
          </cell>
          <cell r="V20">
            <v>11</v>
          </cell>
          <cell r="W20">
            <v>12</v>
          </cell>
          <cell r="X20">
            <v>1</v>
          </cell>
          <cell r="Y20">
            <v>2</v>
          </cell>
          <cell r="Z20">
            <v>3</v>
          </cell>
          <cell r="AA20">
            <v>4</v>
          </cell>
          <cell r="AB20">
            <v>5</v>
          </cell>
          <cell r="AC20">
            <v>6</v>
          </cell>
          <cell r="AD20">
            <v>7</v>
          </cell>
          <cell r="AE20">
            <v>8</v>
          </cell>
          <cell r="AF20">
            <v>9</v>
          </cell>
          <cell r="AG20">
            <v>10</v>
          </cell>
          <cell r="AH20">
            <v>11</v>
          </cell>
          <cell r="AI20">
            <v>12</v>
          </cell>
        </row>
        <row r="21">
          <cell r="B21">
            <v>17</v>
          </cell>
          <cell r="C21">
            <v>45</v>
          </cell>
          <cell r="D21" t="str">
            <v>Peach</v>
          </cell>
          <cell r="E21">
            <v>255</v>
          </cell>
          <cell r="F21">
            <v>179</v>
          </cell>
          <cell r="G21">
            <v>133</v>
          </cell>
          <cell r="J21">
            <v>4</v>
          </cell>
          <cell r="K21" t="str">
            <v>Line</v>
          </cell>
          <cell r="L21">
            <v>1</v>
          </cell>
          <cell r="M21">
            <v>2</v>
          </cell>
          <cell r="N21">
            <v>3</v>
          </cell>
          <cell r="O21">
            <v>4</v>
          </cell>
          <cell r="P21">
            <v>5</v>
          </cell>
          <cell r="Q21">
            <v>6</v>
          </cell>
          <cell r="R21">
            <v>7</v>
          </cell>
          <cell r="S21">
            <v>8</v>
          </cell>
          <cell r="T21">
            <v>9</v>
          </cell>
          <cell r="U21">
            <v>10</v>
          </cell>
          <cell r="V21">
            <v>11</v>
          </cell>
          <cell r="W21">
            <v>12</v>
          </cell>
          <cell r="X21">
            <v>1</v>
          </cell>
          <cell r="Y21">
            <v>2</v>
          </cell>
          <cell r="Z21">
            <v>3</v>
          </cell>
          <cell r="AA21">
            <v>4</v>
          </cell>
          <cell r="AB21">
            <v>5</v>
          </cell>
          <cell r="AC21">
            <v>6</v>
          </cell>
          <cell r="AD21">
            <v>7</v>
          </cell>
          <cell r="AE21">
            <v>8</v>
          </cell>
          <cell r="AF21">
            <v>9</v>
          </cell>
          <cell r="AG21">
            <v>10</v>
          </cell>
          <cell r="AH21">
            <v>11</v>
          </cell>
          <cell r="AI21">
            <v>12</v>
          </cell>
        </row>
        <row r="22">
          <cell r="B22">
            <v>18</v>
          </cell>
          <cell r="C22">
            <v>44</v>
          </cell>
          <cell r="D22" t="str">
            <v>Mango</v>
          </cell>
          <cell r="E22">
            <v>255</v>
          </cell>
          <cell r="F22">
            <v>220</v>
          </cell>
          <cell r="G22">
            <v>199</v>
          </cell>
          <cell r="J22">
            <v>65</v>
          </cell>
          <cell r="K22" t="str">
            <v>Line with Markers</v>
          </cell>
          <cell r="L22">
            <v>1</v>
          </cell>
          <cell r="M22">
            <v>2</v>
          </cell>
          <cell r="N22">
            <v>3</v>
          </cell>
          <cell r="O22">
            <v>4</v>
          </cell>
          <cell r="P22">
            <v>5</v>
          </cell>
          <cell r="Q22">
            <v>6</v>
          </cell>
          <cell r="R22">
            <v>7</v>
          </cell>
          <cell r="S22">
            <v>8</v>
          </cell>
          <cell r="T22">
            <v>9</v>
          </cell>
          <cell r="U22">
            <v>10</v>
          </cell>
          <cell r="V22">
            <v>11</v>
          </cell>
          <cell r="W22">
            <v>12</v>
          </cell>
          <cell r="X22">
            <v>1</v>
          </cell>
          <cell r="Y22">
            <v>2</v>
          </cell>
          <cell r="Z22">
            <v>3</v>
          </cell>
          <cell r="AA22">
            <v>4</v>
          </cell>
          <cell r="AB22">
            <v>5</v>
          </cell>
          <cell r="AC22">
            <v>6</v>
          </cell>
          <cell r="AD22">
            <v>7</v>
          </cell>
          <cell r="AE22">
            <v>8</v>
          </cell>
          <cell r="AF22">
            <v>9</v>
          </cell>
          <cell r="AG22">
            <v>10</v>
          </cell>
          <cell r="AH22">
            <v>11</v>
          </cell>
          <cell r="AI22">
            <v>12</v>
          </cell>
        </row>
        <row r="23">
          <cell r="B23">
            <v>19</v>
          </cell>
          <cell r="C23">
            <v>14</v>
          </cell>
          <cell r="D23" t="str">
            <v>Sky</v>
          </cell>
          <cell r="E23">
            <v>55</v>
          </cell>
          <cell r="F23">
            <v>131</v>
          </cell>
          <cell r="G23">
            <v>255</v>
          </cell>
          <cell r="J23">
            <v>63</v>
          </cell>
          <cell r="K23" t="str">
            <v>Stacked Line</v>
          </cell>
          <cell r="L23">
            <v>1</v>
          </cell>
          <cell r="M23">
            <v>2</v>
          </cell>
          <cell r="N23">
            <v>3</v>
          </cell>
          <cell r="O23">
            <v>4</v>
          </cell>
          <cell r="P23">
            <v>5</v>
          </cell>
          <cell r="Q23">
            <v>6</v>
          </cell>
          <cell r="R23">
            <v>7</v>
          </cell>
          <cell r="S23">
            <v>8</v>
          </cell>
          <cell r="T23">
            <v>9</v>
          </cell>
          <cell r="U23">
            <v>10</v>
          </cell>
          <cell r="V23">
            <v>11</v>
          </cell>
          <cell r="W23">
            <v>12</v>
          </cell>
          <cell r="X23">
            <v>1</v>
          </cell>
          <cell r="Y23">
            <v>2</v>
          </cell>
          <cell r="Z23">
            <v>3</v>
          </cell>
          <cell r="AA23">
            <v>4</v>
          </cell>
          <cell r="AB23">
            <v>5</v>
          </cell>
          <cell r="AC23">
            <v>6</v>
          </cell>
          <cell r="AD23">
            <v>7</v>
          </cell>
          <cell r="AE23">
            <v>8</v>
          </cell>
          <cell r="AF23">
            <v>9</v>
          </cell>
          <cell r="AG23">
            <v>10</v>
          </cell>
          <cell r="AH23">
            <v>11</v>
          </cell>
          <cell r="AI23">
            <v>12</v>
          </cell>
        </row>
        <row r="24">
          <cell r="B24">
            <v>20</v>
          </cell>
          <cell r="C24">
            <v>52</v>
          </cell>
          <cell r="D24" t="str">
            <v>Sunburst</v>
          </cell>
          <cell r="E24">
            <v>250</v>
          </cell>
          <cell r="F24">
            <v>161</v>
          </cell>
          <cell r="G24">
            <v>0</v>
          </cell>
          <cell r="J24">
            <v>66</v>
          </cell>
          <cell r="K24" t="str">
            <v>Stacked Line with Markers</v>
          </cell>
          <cell r="L24">
            <v>1</v>
          </cell>
          <cell r="M24">
            <v>2</v>
          </cell>
          <cell r="N24">
            <v>3</v>
          </cell>
          <cell r="O24">
            <v>4</v>
          </cell>
          <cell r="P24">
            <v>5</v>
          </cell>
          <cell r="Q24">
            <v>6</v>
          </cell>
          <cell r="R24">
            <v>7</v>
          </cell>
          <cell r="S24">
            <v>8</v>
          </cell>
          <cell r="T24">
            <v>9</v>
          </cell>
          <cell r="U24">
            <v>10</v>
          </cell>
          <cell r="V24">
            <v>11</v>
          </cell>
          <cell r="W24">
            <v>12</v>
          </cell>
          <cell r="X24">
            <v>1</v>
          </cell>
          <cell r="Y24">
            <v>2</v>
          </cell>
          <cell r="Z24">
            <v>3</v>
          </cell>
          <cell r="AA24">
            <v>4</v>
          </cell>
          <cell r="AB24">
            <v>5</v>
          </cell>
          <cell r="AC24">
            <v>6</v>
          </cell>
          <cell r="AD24">
            <v>7</v>
          </cell>
          <cell r="AE24">
            <v>8</v>
          </cell>
          <cell r="AF24">
            <v>9</v>
          </cell>
          <cell r="AG24">
            <v>10</v>
          </cell>
          <cell r="AH24">
            <v>11</v>
          </cell>
          <cell r="AI24">
            <v>12</v>
          </cell>
        </row>
        <row r="25">
          <cell r="B25">
            <v>21</v>
          </cell>
          <cell r="C25">
            <v>51</v>
          </cell>
          <cell r="D25" t="str">
            <v>Emerald</v>
          </cell>
          <cell r="E25">
            <v>0</v>
          </cell>
          <cell r="F25">
            <v>126</v>
          </cell>
          <cell r="G25">
            <v>53</v>
          </cell>
          <cell r="J25">
            <v>64</v>
          </cell>
          <cell r="K25" t="str">
            <v>100% Stacked Line</v>
          </cell>
          <cell r="L25">
            <v>1</v>
          </cell>
          <cell r="M25">
            <v>2</v>
          </cell>
          <cell r="N25">
            <v>3</v>
          </cell>
          <cell r="O25">
            <v>4</v>
          </cell>
          <cell r="P25">
            <v>5</v>
          </cell>
          <cell r="Q25">
            <v>6</v>
          </cell>
          <cell r="R25">
            <v>7</v>
          </cell>
          <cell r="S25">
            <v>8</v>
          </cell>
          <cell r="T25">
            <v>9</v>
          </cell>
          <cell r="U25">
            <v>10</v>
          </cell>
          <cell r="V25">
            <v>11</v>
          </cell>
          <cell r="W25">
            <v>12</v>
          </cell>
          <cell r="X25">
            <v>1</v>
          </cell>
          <cell r="Y25">
            <v>2</v>
          </cell>
          <cell r="Z25">
            <v>3</v>
          </cell>
          <cell r="AA25">
            <v>4</v>
          </cell>
          <cell r="AB25">
            <v>5</v>
          </cell>
          <cell r="AC25">
            <v>6</v>
          </cell>
          <cell r="AD25">
            <v>7</v>
          </cell>
          <cell r="AE25">
            <v>8</v>
          </cell>
          <cell r="AF25">
            <v>9</v>
          </cell>
          <cell r="AG25">
            <v>10</v>
          </cell>
          <cell r="AH25">
            <v>11</v>
          </cell>
          <cell r="AI25">
            <v>12</v>
          </cell>
        </row>
        <row r="26">
          <cell r="B26">
            <v>22</v>
          </cell>
          <cell r="C26">
            <v>8</v>
          </cell>
          <cell r="D26" t="str">
            <v>Grey</v>
          </cell>
          <cell r="E26">
            <v>150</v>
          </cell>
          <cell r="F26">
            <v>150</v>
          </cell>
          <cell r="G26">
            <v>150</v>
          </cell>
          <cell r="J26">
            <v>67</v>
          </cell>
          <cell r="K26" t="str">
            <v>100% Stacked Line with Markers</v>
          </cell>
          <cell r="L26">
            <v>1</v>
          </cell>
          <cell r="M26">
            <v>2</v>
          </cell>
          <cell r="N26">
            <v>3</v>
          </cell>
          <cell r="O26">
            <v>4</v>
          </cell>
          <cell r="P26">
            <v>5</v>
          </cell>
          <cell r="Q26">
            <v>6</v>
          </cell>
          <cell r="R26">
            <v>7</v>
          </cell>
          <cell r="S26">
            <v>8</v>
          </cell>
          <cell r="T26">
            <v>9</v>
          </cell>
          <cell r="U26">
            <v>10</v>
          </cell>
          <cell r="V26">
            <v>11</v>
          </cell>
          <cell r="W26">
            <v>12</v>
          </cell>
          <cell r="X26">
            <v>1</v>
          </cell>
          <cell r="Y26">
            <v>2</v>
          </cell>
          <cell r="Z26">
            <v>3</v>
          </cell>
          <cell r="AA26">
            <v>4</v>
          </cell>
          <cell r="AB26">
            <v>5</v>
          </cell>
          <cell r="AC26">
            <v>6</v>
          </cell>
          <cell r="AD26">
            <v>7</v>
          </cell>
          <cell r="AE26">
            <v>8</v>
          </cell>
          <cell r="AF26">
            <v>9</v>
          </cell>
          <cell r="AG26">
            <v>10</v>
          </cell>
          <cell r="AH26">
            <v>11</v>
          </cell>
          <cell r="AI26">
            <v>12</v>
          </cell>
        </row>
        <row r="27">
          <cell r="B27">
            <v>23</v>
          </cell>
          <cell r="C27">
            <v>39</v>
          </cell>
          <cell r="D27" t="str">
            <v>Grape</v>
          </cell>
          <cell r="E27">
            <v>111</v>
          </cell>
          <cell r="F27">
            <v>75</v>
          </cell>
          <cell r="G27">
            <v>183</v>
          </cell>
          <cell r="J27">
            <v>-4101</v>
          </cell>
          <cell r="K27" t="str">
            <v>3D Line</v>
          </cell>
          <cell r="L27">
            <v>1</v>
          </cell>
          <cell r="M27">
            <v>2</v>
          </cell>
          <cell r="N27">
            <v>3</v>
          </cell>
          <cell r="O27">
            <v>4</v>
          </cell>
          <cell r="P27">
            <v>5</v>
          </cell>
          <cell r="Q27">
            <v>6</v>
          </cell>
          <cell r="R27">
            <v>7</v>
          </cell>
          <cell r="S27">
            <v>8</v>
          </cell>
          <cell r="T27">
            <v>9</v>
          </cell>
          <cell r="U27">
            <v>10</v>
          </cell>
          <cell r="V27">
            <v>11</v>
          </cell>
          <cell r="W27">
            <v>12</v>
          </cell>
          <cell r="X27">
            <v>1</v>
          </cell>
          <cell r="Y27">
            <v>2</v>
          </cell>
          <cell r="Z27">
            <v>3</v>
          </cell>
          <cell r="AA27">
            <v>4</v>
          </cell>
          <cell r="AB27">
            <v>5</v>
          </cell>
          <cell r="AC27">
            <v>6</v>
          </cell>
          <cell r="AD27">
            <v>7</v>
          </cell>
          <cell r="AE27">
            <v>8</v>
          </cell>
          <cell r="AF27">
            <v>9</v>
          </cell>
          <cell r="AG27">
            <v>10</v>
          </cell>
          <cell r="AH27">
            <v>11</v>
          </cell>
          <cell r="AI27">
            <v>12</v>
          </cell>
        </row>
        <row r="28">
          <cell r="B28">
            <v>24</v>
          </cell>
          <cell r="C28">
            <v>9</v>
          </cell>
          <cell r="D28" t="str">
            <v>Rust</v>
          </cell>
          <cell r="E28">
            <v>236</v>
          </cell>
          <cell r="F28">
            <v>100</v>
          </cell>
          <cell r="G28">
            <v>0</v>
          </cell>
          <cell r="J28">
            <v>5</v>
          </cell>
          <cell r="K28" t="str">
            <v>Pie</v>
          </cell>
          <cell r="L28">
            <v>1</v>
          </cell>
          <cell r="M28">
            <v>2</v>
          </cell>
          <cell r="N28">
            <v>3</v>
          </cell>
          <cell r="O28">
            <v>4</v>
          </cell>
          <cell r="P28">
            <v>5</v>
          </cell>
          <cell r="Q28">
            <v>6</v>
          </cell>
          <cell r="R28">
            <v>7</v>
          </cell>
          <cell r="S28">
            <v>8</v>
          </cell>
          <cell r="T28">
            <v>9</v>
          </cell>
          <cell r="U28">
            <v>10</v>
          </cell>
          <cell r="V28">
            <v>11</v>
          </cell>
          <cell r="W28">
            <v>12</v>
          </cell>
          <cell r="X28">
            <v>1</v>
          </cell>
          <cell r="Y28">
            <v>2</v>
          </cell>
          <cell r="Z28">
            <v>3</v>
          </cell>
          <cell r="AA28">
            <v>4</v>
          </cell>
          <cell r="AB28">
            <v>5</v>
          </cell>
          <cell r="AC28">
            <v>6</v>
          </cell>
          <cell r="AD28">
            <v>7</v>
          </cell>
          <cell r="AE28">
            <v>8</v>
          </cell>
          <cell r="AF28">
            <v>9</v>
          </cell>
          <cell r="AG28">
            <v>10</v>
          </cell>
          <cell r="AH28">
            <v>11</v>
          </cell>
          <cell r="AI28">
            <v>12</v>
          </cell>
        </row>
        <row r="29">
          <cell r="B29">
            <v>25</v>
          </cell>
          <cell r="C29">
            <v>11</v>
          </cell>
          <cell r="D29" t="str">
            <v>Ocean</v>
          </cell>
          <cell r="E29">
            <v>0</v>
          </cell>
          <cell r="F29">
            <v>72</v>
          </cell>
          <cell r="G29">
            <v>194</v>
          </cell>
          <cell r="J29">
            <v>69</v>
          </cell>
          <cell r="K29" t="str">
            <v>Exploded Pie</v>
          </cell>
          <cell r="L29">
            <v>1</v>
          </cell>
          <cell r="M29">
            <v>2</v>
          </cell>
          <cell r="N29">
            <v>3</v>
          </cell>
          <cell r="O29">
            <v>4</v>
          </cell>
          <cell r="P29">
            <v>5</v>
          </cell>
          <cell r="Q29">
            <v>6</v>
          </cell>
          <cell r="R29">
            <v>7</v>
          </cell>
          <cell r="S29">
            <v>8</v>
          </cell>
          <cell r="T29">
            <v>9</v>
          </cell>
          <cell r="U29">
            <v>10</v>
          </cell>
          <cell r="V29">
            <v>11</v>
          </cell>
          <cell r="W29">
            <v>12</v>
          </cell>
          <cell r="X29">
            <v>1</v>
          </cell>
          <cell r="Y29">
            <v>2</v>
          </cell>
          <cell r="Z29">
            <v>3</v>
          </cell>
          <cell r="AA29">
            <v>4</v>
          </cell>
          <cell r="AB29">
            <v>5</v>
          </cell>
          <cell r="AC29">
            <v>6</v>
          </cell>
          <cell r="AD29">
            <v>7</v>
          </cell>
          <cell r="AE29">
            <v>8</v>
          </cell>
          <cell r="AF29">
            <v>9</v>
          </cell>
          <cell r="AG29">
            <v>10</v>
          </cell>
          <cell r="AH29">
            <v>11</v>
          </cell>
          <cell r="AI29">
            <v>12</v>
          </cell>
        </row>
        <row r="30">
          <cell r="B30">
            <v>26</v>
          </cell>
          <cell r="C30">
            <v>40</v>
          </cell>
          <cell r="D30" t="str">
            <v>Sunflower</v>
          </cell>
          <cell r="E30">
            <v>255</v>
          </cell>
          <cell r="F30">
            <v>213</v>
          </cell>
          <cell r="G30">
            <v>57</v>
          </cell>
          <cell r="J30">
            <v>-4102</v>
          </cell>
          <cell r="K30" t="str">
            <v>3D Pie</v>
          </cell>
          <cell r="L30">
            <v>1</v>
          </cell>
          <cell r="M30">
            <v>2</v>
          </cell>
          <cell r="N30">
            <v>3</v>
          </cell>
          <cell r="O30">
            <v>4</v>
          </cell>
          <cell r="P30">
            <v>5</v>
          </cell>
          <cell r="Q30">
            <v>6</v>
          </cell>
          <cell r="R30">
            <v>7</v>
          </cell>
          <cell r="S30">
            <v>8</v>
          </cell>
          <cell r="T30">
            <v>9</v>
          </cell>
          <cell r="U30">
            <v>10</v>
          </cell>
          <cell r="V30">
            <v>11</v>
          </cell>
          <cell r="W30">
            <v>12</v>
          </cell>
          <cell r="X30">
            <v>1</v>
          </cell>
          <cell r="Y30">
            <v>2</v>
          </cell>
          <cell r="Z30">
            <v>3</v>
          </cell>
          <cell r="AA30">
            <v>4</v>
          </cell>
          <cell r="AB30">
            <v>5</v>
          </cell>
          <cell r="AC30">
            <v>6</v>
          </cell>
          <cell r="AD30">
            <v>7</v>
          </cell>
          <cell r="AE30">
            <v>8</v>
          </cell>
          <cell r="AF30">
            <v>9</v>
          </cell>
          <cell r="AG30">
            <v>10</v>
          </cell>
          <cell r="AH30">
            <v>11</v>
          </cell>
          <cell r="AI30">
            <v>12</v>
          </cell>
        </row>
        <row r="31">
          <cell r="B31">
            <v>27</v>
          </cell>
          <cell r="C31">
            <v>42</v>
          </cell>
          <cell r="D31" t="str">
            <v>Forest</v>
          </cell>
          <cell r="E31">
            <v>0</v>
          </cell>
          <cell r="F31">
            <v>213</v>
          </cell>
          <cell r="G31">
            <v>129</v>
          </cell>
          <cell r="J31">
            <v>70</v>
          </cell>
          <cell r="K31" t="str">
            <v>Exploded 3D Pie</v>
          </cell>
          <cell r="L31">
            <v>1</v>
          </cell>
          <cell r="M31">
            <v>2</v>
          </cell>
          <cell r="N31">
            <v>3</v>
          </cell>
          <cell r="O31">
            <v>4</v>
          </cell>
          <cell r="P31">
            <v>5</v>
          </cell>
          <cell r="Q31">
            <v>6</v>
          </cell>
          <cell r="R31">
            <v>7</v>
          </cell>
          <cell r="S31">
            <v>8</v>
          </cell>
          <cell r="T31">
            <v>9</v>
          </cell>
          <cell r="U31">
            <v>10</v>
          </cell>
          <cell r="V31">
            <v>11</v>
          </cell>
          <cell r="W31">
            <v>12</v>
          </cell>
          <cell r="X31">
            <v>1</v>
          </cell>
          <cell r="Y31">
            <v>2</v>
          </cell>
          <cell r="Z31">
            <v>3</v>
          </cell>
          <cell r="AA31">
            <v>4</v>
          </cell>
          <cell r="AB31">
            <v>5</v>
          </cell>
          <cell r="AC31">
            <v>6</v>
          </cell>
          <cell r="AD31">
            <v>7</v>
          </cell>
          <cell r="AE31">
            <v>8</v>
          </cell>
          <cell r="AF31">
            <v>9</v>
          </cell>
          <cell r="AG31">
            <v>10</v>
          </cell>
          <cell r="AH31">
            <v>11</v>
          </cell>
          <cell r="AI31">
            <v>12</v>
          </cell>
        </row>
        <row r="32">
          <cell r="B32">
            <v>28</v>
          </cell>
          <cell r="C32">
            <v>56</v>
          </cell>
          <cell r="D32" t="str">
            <v>Charcoal</v>
          </cell>
          <cell r="E32">
            <v>100</v>
          </cell>
          <cell r="F32">
            <v>100</v>
          </cell>
          <cell r="G32">
            <v>100</v>
          </cell>
          <cell r="J32">
            <v>68</v>
          </cell>
          <cell r="K32" t="str">
            <v>Pie of Pie</v>
          </cell>
          <cell r="L32">
            <v>1</v>
          </cell>
          <cell r="M32">
            <v>2</v>
          </cell>
          <cell r="N32">
            <v>3</v>
          </cell>
          <cell r="O32">
            <v>4</v>
          </cell>
          <cell r="P32">
            <v>5</v>
          </cell>
          <cell r="Q32">
            <v>6</v>
          </cell>
          <cell r="R32">
            <v>7</v>
          </cell>
          <cell r="S32">
            <v>8</v>
          </cell>
          <cell r="T32">
            <v>9</v>
          </cell>
          <cell r="U32">
            <v>10</v>
          </cell>
          <cell r="V32">
            <v>11</v>
          </cell>
          <cell r="W32">
            <v>12</v>
          </cell>
          <cell r="X32">
            <v>1</v>
          </cell>
          <cell r="Y32">
            <v>2</v>
          </cell>
          <cell r="Z32">
            <v>3</v>
          </cell>
          <cell r="AA32">
            <v>4</v>
          </cell>
          <cell r="AB32">
            <v>5</v>
          </cell>
          <cell r="AC32">
            <v>6</v>
          </cell>
          <cell r="AD32">
            <v>7</v>
          </cell>
          <cell r="AE32">
            <v>8</v>
          </cell>
          <cell r="AF32">
            <v>9</v>
          </cell>
          <cell r="AG32">
            <v>10</v>
          </cell>
          <cell r="AH32">
            <v>11</v>
          </cell>
          <cell r="AI32">
            <v>12</v>
          </cell>
        </row>
        <row r="33">
          <cell r="B33">
            <v>29</v>
          </cell>
          <cell r="C33">
            <v>37</v>
          </cell>
          <cell r="D33" t="str">
            <v>Heather</v>
          </cell>
          <cell r="E33">
            <v>170</v>
          </cell>
          <cell r="F33">
            <v>153</v>
          </cell>
          <cell r="G33">
            <v>218</v>
          </cell>
          <cell r="J33">
            <v>71</v>
          </cell>
          <cell r="K33" t="str">
            <v>Bar of Pie</v>
          </cell>
          <cell r="L33">
            <v>1</v>
          </cell>
          <cell r="M33">
            <v>2</v>
          </cell>
          <cell r="N33">
            <v>3</v>
          </cell>
          <cell r="O33">
            <v>4</v>
          </cell>
          <cell r="P33">
            <v>5</v>
          </cell>
          <cell r="Q33">
            <v>6</v>
          </cell>
          <cell r="R33">
            <v>7</v>
          </cell>
          <cell r="S33">
            <v>8</v>
          </cell>
          <cell r="T33">
            <v>9</v>
          </cell>
          <cell r="U33">
            <v>10</v>
          </cell>
          <cell r="V33">
            <v>11</v>
          </cell>
          <cell r="W33">
            <v>12</v>
          </cell>
          <cell r="X33">
            <v>1</v>
          </cell>
          <cell r="Y33">
            <v>2</v>
          </cell>
          <cell r="Z33">
            <v>3</v>
          </cell>
          <cell r="AA33">
            <v>4</v>
          </cell>
          <cell r="AB33">
            <v>5</v>
          </cell>
          <cell r="AC33">
            <v>6</v>
          </cell>
          <cell r="AD33">
            <v>7</v>
          </cell>
          <cell r="AE33">
            <v>8</v>
          </cell>
          <cell r="AF33">
            <v>9</v>
          </cell>
          <cell r="AG33">
            <v>10</v>
          </cell>
          <cell r="AH33">
            <v>11</v>
          </cell>
          <cell r="AI33">
            <v>12</v>
          </cell>
        </row>
        <row r="34">
          <cell r="B34">
            <v>30</v>
          </cell>
          <cell r="C34">
            <v>53</v>
          </cell>
          <cell r="D34" t="str">
            <v>Orange</v>
          </cell>
          <cell r="E34">
            <v>255</v>
          </cell>
          <cell r="F34">
            <v>127</v>
          </cell>
          <cell r="G34">
            <v>23</v>
          </cell>
          <cell r="J34">
            <v>-4169</v>
          </cell>
          <cell r="K34" t="str">
            <v>Scatter</v>
          </cell>
          <cell r="L34">
            <v>1</v>
          </cell>
          <cell r="M34">
            <v>2</v>
          </cell>
          <cell r="N34">
            <v>3</v>
          </cell>
          <cell r="O34">
            <v>4</v>
          </cell>
          <cell r="P34">
            <v>5</v>
          </cell>
          <cell r="Q34">
            <v>6</v>
          </cell>
          <cell r="R34">
            <v>7</v>
          </cell>
          <cell r="S34">
            <v>8</v>
          </cell>
          <cell r="T34">
            <v>9</v>
          </cell>
          <cell r="U34">
            <v>10</v>
          </cell>
          <cell r="V34">
            <v>11</v>
          </cell>
          <cell r="W34">
            <v>12</v>
          </cell>
          <cell r="X34">
            <v>1</v>
          </cell>
          <cell r="Y34">
            <v>2</v>
          </cell>
          <cell r="Z34">
            <v>3</v>
          </cell>
          <cell r="AA34">
            <v>4</v>
          </cell>
          <cell r="AB34">
            <v>5</v>
          </cell>
          <cell r="AC34">
            <v>6</v>
          </cell>
          <cell r="AD34">
            <v>7</v>
          </cell>
          <cell r="AE34">
            <v>8</v>
          </cell>
          <cell r="AF34">
            <v>9</v>
          </cell>
          <cell r="AG34">
            <v>10</v>
          </cell>
          <cell r="AH34">
            <v>11</v>
          </cell>
          <cell r="AI34">
            <v>12</v>
          </cell>
        </row>
        <row r="35">
          <cell r="B35">
            <v>31</v>
          </cell>
          <cell r="C35">
            <v>11</v>
          </cell>
          <cell r="D35" t="str">
            <v>Ocean</v>
          </cell>
          <cell r="E35">
            <v>0</v>
          </cell>
          <cell r="F35">
            <v>72</v>
          </cell>
          <cell r="G35">
            <v>194</v>
          </cell>
          <cell r="J35">
            <v>72</v>
          </cell>
          <cell r="K35" t="str">
            <v>Smoothed Line with markers</v>
          </cell>
          <cell r="L35">
            <v>1</v>
          </cell>
          <cell r="M35">
            <v>2</v>
          </cell>
          <cell r="N35">
            <v>3</v>
          </cell>
          <cell r="O35">
            <v>4</v>
          </cell>
          <cell r="P35">
            <v>5</v>
          </cell>
          <cell r="Q35">
            <v>6</v>
          </cell>
          <cell r="R35">
            <v>7</v>
          </cell>
          <cell r="S35">
            <v>8</v>
          </cell>
          <cell r="T35">
            <v>9</v>
          </cell>
          <cell r="U35">
            <v>10</v>
          </cell>
          <cell r="V35">
            <v>11</v>
          </cell>
          <cell r="W35">
            <v>12</v>
          </cell>
          <cell r="X35">
            <v>1</v>
          </cell>
          <cell r="Y35">
            <v>2</v>
          </cell>
          <cell r="Z35">
            <v>3</v>
          </cell>
          <cell r="AA35">
            <v>4</v>
          </cell>
          <cell r="AB35">
            <v>5</v>
          </cell>
          <cell r="AC35">
            <v>6</v>
          </cell>
          <cell r="AD35">
            <v>7</v>
          </cell>
          <cell r="AE35">
            <v>8</v>
          </cell>
          <cell r="AF35">
            <v>9</v>
          </cell>
          <cell r="AG35">
            <v>10</v>
          </cell>
          <cell r="AH35">
            <v>11</v>
          </cell>
          <cell r="AI35">
            <v>12</v>
          </cell>
        </row>
        <row r="36">
          <cell r="B36">
            <v>32</v>
          </cell>
          <cell r="C36">
            <v>36</v>
          </cell>
          <cell r="D36" t="str">
            <v>Buttercup</v>
          </cell>
          <cell r="E36">
            <v>255</v>
          </cell>
          <cell r="F36">
            <v>230</v>
          </cell>
          <cell r="G36">
            <v>110</v>
          </cell>
          <cell r="J36">
            <v>73</v>
          </cell>
          <cell r="K36" t="str">
            <v>Smoothed Line, no Markers</v>
          </cell>
          <cell r="L36">
            <v>1</v>
          </cell>
          <cell r="M36">
            <v>2</v>
          </cell>
          <cell r="N36">
            <v>3</v>
          </cell>
          <cell r="O36">
            <v>4</v>
          </cell>
          <cell r="P36">
            <v>5</v>
          </cell>
          <cell r="Q36">
            <v>6</v>
          </cell>
          <cell r="R36">
            <v>7</v>
          </cell>
          <cell r="S36">
            <v>8</v>
          </cell>
          <cell r="T36">
            <v>9</v>
          </cell>
          <cell r="U36">
            <v>10</v>
          </cell>
          <cell r="V36">
            <v>11</v>
          </cell>
          <cell r="W36">
            <v>12</v>
          </cell>
          <cell r="X36">
            <v>1</v>
          </cell>
          <cell r="Y36">
            <v>2</v>
          </cell>
          <cell r="Z36">
            <v>3</v>
          </cell>
          <cell r="AA36">
            <v>4</v>
          </cell>
          <cell r="AB36">
            <v>5</v>
          </cell>
          <cell r="AC36">
            <v>6</v>
          </cell>
          <cell r="AD36">
            <v>7</v>
          </cell>
          <cell r="AE36">
            <v>8</v>
          </cell>
          <cell r="AF36">
            <v>9</v>
          </cell>
          <cell r="AG36">
            <v>10</v>
          </cell>
          <cell r="AH36">
            <v>11</v>
          </cell>
          <cell r="AI36">
            <v>12</v>
          </cell>
        </row>
        <row r="37">
          <cell r="B37">
            <v>33</v>
          </cell>
          <cell r="C37">
            <v>35</v>
          </cell>
          <cell r="D37" t="str">
            <v>Leaf</v>
          </cell>
          <cell r="E37">
            <v>132</v>
          </cell>
          <cell r="F37">
            <v>255</v>
          </cell>
          <cell r="G37">
            <v>159</v>
          </cell>
          <cell r="J37">
            <v>74</v>
          </cell>
          <cell r="K37" t="str">
            <v>Normal Line with markers</v>
          </cell>
          <cell r="L37">
            <v>1</v>
          </cell>
          <cell r="M37">
            <v>2</v>
          </cell>
          <cell r="N37">
            <v>3</v>
          </cell>
          <cell r="O37">
            <v>4</v>
          </cell>
          <cell r="P37">
            <v>5</v>
          </cell>
          <cell r="Q37">
            <v>6</v>
          </cell>
          <cell r="R37">
            <v>7</v>
          </cell>
          <cell r="S37">
            <v>8</v>
          </cell>
          <cell r="T37">
            <v>9</v>
          </cell>
          <cell r="U37">
            <v>10</v>
          </cell>
          <cell r="V37">
            <v>11</v>
          </cell>
          <cell r="W37">
            <v>12</v>
          </cell>
          <cell r="X37">
            <v>1</v>
          </cell>
          <cell r="Y37">
            <v>2</v>
          </cell>
          <cell r="Z37">
            <v>3</v>
          </cell>
          <cell r="AA37">
            <v>4</v>
          </cell>
          <cell r="AB37">
            <v>5</v>
          </cell>
          <cell r="AC37">
            <v>6</v>
          </cell>
          <cell r="AD37">
            <v>7</v>
          </cell>
          <cell r="AE37">
            <v>8</v>
          </cell>
          <cell r="AF37">
            <v>9</v>
          </cell>
          <cell r="AG37">
            <v>10</v>
          </cell>
          <cell r="AH37">
            <v>11</v>
          </cell>
          <cell r="AI37">
            <v>12</v>
          </cell>
        </row>
        <row r="38">
          <cell r="B38">
            <v>34</v>
          </cell>
          <cell r="C38">
            <v>34</v>
          </cell>
          <cell r="D38" t="str">
            <v>Silver</v>
          </cell>
          <cell r="E38">
            <v>190</v>
          </cell>
          <cell r="F38">
            <v>190</v>
          </cell>
          <cell r="G38">
            <v>190</v>
          </cell>
          <cell r="J38">
            <v>75</v>
          </cell>
          <cell r="K38" t="str">
            <v>Normal line, no markers</v>
          </cell>
          <cell r="L38">
            <v>1</v>
          </cell>
          <cell r="M38">
            <v>2</v>
          </cell>
          <cell r="N38">
            <v>3</v>
          </cell>
          <cell r="O38">
            <v>4</v>
          </cell>
          <cell r="P38">
            <v>5</v>
          </cell>
          <cell r="Q38">
            <v>6</v>
          </cell>
          <cell r="R38">
            <v>7</v>
          </cell>
          <cell r="S38">
            <v>8</v>
          </cell>
          <cell r="T38">
            <v>9</v>
          </cell>
          <cell r="U38">
            <v>10</v>
          </cell>
          <cell r="V38">
            <v>11</v>
          </cell>
          <cell r="W38">
            <v>12</v>
          </cell>
          <cell r="X38">
            <v>1</v>
          </cell>
          <cell r="Y38">
            <v>2</v>
          </cell>
          <cell r="Z38">
            <v>3</v>
          </cell>
          <cell r="AA38">
            <v>4</v>
          </cell>
          <cell r="AB38">
            <v>5</v>
          </cell>
          <cell r="AC38">
            <v>6</v>
          </cell>
          <cell r="AD38">
            <v>7</v>
          </cell>
          <cell r="AE38">
            <v>8</v>
          </cell>
          <cell r="AF38">
            <v>9</v>
          </cell>
          <cell r="AG38">
            <v>10</v>
          </cell>
          <cell r="AH38">
            <v>11</v>
          </cell>
          <cell r="AI38">
            <v>12</v>
          </cell>
        </row>
        <row r="39">
          <cell r="B39">
            <v>35</v>
          </cell>
          <cell r="C39">
            <v>37</v>
          </cell>
          <cell r="D39" t="str">
            <v>Heather</v>
          </cell>
          <cell r="E39">
            <v>170</v>
          </cell>
          <cell r="F39">
            <v>153</v>
          </cell>
          <cell r="G39">
            <v>218</v>
          </cell>
          <cell r="J39">
            <v>1</v>
          </cell>
          <cell r="K39" t="str">
            <v>Area</v>
          </cell>
          <cell r="L39">
            <v>1</v>
          </cell>
          <cell r="M39">
            <v>2</v>
          </cell>
          <cell r="N39">
            <v>3</v>
          </cell>
          <cell r="O39">
            <v>4</v>
          </cell>
          <cell r="P39">
            <v>5</v>
          </cell>
          <cell r="Q39">
            <v>6</v>
          </cell>
          <cell r="R39">
            <v>7</v>
          </cell>
          <cell r="S39">
            <v>8</v>
          </cell>
          <cell r="T39">
            <v>9</v>
          </cell>
          <cell r="U39">
            <v>10</v>
          </cell>
          <cell r="V39">
            <v>11</v>
          </cell>
          <cell r="W39">
            <v>12</v>
          </cell>
          <cell r="X39">
            <v>1</v>
          </cell>
          <cell r="Y39">
            <v>2</v>
          </cell>
          <cell r="Z39">
            <v>3</v>
          </cell>
          <cell r="AA39">
            <v>4</v>
          </cell>
          <cell r="AB39">
            <v>5</v>
          </cell>
          <cell r="AC39">
            <v>6</v>
          </cell>
          <cell r="AD39">
            <v>7</v>
          </cell>
          <cell r="AE39">
            <v>8</v>
          </cell>
          <cell r="AF39">
            <v>9</v>
          </cell>
          <cell r="AG39">
            <v>10</v>
          </cell>
          <cell r="AH39">
            <v>11</v>
          </cell>
          <cell r="AI39">
            <v>12</v>
          </cell>
        </row>
        <row r="40">
          <cell r="B40">
            <v>36</v>
          </cell>
          <cell r="C40">
            <v>7</v>
          </cell>
          <cell r="D40" t="str">
            <v>Peach</v>
          </cell>
          <cell r="E40">
            <v>253</v>
          </cell>
          <cell r="F40">
            <v>169</v>
          </cell>
          <cell r="G40">
            <v>112</v>
          </cell>
          <cell r="J40">
            <v>-4098</v>
          </cell>
          <cell r="K40" t="str">
            <v>3D Area</v>
          </cell>
          <cell r="L40">
            <v>1</v>
          </cell>
          <cell r="M40">
            <v>2</v>
          </cell>
          <cell r="N40">
            <v>3</v>
          </cell>
          <cell r="O40">
            <v>4</v>
          </cell>
          <cell r="P40">
            <v>5</v>
          </cell>
          <cell r="Q40">
            <v>6</v>
          </cell>
          <cell r="R40">
            <v>7</v>
          </cell>
          <cell r="S40">
            <v>8</v>
          </cell>
          <cell r="T40">
            <v>9</v>
          </cell>
          <cell r="U40">
            <v>10</v>
          </cell>
          <cell r="V40">
            <v>11</v>
          </cell>
          <cell r="W40">
            <v>12</v>
          </cell>
          <cell r="X40">
            <v>1</v>
          </cell>
          <cell r="Y40">
            <v>2</v>
          </cell>
          <cell r="Z40">
            <v>3</v>
          </cell>
          <cell r="AA40">
            <v>4</v>
          </cell>
          <cell r="AB40">
            <v>5</v>
          </cell>
          <cell r="AC40">
            <v>6</v>
          </cell>
          <cell r="AD40">
            <v>7</v>
          </cell>
          <cell r="AE40">
            <v>8</v>
          </cell>
          <cell r="AF40">
            <v>9</v>
          </cell>
          <cell r="AG40">
            <v>10</v>
          </cell>
          <cell r="AH40">
            <v>11</v>
          </cell>
          <cell r="AI40">
            <v>12</v>
          </cell>
        </row>
        <row r="41">
          <cell r="B41">
            <v>37</v>
          </cell>
          <cell r="C41">
            <v>1</v>
          </cell>
          <cell r="D41" t="str">
            <v>Black</v>
          </cell>
          <cell r="E41">
            <v>0</v>
          </cell>
          <cell r="F41">
            <v>0</v>
          </cell>
          <cell r="G41">
            <v>0</v>
          </cell>
          <cell r="J41">
            <v>76</v>
          </cell>
          <cell r="K41" t="str">
            <v>Stacked Area</v>
          </cell>
          <cell r="L41">
            <v>1</v>
          </cell>
          <cell r="M41">
            <v>2</v>
          </cell>
          <cell r="N41">
            <v>3</v>
          </cell>
          <cell r="O41">
            <v>4</v>
          </cell>
          <cell r="P41">
            <v>5</v>
          </cell>
          <cell r="Q41">
            <v>6</v>
          </cell>
          <cell r="R41">
            <v>7</v>
          </cell>
          <cell r="S41">
            <v>8</v>
          </cell>
          <cell r="T41">
            <v>9</v>
          </cell>
          <cell r="U41">
            <v>10</v>
          </cell>
          <cell r="V41">
            <v>11</v>
          </cell>
          <cell r="W41">
            <v>12</v>
          </cell>
          <cell r="X41">
            <v>1</v>
          </cell>
          <cell r="Y41">
            <v>2</v>
          </cell>
          <cell r="Z41">
            <v>3</v>
          </cell>
          <cell r="AA41">
            <v>4</v>
          </cell>
          <cell r="AB41">
            <v>5</v>
          </cell>
          <cell r="AC41">
            <v>6</v>
          </cell>
          <cell r="AD41">
            <v>7</v>
          </cell>
          <cell r="AE41">
            <v>8</v>
          </cell>
          <cell r="AF41">
            <v>9</v>
          </cell>
          <cell r="AG41">
            <v>10</v>
          </cell>
          <cell r="AH41">
            <v>11</v>
          </cell>
          <cell r="AI41">
            <v>12</v>
          </cell>
        </row>
        <row r="42">
          <cell r="B42">
            <v>38</v>
          </cell>
          <cell r="C42">
            <v>2</v>
          </cell>
          <cell r="D42" t="str">
            <v>White</v>
          </cell>
          <cell r="E42">
            <v>255</v>
          </cell>
          <cell r="F42">
            <v>255</v>
          </cell>
          <cell r="G42">
            <v>255</v>
          </cell>
          <cell r="J42">
            <v>78</v>
          </cell>
          <cell r="K42" t="str">
            <v>3D Stacked Area</v>
          </cell>
          <cell r="L42">
            <v>1</v>
          </cell>
          <cell r="M42">
            <v>2</v>
          </cell>
          <cell r="N42">
            <v>3</v>
          </cell>
          <cell r="O42">
            <v>4</v>
          </cell>
          <cell r="P42">
            <v>5</v>
          </cell>
          <cell r="Q42">
            <v>6</v>
          </cell>
          <cell r="R42">
            <v>7</v>
          </cell>
          <cell r="S42">
            <v>8</v>
          </cell>
          <cell r="T42">
            <v>9</v>
          </cell>
          <cell r="U42">
            <v>10</v>
          </cell>
          <cell r="V42">
            <v>11</v>
          </cell>
          <cell r="W42">
            <v>12</v>
          </cell>
          <cell r="X42">
            <v>1</v>
          </cell>
          <cell r="Y42">
            <v>2</v>
          </cell>
          <cell r="Z42">
            <v>3</v>
          </cell>
          <cell r="AA42">
            <v>4</v>
          </cell>
          <cell r="AB42">
            <v>5</v>
          </cell>
          <cell r="AC42">
            <v>6</v>
          </cell>
          <cell r="AD42">
            <v>7</v>
          </cell>
          <cell r="AE42">
            <v>8</v>
          </cell>
          <cell r="AF42">
            <v>9</v>
          </cell>
          <cell r="AG42">
            <v>10</v>
          </cell>
          <cell r="AH42">
            <v>11</v>
          </cell>
          <cell r="AI42">
            <v>12</v>
          </cell>
        </row>
        <row r="43">
          <cell r="B43">
            <v>39</v>
          </cell>
          <cell r="C43">
            <v>3</v>
          </cell>
          <cell r="D43" t="str">
            <v>Red</v>
          </cell>
          <cell r="E43">
            <v>255</v>
          </cell>
          <cell r="F43">
            <v>0</v>
          </cell>
          <cell r="G43">
            <v>0</v>
          </cell>
          <cell r="J43">
            <v>77</v>
          </cell>
          <cell r="K43" t="str">
            <v>100% Stacked Area</v>
          </cell>
          <cell r="L43">
            <v>1</v>
          </cell>
          <cell r="M43">
            <v>2</v>
          </cell>
          <cell r="N43">
            <v>3</v>
          </cell>
          <cell r="O43">
            <v>4</v>
          </cell>
          <cell r="P43">
            <v>5</v>
          </cell>
          <cell r="Q43">
            <v>6</v>
          </cell>
          <cell r="R43">
            <v>7</v>
          </cell>
          <cell r="S43">
            <v>8</v>
          </cell>
          <cell r="T43">
            <v>9</v>
          </cell>
          <cell r="U43">
            <v>10</v>
          </cell>
          <cell r="V43">
            <v>11</v>
          </cell>
          <cell r="W43">
            <v>12</v>
          </cell>
          <cell r="X43">
            <v>1</v>
          </cell>
          <cell r="Y43">
            <v>2</v>
          </cell>
          <cell r="Z43">
            <v>3</v>
          </cell>
          <cell r="AA43">
            <v>4</v>
          </cell>
          <cell r="AB43">
            <v>5</v>
          </cell>
          <cell r="AC43">
            <v>6</v>
          </cell>
          <cell r="AD43">
            <v>7</v>
          </cell>
          <cell r="AE43">
            <v>8</v>
          </cell>
          <cell r="AF43">
            <v>9</v>
          </cell>
          <cell r="AG43">
            <v>10</v>
          </cell>
          <cell r="AH43">
            <v>11</v>
          </cell>
          <cell r="AI43">
            <v>12</v>
          </cell>
        </row>
        <row r="44">
          <cell r="C44">
            <v>58</v>
          </cell>
          <cell r="D44" t="str">
            <v>Non WDR Colour</v>
          </cell>
          <cell r="J44">
            <v>79</v>
          </cell>
          <cell r="K44" t="str">
            <v>3D 100% Stacked Area</v>
          </cell>
          <cell r="L44">
            <v>1</v>
          </cell>
          <cell r="M44">
            <v>2</v>
          </cell>
          <cell r="N44">
            <v>3</v>
          </cell>
          <cell r="O44">
            <v>4</v>
          </cell>
          <cell r="P44">
            <v>5</v>
          </cell>
          <cell r="Q44">
            <v>6</v>
          </cell>
          <cell r="R44">
            <v>7</v>
          </cell>
          <cell r="S44">
            <v>8</v>
          </cell>
          <cell r="T44">
            <v>9</v>
          </cell>
          <cell r="U44">
            <v>10</v>
          </cell>
          <cell r="V44">
            <v>11</v>
          </cell>
          <cell r="W44">
            <v>12</v>
          </cell>
          <cell r="X44">
            <v>1</v>
          </cell>
          <cell r="Y44">
            <v>2</v>
          </cell>
          <cell r="Z44">
            <v>3</v>
          </cell>
          <cell r="AA44">
            <v>4</v>
          </cell>
          <cell r="AB44">
            <v>5</v>
          </cell>
          <cell r="AC44">
            <v>6</v>
          </cell>
          <cell r="AD44">
            <v>7</v>
          </cell>
          <cell r="AE44">
            <v>8</v>
          </cell>
          <cell r="AF44">
            <v>9</v>
          </cell>
          <cell r="AG44">
            <v>10</v>
          </cell>
          <cell r="AH44">
            <v>11</v>
          </cell>
          <cell r="AI44">
            <v>12</v>
          </cell>
        </row>
        <row r="45">
          <cell r="J45">
            <v>-4120</v>
          </cell>
          <cell r="K45" t="str">
            <v>Doughnut</v>
          </cell>
          <cell r="L45">
            <v>1</v>
          </cell>
          <cell r="M45">
            <v>2</v>
          </cell>
          <cell r="N45">
            <v>3</v>
          </cell>
          <cell r="O45">
            <v>4</v>
          </cell>
          <cell r="P45">
            <v>5</v>
          </cell>
          <cell r="Q45">
            <v>6</v>
          </cell>
          <cell r="R45">
            <v>7</v>
          </cell>
          <cell r="S45">
            <v>8</v>
          </cell>
          <cell r="T45">
            <v>9</v>
          </cell>
          <cell r="U45">
            <v>10</v>
          </cell>
          <cell r="V45">
            <v>11</v>
          </cell>
          <cell r="W45">
            <v>12</v>
          </cell>
          <cell r="X45">
            <v>1</v>
          </cell>
          <cell r="Y45">
            <v>2</v>
          </cell>
          <cell r="Z45">
            <v>3</v>
          </cell>
          <cell r="AA45">
            <v>4</v>
          </cell>
          <cell r="AB45">
            <v>5</v>
          </cell>
          <cell r="AC45">
            <v>6</v>
          </cell>
          <cell r="AD45">
            <v>7</v>
          </cell>
          <cell r="AE45">
            <v>8</v>
          </cell>
          <cell r="AF45">
            <v>9</v>
          </cell>
          <cell r="AG45">
            <v>10</v>
          </cell>
          <cell r="AH45">
            <v>11</v>
          </cell>
          <cell r="AI45">
            <v>12</v>
          </cell>
        </row>
        <row r="46">
          <cell r="J46">
            <v>80</v>
          </cell>
          <cell r="K46" t="str">
            <v>Exploded Doughnut</v>
          </cell>
          <cell r="L46">
            <v>1</v>
          </cell>
          <cell r="M46">
            <v>2</v>
          </cell>
          <cell r="N46">
            <v>3</v>
          </cell>
          <cell r="O46">
            <v>4</v>
          </cell>
          <cell r="P46">
            <v>5</v>
          </cell>
          <cell r="Q46">
            <v>6</v>
          </cell>
          <cell r="R46">
            <v>7</v>
          </cell>
          <cell r="S46">
            <v>8</v>
          </cell>
          <cell r="T46">
            <v>9</v>
          </cell>
          <cell r="U46">
            <v>10</v>
          </cell>
          <cell r="V46">
            <v>11</v>
          </cell>
          <cell r="W46">
            <v>12</v>
          </cell>
          <cell r="X46">
            <v>1</v>
          </cell>
          <cell r="Y46">
            <v>2</v>
          </cell>
          <cell r="Z46">
            <v>3</v>
          </cell>
          <cell r="AA46">
            <v>4</v>
          </cell>
          <cell r="AB46">
            <v>5</v>
          </cell>
          <cell r="AC46">
            <v>6</v>
          </cell>
          <cell r="AD46">
            <v>7</v>
          </cell>
          <cell r="AE46">
            <v>8</v>
          </cell>
          <cell r="AF46">
            <v>9</v>
          </cell>
          <cell r="AG46">
            <v>10</v>
          </cell>
          <cell r="AH46">
            <v>11</v>
          </cell>
          <cell r="AI46">
            <v>12</v>
          </cell>
        </row>
        <row r="53">
          <cell r="J53">
            <v>3</v>
          </cell>
          <cell r="K53" t="str">
            <v>Column</v>
          </cell>
          <cell r="L53">
            <v>19</v>
          </cell>
          <cell r="M53">
            <v>20</v>
          </cell>
          <cell r="N53">
            <v>21</v>
          </cell>
          <cell r="O53">
            <v>22</v>
          </cell>
          <cell r="P53">
            <v>23</v>
          </cell>
          <cell r="Q53">
            <v>24</v>
          </cell>
          <cell r="R53">
            <v>25</v>
          </cell>
          <cell r="S53">
            <v>26</v>
          </cell>
          <cell r="T53">
            <v>27</v>
          </cell>
          <cell r="U53">
            <v>28</v>
          </cell>
          <cell r="V53">
            <v>29</v>
          </cell>
          <cell r="W53">
            <v>30</v>
          </cell>
          <cell r="X53">
            <v>8</v>
          </cell>
          <cell r="Y53">
            <v>32</v>
          </cell>
          <cell r="Z53">
            <v>33</v>
          </cell>
          <cell r="AA53">
            <v>34</v>
          </cell>
          <cell r="AB53">
            <v>16</v>
          </cell>
          <cell r="AC53">
            <v>36</v>
          </cell>
          <cell r="AD53">
            <v>19</v>
          </cell>
          <cell r="AE53">
            <v>20</v>
          </cell>
          <cell r="AF53">
            <v>21</v>
          </cell>
          <cell r="AG53">
            <v>22</v>
          </cell>
          <cell r="AH53">
            <v>23</v>
          </cell>
          <cell r="AI53">
            <v>24</v>
          </cell>
        </row>
        <row r="54">
          <cell r="J54">
            <v>51</v>
          </cell>
          <cell r="K54" t="str">
            <v>Clustered Column</v>
          </cell>
          <cell r="L54">
            <v>19</v>
          </cell>
          <cell r="M54">
            <v>20</v>
          </cell>
          <cell r="N54">
            <v>21</v>
          </cell>
          <cell r="O54">
            <v>22</v>
          </cell>
          <cell r="P54">
            <v>23</v>
          </cell>
          <cell r="Q54">
            <v>24</v>
          </cell>
          <cell r="R54">
            <v>25</v>
          </cell>
          <cell r="S54">
            <v>26</v>
          </cell>
          <cell r="T54">
            <v>27</v>
          </cell>
          <cell r="U54">
            <v>28</v>
          </cell>
          <cell r="V54">
            <v>29</v>
          </cell>
          <cell r="W54">
            <v>30</v>
          </cell>
          <cell r="X54">
            <v>8</v>
          </cell>
          <cell r="Y54">
            <v>32</v>
          </cell>
          <cell r="Z54">
            <v>33</v>
          </cell>
          <cell r="AA54">
            <v>34</v>
          </cell>
          <cell r="AB54">
            <v>16</v>
          </cell>
          <cell r="AC54">
            <v>36</v>
          </cell>
          <cell r="AD54">
            <v>19</v>
          </cell>
          <cell r="AE54">
            <v>20</v>
          </cell>
          <cell r="AF54">
            <v>21</v>
          </cell>
          <cell r="AG54">
            <v>22</v>
          </cell>
          <cell r="AH54">
            <v>23</v>
          </cell>
          <cell r="AI54">
            <v>24</v>
          </cell>
        </row>
        <row r="55">
          <cell r="J55">
            <v>54</v>
          </cell>
          <cell r="K55" t="str">
            <v>3D Clustered Column</v>
          </cell>
          <cell r="L55">
            <v>19</v>
          </cell>
          <cell r="M55">
            <v>20</v>
          </cell>
          <cell r="N55">
            <v>21</v>
          </cell>
          <cell r="O55">
            <v>22</v>
          </cell>
          <cell r="P55">
            <v>23</v>
          </cell>
          <cell r="Q55">
            <v>24</v>
          </cell>
          <cell r="R55">
            <v>25</v>
          </cell>
          <cell r="S55">
            <v>26</v>
          </cell>
          <cell r="T55">
            <v>27</v>
          </cell>
          <cell r="U55">
            <v>28</v>
          </cell>
          <cell r="V55">
            <v>29</v>
          </cell>
          <cell r="W55">
            <v>30</v>
          </cell>
          <cell r="X55">
            <v>8</v>
          </cell>
          <cell r="Y55">
            <v>32</v>
          </cell>
          <cell r="Z55">
            <v>33</v>
          </cell>
          <cell r="AA55">
            <v>34</v>
          </cell>
          <cell r="AB55">
            <v>16</v>
          </cell>
          <cell r="AC55">
            <v>36</v>
          </cell>
          <cell r="AD55">
            <v>19</v>
          </cell>
          <cell r="AE55">
            <v>20</v>
          </cell>
          <cell r="AF55">
            <v>21</v>
          </cell>
          <cell r="AG55">
            <v>22</v>
          </cell>
          <cell r="AH55">
            <v>23</v>
          </cell>
          <cell r="AI55">
            <v>24</v>
          </cell>
        </row>
        <row r="56">
          <cell r="J56">
            <v>52</v>
          </cell>
          <cell r="K56" t="str">
            <v>Stacked Column</v>
          </cell>
          <cell r="L56">
            <v>19</v>
          </cell>
          <cell r="M56">
            <v>20</v>
          </cell>
          <cell r="N56">
            <v>21</v>
          </cell>
          <cell r="O56">
            <v>22</v>
          </cell>
          <cell r="P56">
            <v>23</v>
          </cell>
          <cell r="Q56">
            <v>24</v>
          </cell>
          <cell r="R56">
            <v>25</v>
          </cell>
          <cell r="S56">
            <v>26</v>
          </cell>
          <cell r="T56">
            <v>27</v>
          </cell>
          <cell r="U56">
            <v>28</v>
          </cell>
          <cell r="V56">
            <v>29</v>
          </cell>
          <cell r="W56">
            <v>30</v>
          </cell>
          <cell r="X56">
            <v>8</v>
          </cell>
          <cell r="Y56">
            <v>32</v>
          </cell>
          <cell r="Z56">
            <v>33</v>
          </cell>
          <cell r="AA56">
            <v>34</v>
          </cell>
          <cell r="AB56">
            <v>16</v>
          </cell>
          <cell r="AC56">
            <v>36</v>
          </cell>
          <cell r="AD56">
            <v>19</v>
          </cell>
          <cell r="AE56">
            <v>20</v>
          </cell>
          <cell r="AF56">
            <v>21</v>
          </cell>
          <cell r="AG56">
            <v>22</v>
          </cell>
          <cell r="AH56">
            <v>23</v>
          </cell>
          <cell r="AI56">
            <v>24</v>
          </cell>
        </row>
        <row r="57">
          <cell r="J57">
            <v>55</v>
          </cell>
          <cell r="K57" t="str">
            <v>3D Stacked Column</v>
          </cell>
          <cell r="L57">
            <v>19</v>
          </cell>
          <cell r="M57">
            <v>20</v>
          </cell>
          <cell r="N57">
            <v>21</v>
          </cell>
          <cell r="O57">
            <v>22</v>
          </cell>
          <cell r="P57">
            <v>23</v>
          </cell>
          <cell r="Q57">
            <v>24</v>
          </cell>
          <cell r="R57">
            <v>25</v>
          </cell>
          <cell r="S57">
            <v>26</v>
          </cell>
          <cell r="T57">
            <v>27</v>
          </cell>
          <cell r="U57">
            <v>28</v>
          </cell>
          <cell r="V57">
            <v>29</v>
          </cell>
          <cell r="W57">
            <v>30</v>
          </cell>
          <cell r="X57">
            <v>8</v>
          </cell>
          <cell r="Y57">
            <v>32</v>
          </cell>
          <cell r="Z57">
            <v>33</v>
          </cell>
          <cell r="AA57">
            <v>34</v>
          </cell>
          <cell r="AB57">
            <v>16</v>
          </cell>
          <cell r="AC57">
            <v>36</v>
          </cell>
          <cell r="AD57">
            <v>19</v>
          </cell>
          <cell r="AE57">
            <v>20</v>
          </cell>
          <cell r="AF57">
            <v>21</v>
          </cell>
          <cell r="AG57">
            <v>22</v>
          </cell>
          <cell r="AH57">
            <v>23</v>
          </cell>
          <cell r="AI57">
            <v>24</v>
          </cell>
        </row>
        <row r="58">
          <cell r="J58">
            <v>53</v>
          </cell>
          <cell r="K58" t="str">
            <v>100% Stacked Column</v>
          </cell>
          <cell r="L58">
            <v>19</v>
          </cell>
          <cell r="M58">
            <v>20</v>
          </cell>
          <cell r="N58">
            <v>21</v>
          </cell>
          <cell r="O58">
            <v>22</v>
          </cell>
          <cell r="P58">
            <v>23</v>
          </cell>
          <cell r="Q58">
            <v>24</v>
          </cell>
          <cell r="R58">
            <v>25</v>
          </cell>
          <cell r="S58">
            <v>26</v>
          </cell>
          <cell r="T58">
            <v>27</v>
          </cell>
          <cell r="U58">
            <v>28</v>
          </cell>
          <cell r="V58">
            <v>29</v>
          </cell>
          <cell r="W58">
            <v>30</v>
          </cell>
          <cell r="X58">
            <v>8</v>
          </cell>
          <cell r="Y58">
            <v>32</v>
          </cell>
          <cell r="Z58">
            <v>33</v>
          </cell>
          <cell r="AA58">
            <v>34</v>
          </cell>
          <cell r="AB58">
            <v>16</v>
          </cell>
          <cell r="AC58">
            <v>36</v>
          </cell>
          <cell r="AD58">
            <v>19</v>
          </cell>
          <cell r="AE58">
            <v>20</v>
          </cell>
          <cell r="AF58">
            <v>21</v>
          </cell>
          <cell r="AG58">
            <v>22</v>
          </cell>
          <cell r="AH58">
            <v>23</v>
          </cell>
          <cell r="AI58">
            <v>24</v>
          </cell>
        </row>
        <row r="59">
          <cell r="J59">
            <v>56</v>
          </cell>
          <cell r="K59" t="str">
            <v>3D 100% Stacked Column</v>
          </cell>
          <cell r="L59">
            <v>19</v>
          </cell>
          <cell r="M59">
            <v>20</v>
          </cell>
          <cell r="N59">
            <v>21</v>
          </cell>
          <cell r="O59">
            <v>22</v>
          </cell>
          <cell r="P59">
            <v>23</v>
          </cell>
          <cell r="Q59">
            <v>24</v>
          </cell>
          <cell r="R59">
            <v>25</v>
          </cell>
          <cell r="S59">
            <v>26</v>
          </cell>
          <cell r="T59">
            <v>27</v>
          </cell>
          <cell r="U59">
            <v>28</v>
          </cell>
          <cell r="V59">
            <v>29</v>
          </cell>
          <cell r="W59">
            <v>30</v>
          </cell>
          <cell r="X59">
            <v>8</v>
          </cell>
          <cell r="Y59">
            <v>32</v>
          </cell>
          <cell r="Z59">
            <v>33</v>
          </cell>
          <cell r="AA59">
            <v>34</v>
          </cell>
          <cell r="AB59">
            <v>16</v>
          </cell>
          <cell r="AC59">
            <v>36</v>
          </cell>
          <cell r="AD59">
            <v>19</v>
          </cell>
          <cell r="AE59">
            <v>20</v>
          </cell>
          <cell r="AF59">
            <v>21</v>
          </cell>
          <cell r="AG59">
            <v>22</v>
          </cell>
          <cell r="AH59">
            <v>23</v>
          </cell>
          <cell r="AI59">
            <v>24</v>
          </cell>
        </row>
        <row r="60">
          <cell r="J60">
            <v>-4100</v>
          </cell>
          <cell r="K60" t="str">
            <v>3D Column</v>
          </cell>
          <cell r="L60">
            <v>19</v>
          </cell>
          <cell r="M60">
            <v>20</v>
          </cell>
          <cell r="N60">
            <v>21</v>
          </cell>
          <cell r="O60">
            <v>22</v>
          </cell>
          <cell r="P60">
            <v>23</v>
          </cell>
          <cell r="Q60">
            <v>24</v>
          </cell>
          <cell r="R60">
            <v>25</v>
          </cell>
          <cell r="S60">
            <v>26</v>
          </cell>
          <cell r="T60">
            <v>27</v>
          </cell>
          <cell r="U60">
            <v>28</v>
          </cell>
          <cell r="V60">
            <v>29</v>
          </cell>
          <cell r="W60">
            <v>30</v>
          </cell>
          <cell r="X60">
            <v>8</v>
          </cell>
          <cell r="Y60">
            <v>32</v>
          </cell>
          <cell r="Z60">
            <v>33</v>
          </cell>
          <cell r="AA60">
            <v>34</v>
          </cell>
          <cell r="AB60">
            <v>16</v>
          </cell>
          <cell r="AC60">
            <v>36</v>
          </cell>
          <cell r="AD60">
            <v>19</v>
          </cell>
          <cell r="AE60">
            <v>20</v>
          </cell>
          <cell r="AF60">
            <v>21</v>
          </cell>
          <cell r="AG60">
            <v>22</v>
          </cell>
          <cell r="AH60">
            <v>23</v>
          </cell>
          <cell r="AI60">
            <v>24</v>
          </cell>
        </row>
        <row r="61">
          <cell r="J61">
            <v>2</v>
          </cell>
          <cell r="K61" t="str">
            <v>Bar</v>
          </cell>
          <cell r="L61">
            <v>19</v>
          </cell>
          <cell r="M61">
            <v>20</v>
          </cell>
          <cell r="N61">
            <v>21</v>
          </cell>
          <cell r="O61">
            <v>22</v>
          </cell>
          <cell r="P61">
            <v>23</v>
          </cell>
          <cell r="Q61">
            <v>24</v>
          </cell>
          <cell r="R61">
            <v>25</v>
          </cell>
          <cell r="S61">
            <v>26</v>
          </cell>
          <cell r="T61">
            <v>27</v>
          </cell>
          <cell r="U61">
            <v>28</v>
          </cell>
          <cell r="V61">
            <v>29</v>
          </cell>
          <cell r="W61">
            <v>30</v>
          </cell>
          <cell r="X61">
            <v>8</v>
          </cell>
          <cell r="Y61">
            <v>32</v>
          </cell>
          <cell r="Z61">
            <v>33</v>
          </cell>
          <cell r="AA61">
            <v>34</v>
          </cell>
          <cell r="AB61">
            <v>16</v>
          </cell>
          <cell r="AC61">
            <v>36</v>
          </cell>
          <cell r="AD61">
            <v>19</v>
          </cell>
          <cell r="AE61">
            <v>20</v>
          </cell>
          <cell r="AF61">
            <v>21</v>
          </cell>
          <cell r="AG61">
            <v>22</v>
          </cell>
          <cell r="AH61">
            <v>23</v>
          </cell>
          <cell r="AI61">
            <v>24</v>
          </cell>
        </row>
        <row r="62">
          <cell r="J62">
            <v>57</v>
          </cell>
          <cell r="K62" t="str">
            <v>Clustered Bar</v>
          </cell>
          <cell r="L62">
            <v>19</v>
          </cell>
          <cell r="M62">
            <v>20</v>
          </cell>
          <cell r="N62">
            <v>21</v>
          </cell>
          <cell r="O62">
            <v>22</v>
          </cell>
          <cell r="P62">
            <v>23</v>
          </cell>
          <cell r="Q62">
            <v>24</v>
          </cell>
          <cell r="R62">
            <v>25</v>
          </cell>
          <cell r="S62">
            <v>26</v>
          </cell>
          <cell r="T62">
            <v>27</v>
          </cell>
          <cell r="U62">
            <v>28</v>
          </cell>
          <cell r="V62">
            <v>29</v>
          </cell>
          <cell r="W62">
            <v>30</v>
          </cell>
          <cell r="X62">
            <v>8</v>
          </cell>
          <cell r="Y62">
            <v>32</v>
          </cell>
          <cell r="Z62">
            <v>33</v>
          </cell>
          <cell r="AA62">
            <v>34</v>
          </cell>
          <cell r="AB62">
            <v>16</v>
          </cell>
          <cell r="AC62">
            <v>36</v>
          </cell>
          <cell r="AD62">
            <v>19</v>
          </cell>
          <cell r="AE62">
            <v>20</v>
          </cell>
          <cell r="AF62">
            <v>21</v>
          </cell>
          <cell r="AG62">
            <v>22</v>
          </cell>
          <cell r="AH62">
            <v>23</v>
          </cell>
          <cell r="AI62">
            <v>24</v>
          </cell>
        </row>
        <row r="63">
          <cell r="J63">
            <v>60</v>
          </cell>
          <cell r="K63" t="str">
            <v>3D Clustered Bar</v>
          </cell>
          <cell r="L63">
            <v>19</v>
          </cell>
          <cell r="M63">
            <v>20</v>
          </cell>
          <cell r="N63">
            <v>21</v>
          </cell>
          <cell r="O63">
            <v>22</v>
          </cell>
          <cell r="P63">
            <v>23</v>
          </cell>
          <cell r="Q63">
            <v>24</v>
          </cell>
          <cell r="R63">
            <v>25</v>
          </cell>
          <cell r="S63">
            <v>26</v>
          </cell>
          <cell r="T63">
            <v>27</v>
          </cell>
          <cell r="U63">
            <v>28</v>
          </cell>
          <cell r="V63">
            <v>29</v>
          </cell>
          <cell r="W63">
            <v>30</v>
          </cell>
          <cell r="X63">
            <v>8</v>
          </cell>
          <cell r="Y63">
            <v>32</v>
          </cell>
          <cell r="Z63">
            <v>33</v>
          </cell>
          <cell r="AA63">
            <v>34</v>
          </cell>
          <cell r="AB63">
            <v>16</v>
          </cell>
          <cell r="AC63">
            <v>36</v>
          </cell>
          <cell r="AD63">
            <v>19</v>
          </cell>
          <cell r="AE63">
            <v>20</v>
          </cell>
          <cell r="AF63">
            <v>21</v>
          </cell>
          <cell r="AG63">
            <v>22</v>
          </cell>
          <cell r="AH63">
            <v>23</v>
          </cell>
          <cell r="AI63">
            <v>24</v>
          </cell>
        </row>
        <row r="64">
          <cell r="J64">
            <v>58</v>
          </cell>
          <cell r="K64" t="str">
            <v>Stacked Bar</v>
          </cell>
          <cell r="L64">
            <v>19</v>
          </cell>
          <cell r="M64">
            <v>20</v>
          </cell>
          <cell r="N64">
            <v>21</v>
          </cell>
          <cell r="O64">
            <v>22</v>
          </cell>
          <cell r="P64">
            <v>23</v>
          </cell>
          <cell r="Q64">
            <v>24</v>
          </cell>
          <cell r="R64">
            <v>25</v>
          </cell>
          <cell r="S64">
            <v>26</v>
          </cell>
          <cell r="T64">
            <v>27</v>
          </cell>
          <cell r="U64">
            <v>28</v>
          </cell>
          <cell r="V64">
            <v>29</v>
          </cell>
          <cell r="W64">
            <v>30</v>
          </cell>
          <cell r="X64">
            <v>8</v>
          </cell>
          <cell r="Y64">
            <v>32</v>
          </cell>
          <cell r="Z64">
            <v>33</v>
          </cell>
          <cell r="AA64">
            <v>34</v>
          </cell>
          <cell r="AB64">
            <v>16</v>
          </cell>
          <cell r="AC64">
            <v>36</v>
          </cell>
          <cell r="AD64">
            <v>19</v>
          </cell>
          <cell r="AE64">
            <v>20</v>
          </cell>
          <cell r="AF64">
            <v>21</v>
          </cell>
          <cell r="AG64">
            <v>22</v>
          </cell>
          <cell r="AH64">
            <v>23</v>
          </cell>
          <cell r="AI64">
            <v>24</v>
          </cell>
        </row>
        <row r="65">
          <cell r="J65">
            <v>-4099</v>
          </cell>
          <cell r="K65" t="str">
            <v>3D Bar</v>
          </cell>
          <cell r="L65">
            <v>19</v>
          </cell>
          <cell r="M65">
            <v>20</v>
          </cell>
          <cell r="N65">
            <v>21</v>
          </cell>
          <cell r="O65">
            <v>22</v>
          </cell>
          <cell r="P65">
            <v>23</v>
          </cell>
          <cell r="Q65">
            <v>24</v>
          </cell>
          <cell r="R65">
            <v>25</v>
          </cell>
          <cell r="S65">
            <v>26</v>
          </cell>
          <cell r="T65">
            <v>27</v>
          </cell>
          <cell r="U65">
            <v>28</v>
          </cell>
          <cell r="V65">
            <v>29</v>
          </cell>
          <cell r="W65">
            <v>30</v>
          </cell>
          <cell r="X65">
            <v>8</v>
          </cell>
          <cell r="Y65">
            <v>32</v>
          </cell>
          <cell r="Z65">
            <v>33</v>
          </cell>
          <cell r="AA65">
            <v>34</v>
          </cell>
          <cell r="AB65">
            <v>16</v>
          </cell>
          <cell r="AC65">
            <v>36</v>
          </cell>
          <cell r="AD65">
            <v>19</v>
          </cell>
          <cell r="AE65">
            <v>20</v>
          </cell>
          <cell r="AF65">
            <v>21</v>
          </cell>
          <cell r="AG65">
            <v>22</v>
          </cell>
          <cell r="AH65">
            <v>23</v>
          </cell>
          <cell r="AI65">
            <v>24</v>
          </cell>
        </row>
        <row r="66">
          <cell r="J66">
            <v>61</v>
          </cell>
          <cell r="K66" t="str">
            <v>3D Stacked Bar</v>
          </cell>
          <cell r="L66">
            <v>19</v>
          </cell>
          <cell r="M66">
            <v>20</v>
          </cell>
          <cell r="N66">
            <v>21</v>
          </cell>
          <cell r="O66">
            <v>22</v>
          </cell>
          <cell r="P66">
            <v>23</v>
          </cell>
          <cell r="Q66">
            <v>24</v>
          </cell>
          <cell r="R66">
            <v>25</v>
          </cell>
          <cell r="S66">
            <v>26</v>
          </cell>
          <cell r="T66">
            <v>27</v>
          </cell>
          <cell r="U66">
            <v>28</v>
          </cell>
          <cell r="V66">
            <v>29</v>
          </cell>
          <cell r="W66">
            <v>30</v>
          </cell>
          <cell r="X66">
            <v>8</v>
          </cell>
          <cell r="Y66">
            <v>32</v>
          </cell>
          <cell r="Z66">
            <v>33</v>
          </cell>
          <cell r="AA66">
            <v>34</v>
          </cell>
          <cell r="AB66">
            <v>16</v>
          </cell>
          <cell r="AC66">
            <v>36</v>
          </cell>
          <cell r="AD66">
            <v>19</v>
          </cell>
          <cell r="AE66">
            <v>20</v>
          </cell>
          <cell r="AF66">
            <v>21</v>
          </cell>
          <cell r="AG66">
            <v>22</v>
          </cell>
          <cell r="AH66">
            <v>23</v>
          </cell>
          <cell r="AI66">
            <v>24</v>
          </cell>
        </row>
        <row r="67">
          <cell r="J67">
            <v>59</v>
          </cell>
          <cell r="K67" t="str">
            <v>100% Stacked Bar</v>
          </cell>
          <cell r="L67">
            <v>19</v>
          </cell>
          <cell r="M67">
            <v>20</v>
          </cell>
          <cell r="N67">
            <v>21</v>
          </cell>
          <cell r="O67">
            <v>22</v>
          </cell>
          <cell r="P67">
            <v>23</v>
          </cell>
          <cell r="Q67">
            <v>24</v>
          </cell>
          <cell r="R67">
            <v>25</v>
          </cell>
          <cell r="S67">
            <v>26</v>
          </cell>
          <cell r="T67">
            <v>27</v>
          </cell>
          <cell r="U67">
            <v>28</v>
          </cell>
          <cell r="V67">
            <v>29</v>
          </cell>
          <cell r="W67">
            <v>30</v>
          </cell>
          <cell r="X67">
            <v>8</v>
          </cell>
          <cell r="Y67">
            <v>32</v>
          </cell>
          <cell r="Z67">
            <v>33</v>
          </cell>
          <cell r="AA67">
            <v>34</v>
          </cell>
          <cell r="AB67">
            <v>16</v>
          </cell>
          <cell r="AC67">
            <v>36</v>
          </cell>
          <cell r="AD67">
            <v>19</v>
          </cell>
          <cell r="AE67">
            <v>20</v>
          </cell>
          <cell r="AF67">
            <v>21</v>
          </cell>
          <cell r="AG67">
            <v>22</v>
          </cell>
          <cell r="AH67">
            <v>23</v>
          </cell>
          <cell r="AI67">
            <v>24</v>
          </cell>
        </row>
        <row r="68">
          <cell r="J68">
            <v>62</v>
          </cell>
          <cell r="K68" t="str">
            <v>3D 100% Stacked Bar</v>
          </cell>
          <cell r="L68">
            <v>19</v>
          </cell>
          <cell r="M68">
            <v>20</v>
          </cell>
          <cell r="N68">
            <v>21</v>
          </cell>
          <cell r="O68">
            <v>22</v>
          </cell>
          <cell r="P68">
            <v>23</v>
          </cell>
          <cell r="Q68">
            <v>24</v>
          </cell>
          <cell r="R68">
            <v>25</v>
          </cell>
          <cell r="S68">
            <v>26</v>
          </cell>
          <cell r="T68">
            <v>27</v>
          </cell>
          <cell r="U68">
            <v>28</v>
          </cell>
          <cell r="V68">
            <v>29</v>
          </cell>
          <cell r="W68">
            <v>30</v>
          </cell>
          <cell r="X68">
            <v>8</v>
          </cell>
          <cell r="Y68">
            <v>32</v>
          </cell>
          <cell r="Z68">
            <v>33</v>
          </cell>
          <cell r="AA68">
            <v>34</v>
          </cell>
          <cell r="AB68">
            <v>16</v>
          </cell>
          <cell r="AC68">
            <v>36</v>
          </cell>
          <cell r="AD68">
            <v>19</v>
          </cell>
          <cell r="AE68">
            <v>20</v>
          </cell>
          <cell r="AF68">
            <v>21</v>
          </cell>
          <cell r="AG68">
            <v>22</v>
          </cell>
          <cell r="AH68">
            <v>23</v>
          </cell>
          <cell r="AI68">
            <v>24</v>
          </cell>
        </row>
        <row r="69">
          <cell r="J69">
            <v>4</v>
          </cell>
          <cell r="K69" t="str">
            <v>Line</v>
          </cell>
          <cell r="L69">
            <v>19</v>
          </cell>
          <cell r="M69">
            <v>20</v>
          </cell>
          <cell r="N69">
            <v>21</v>
          </cell>
          <cell r="O69">
            <v>22</v>
          </cell>
          <cell r="P69">
            <v>23</v>
          </cell>
          <cell r="Q69">
            <v>24</v>
          </cell>
          <cell r="R69">
            <v>25</v>
          </cell>
          <cell r="S69">
            <v>26</v>
          </cell>
          <cell r="T69">
            <v>27</v>
          </cell>
          <cell r="U69">
            <v>28</v>
          </cell>
          <cell r="V69">
            <v>29</v>
          </cell>
          <cell r="W69">
            <v>30</v>
          </cell>
          <cell r="X69">
            <v>8</v>
          </cell>
          <cell r="Y69">
            <v>32</v>
          </cell>
          <cell r="Z69">
            <v>33</v>
          </cell>
          <cell r="AA69">
            <v>34</v>
          </cell>
          <cell r="AB69">
            <v>16</v>
          </cell>
          <cell r="AC69">
            <v>36</v>
          </cell>
          <cell r="AD69">
            <v>19</v>
          </cell>
          <cell r="AE69">
            <v>20</v>
          </cell>
          <cell r="AF69">
            <v>21</v>
          </cell>
          <cell r="AG69">
            <v>22</v>
          </cell>
          <cell r="AH69">
            <v>23</v>
          </cell>
          <cell r="AI69">
            <v>24</v>
          </cell>
        </row>
        <row r="70">
          <cell r="J70">
            <v>65</v>
          </cell>
          <cell r="K70" t="str">
            <v>Line with Markers</v>
          </cell>
          <cell r="L70">
            <v>19</v>
          </cell>
          <cell r="M70">
            <v>20</v>
          </cell>
          <cell r="N70">
            <v>21</v>
          </cell>
          <cell r="O70">
            <v>22</v>
          </cell>
          <cell r="P70">
            <v>23</v>
          </cell>
          <cell r="Q70">
            <v>24</v>
          </cell>
          <cell r="R70">
            <v>25</v>
          </cell>
          <cell r="S70">
            <v>26</v>
          </cell>
          <cell r="T70">
            <v>27</v>
          </cell>
          <cell r="U70">
            <v>28</v>
          </cell>
          <cell r="V70">
            <v>29</v>
          </cell>
          <cell r="W70">
            <v>30</v>
          </cell>
          <cell r="X70">
            <v>8</v>
          </cell>
          <cell r="Y70">
            <v>32</v>
          </cell>
          <cell r="Z70">
            <v>33</v>
          </cell>
          <cell r="AA70">
            <v>34</v>
          </cell>
          <cell r="AB70">
            <v>16</v>
          </cell>
          <cell r="AC70">
            <v>36</v>
          </cell>
          <cell r="AD70">
            <v>19</v>
          </cell>
          <cell r="AE70">
            <v>20</v>
          </cell>
          <cell r="AF70">
            <v>21</v>
          </cell>
          <cell r="AG70">
            <v>22</v>
          </cell>
          <cell r="AH70">
            <v>23</v>
          </cell>
          <cell r="AI70">
            <v>24</v>
          </cell>
        </row>
        <row r="71">
          <cell r="J71">
            <v>63</v>
          </cell>
          <cell r="K71" t="str">
            <v>Stacked Line</v>
          </cell>
          <cell r="L71">
            <v>19</v>
          </cell>
          <cell r="M71">
            <v>20</v>
          </cell>
          <cell r="N71">
            <v>21</v>
          </cell>
          <cell r="O71">
            <v>22</v>
          </cell>
          <cell r="P71">
            <v>23</v>
          </cell>
          <cell r="Q71">
            <v>24</v>
          </cell>
          <cell r="R71">
            <v>25</v>
          </cell>
          <cell r="S71">
            <v>26</v>
          </cell>
          <cell r="T71">
            <v>27</v>
          </cell>
          <cell r="U71">
            <v>28</v>
          </cell>
          <cell r="V71">
            <v>29</v>
          </cell>
          <cell r="W71">
            <v>30</v>
          </cell>
          <cell r="X71">
            <v>8</v>
          </cell>
          <cell r="Y71">
            <v>32</v>
          </cell>
          <cell r="Z71">
            <v>33</v>
          </cell>
          <cell r="AA71">
            <v>34</v>
          </cell>
          <cell r="AB71">
            <v>16</v>
          </cell>
          <cell r="AC71">
            <v>36</v>
          </cell>
          <cell r="AD71">
            <v>19</v>
          </cell>
          <cell r="AE71">
            <v>20</v>
          </cell>
          <cell r="AF71">
            <v>21</v>
          </cell>
          <cell r="AG71">
            <v>22</v>
          </cell>
          <cell r="AH71">
            <v>23</v>
          </cell>
          <cell r="AI71">
            <v>24</v>
          </cell>
        </row>
        <row r="72">
          <cell r="J72">
            <v>66</v>
          </cell>
          <cell r="K72" t="str">
            <v>Stacked Line with Markers</v>
          </cell>
          <cell r="L72">
            <v>19</v>
          </cell>
          <cell r="M72">
            <v>20</v>
          </cell>
          <cell r="N72">
            <v>21</v>
          </cell>
          <cell r="O72">
            <v>22</v>
          </cell>
          <cell r="P72">
            <v>23</v>
          </cell>
          <cell r="Q72">
            <v>24</v>
          </cell>
          <cell r="R72">
            <v>25</v>
          </cell>
          <cell r="S72">
            <v>26</v>
          </cell>
          <cell r="T72">
            <v>27</v>
          </cell>
          <cell r="U72">
            <v>28</v>
          </cell>
          <cell r="V72">
            <v>29</v>
          </cell>
          <cell r="W72">
            <v>30</v>
          </cell>
          <cell r="X72">
            <v>8</v>
          </cell>
          <cell r="Y72">
            <v>32</v>
          </cell>
          <cell r="Z72">
            <v>33</v>
          </cell>
          <cell r="AA72">
            <v>34</v>
          </cell>
          <cell r="AB72">
            <v>16</v>
          </cell>
          <cell r="AC72">
            <v>36</v>
          </cell>
          <cell r="AD72">
            <v>19</v>
          </cell>
          <cell r="AE72">
            <v>20</v>
          </cell>
          <cell r="AF72">
            <v>21</v>
          </cell>
          <cell r="AG72">
            <v>22</v>
          </cell>
          <cell r="AH72">
            <v>23</v>
          </cell>
          <cell r="AI72">
            <v>24</v>
          </cell>
        </row>
        <row r="73">
          <cell r="J73">
            <v>64</v>
          </cell>
          <cell r="K73" t="str">
            <v>100% Stacked Line</v>
          </cell>
          <cell r="L73">
            <v>19</v>
          </cell>
          <cell r="M73">
            <v>20</v>
          </cell>
          <cell r="N73">
            <v>21</v>
          </cell>
          <cell r="O73">
            <v>22</v>
          </cell>
          <cell r="P73">
            <v>23</v>
          </cell>
          <cell r="Q73">
            <v>24</v>
          </cell>
          <cell r="R73">
            <v>25</v>
          </cell>
          <cell r="S73">
            <v>26</v>
          </cell>
          <cell r="T73">
            <v>27</v>
          </cell>
          <cell r="U73">
            <v>28</v>
          </cell>
          <cell r="V73">
            <v>29</v>
          </cell>
          <cell r="W73">
            <v>30</v>
          </cell>
          <cell r="X73">
            <v>8</v>
          </cell>
          <cell r="Y73">
            <v>32</v>
          </cell>
          <cell r="Z73">
            <v>33</v>
          </cell>
          <cell r="AA73">
            <v>34</v>
          </cell>
          <cell r="AB73">
            <v>16</v>
          </cell>
          <cell r="AC73">
            <v>36</v>
          </cell>
          <cell r="AD73">
            <v>19</v>
          </cell>
          <cell r="AE73">
            <v>20</v>
          </cell>
          <cell r="AF73">
            <v>21</v>
          </cell>
          <cell r="AG73">
            <v>22</v>
          </cell>
          <cell r="AH73">
            <v>23</v>
          </cell>
          <cell r="AI73">
            <v>24</v>
          </cell>
        </row>
        <row r="74">
          <cell r="J74">
            <v>67</v>
          </cell>
          <cell r="K74" t="str">
            <v>100% Stacked Line with Markers</v>
          </cell>
          <cell r="L74">
            <v>19</v>
          </cell>
          <cell r="M74">
            <v>20</v>
          </cell>
          <cell r="N74">
            <v>21</v>
          </cell>
          <cell r="O74">
            <v>22</v>
          </cell>
          <cell r="P74">
            <v>23</v>
          </cell>
          <cell r="Q74">
            <v>24</v>
          </cell>
          <cell r="R74">
            <v>25</v>
          </cell>
          <cell r="S74">
            <v>26</v>
          </cell>
          <cell r="T74">
            <v>27</v>
          </cell>
          <cell r="U74">
            <v>28</v>
          </cell>
          <cell r="V74">
            <v>29</v>
          </cell>
          <cell r="W74">
            <v>30</v>
          </cell>
          <cell r="X74">
            <v>8</v>
          </cell>
          <cell r="Y74">
            <v>32</v>
          </cell>
          <cell r="Z74">
            <v>33</v>
          </cell>
          <cell r="AA74">
            <v>34</v>
          </cell>
          <cell r="AB74">
            <v>16</v>
          </cell>
          <cell r="AC74">
            <v>36</v>
          </cell>
          <cell r="AD74">
            <v>19</v>
          </cell>
          <cell r="AE74">
            <v>20</v>
          </cell>
          <cell r="AF74">
            <v>21</v>
          </cell>
          <cell r="AG74">
            <v>22</v>
          </cell>
          <cell r="AH74">
            <v>23</v>
          </cell>
          <cell r="AI74">
            <v>24</v>
          </cell>
        </row>
        <row r="75">
          <cell r="J75">
            <v>-4101</v>
          </cell>
          <cell r="K75" t="str">
            <v>3D Line</v>
          </cell>
          <cell r="L75">
            <v>19</v>
          </cell>
          <cell r="M75">
            <v>20</v>
          </cell>
          <cell r="N75">
            <v>21</v>
          </cell>
          <cell r="O75">
            <v>22</v>
          </cell>
          <cell r="P75">
            <v>23</v>
          </cell>
          <cell r="Q75">
            <v>24</v>
          </cell>
          <cell r="R75">
            <v>25</v>
          </cell>
          <cell r="S75">
            <v>26</v>
          </cell>
          <cell r="T75">
            <v>27</v>
          </cell>
          <cell r="U75">
            <v>28</v>
          </cell>
          <cell r="V75">
            <v>29</v>
          </cell>
          <cell r="W75">
            <v>30</v>
          </cell>
          <cell r="X75">
            <v>8</v>
          </cell>
          <cell r="Y75">
            <v>32</v>
          </cell>
          <cell r="Z75">
            <v>33</v>
          </cell>
          <cell r="AA75">
            <v>34</v>
          </cell>
          <cell r="AB75">
            <v>16</v>
          </cell>
          <cell r="AC75">
            <v>36</v>
          </cell>
          <cell r="AD75">
            <v>19</v>
          </cell>
          <cell r="AE75">
            <v>20</v>
          </cell>
          <cell r="AF75">
            <v>21</v>
          </cell>
          <cell r="AG75">
            <v>22</v>
          </cell>
          <cell r="AH75">
            <v>23</v>
          </cell>
          <cell r="AI75">
            <v>24</v>
          </cell>
        </row>
        <row r="76">
          <cell r="J76">
            <v>5</v>
          </cell>
          <cell r="K76" t="str">
            <v>Pie</v>
          </cell>
          <cell r="L76">
            <v>19</v>
          </cell>
          <cell r="M76">
            <v>20</v>
          </cell>
          <cell r="N76">
            <v>21</v>
          </cell>
          <cell r="O76">
            <v>22</v>
          </cell>
          <cell r="P76">
            <v>23</v>
          </cell>
          <cell r="Q76">
            <v>24</v>
          </cell>
          <cell r="R76">
            <v>25</v>
          </cell>
          <cell r="S76">
            <v>26</v>
          </cell>
          <cell r="T76">
            <v>27</v>
          </cell>
          <cell r="U76">
            <v>28</v>
          </cell>
          <cell r="V76">
            <v>29</v>
          </cell>
          <cell r="W76">
            <v>30</v>
          </cell>
          <cell r="X76">
            <v>8</v>
          </cell>
          <cell r="Y76">
            <v>32</v>
          </cell>
          <cell r="Z76">
            <v>33</v>
          </cell>
          <cell r="AA76">
            <v>34</v>
          </cell>
          <cell r="AB76">
            <v>16</v>
          </cell>
          <cell r="AC76">
            <v>36</v>
          </cell>
          <cell r="AD76">
            <v>19</v>
          </cell>
          <cell r="AE76">
            <v>20</v>
          </cell>
          <cell r="AF76">
            <v>21</v>
          </cell>
          <cell r="AG76">
            <v>22</v>
          </cell>
          <cell r="AH76">
            <v>23</v>
          </cell>
          <cell r="AI76">
            <v>24</v>
          </cell>
        </row>
        <row r="77">
          <cell r="J77">
            <v>69</v>
          </cell>
          <cell r="K77" t="str">
            <v>Exploded Pie</v>
          </cell>
          <cell r="L77">
            <v>19</v>
          </cell>
          <cell r="M77">
            <v>20</v>
          </cell>
          <cell r="N77">
            <v>21</v>
          </cell>
          <cell r="O77">
            <v>22</v>
          </cell>
          <cell r="P77">
            <v>23</v>
          </cell>
          <cell r="Q77">
            <v>24</v>
          </cell>
          <cell r="R77">
            <v>25</v>
          </cell>
          <cell r="S77">
            <v>26</v>
          </cell>
          <cell r="T77">
            <v>27</v>
          </cell>
          <cell r="U77">
            <v>28</v>
          </cell>
          <cell r="V77">
            <v>29</v>
          </cell>
          <cell r="W77">
            <v>30</v>
          </cell>
          <cell r="X77">
            <v>8</v>
          </cell>
          <cell r="Y77">
            <v>32</v>
          </cell>
          <cell r="Z77">
            <v>33</v>
          </cell>
          <cell r="AA77">
            <v>34</v>
          </cell>
          <cell r="AB77">
            <v>16</v>
          </cell>
          <cell r="AC77">
            <v>36</v>
          </cell>
          <cell r="AD77">
            <v>19</v>
          </cell>
          <cell r="AE77">
            <v>20</v>
          </cell>
          <cell r="AF77">
            <v>21</v>
          </cell>
          <cell r="AG77">
            <v>22</v>
          </cell>
          <cell r="AH77">
            <v>23</v>
          </cell>
          <cell r="AI77">
            <v>24</v>
          </cell>
        </row>
        <row r="78">
          <cell r="J78">
            <v>-4102</v>
          </cell>
          <cell r="K78" t="str">
            <v>3D Pie</v>
          </cell>
          <cell r="L78">
            <v>19</v>
          </cell>
          <cell r="M78">
            <v>20</v>
          </cell>
          <cell r="N78">
            <v>21</v>
          </cell>
          <cell r="O78">
            <v>22</v>
          </cell>
          <cell r="P78">
            <v>23</v>
          </cell>
          <cell r="Q78">
            <v>24</v>
          </cell>
          <cell r="R78">
            <v>25</v>
          </cell>
          <cell r="S78">
            <v>26</v>
          </cell>
          <cell r="T78">
            <v>27</v>
          </cell>
          <cell r="U78">
            <v>28</v>
          </cell>
          <cell r="V78">
            <v>29</v>
          </cell>
          <cell r="W78">
            <v>30</v>
          </cell>
          <cell r="X78">
            <v>8</v>
          </cell>
          <cell r="Y78">
            <v>32</v>
          </cell>
          <cell r="Z78">
            <v>33</v>
          </cell>
          <cell r="AA78">
            <v>34</v>
          </cell>
          <cell r="AB78">
            <v>16</v>
          </cell>
          <cell r="AC78">
            <v>36</v>
          </cell>
          <cell r="AD78">
            <v>19</v>
          </cell>
          <cell r="AE78">
            <v>20</v>
          </cell>
          <cell r="AF78">
            <v>21</v>
          </cell>
          <cell r="AG78">
            <v>22</v>
          </cell>
          <cell r="AH78">
            <v>23</v>
          </cell>
          <cell r="AI78">
            <v>24</v>
          </cell>
        </row>
        <row r="79">
          <cell r="J79">
            <v>70</v>
          </cell>
          <cell r="K79" t="str">
            <v>Exploded 3D Pie</v>
          </cell>
          <cell r="L79">
            <v>19</v>
          </cell>
          <cell r="M79">
            <v>20</v>
          </cell>
          <cell r="N79">
            <v>21</v>
          </cell>
          <cell r="O79">
            <v>22</v>
          </cell>
          <cell r="P79">
            <v>23</v>
          </cell>
          <cell r="Q79">
            <v>24</v>
          </cell>
          <cell r="R79">
            <v>25</v>
          </cell>
          <cell r="S79">
            <v>26</v>
          </cell>
          <cell r="T79">
            <v>27</v>
          </cell>
          <cell r="U79">
            <v>28</v>
          </cell>
          <cell r="V79">
            <v>29</v>
          </cell>
          <cell r="W79">
            <v>30</v>
          </cell>
          <cell r="X79">
            <v>8</v>
          </cell>
          <cell r="Y79">
            <v>32</v>
          </cell>
          <cell r="Z79">
            <v>33</v>
          </cell>
          <cell r="AA79">
            <v>34</v>
          </cell>
          <cell r="AB79">
            <v>16</v>
          </cell>
          <cell r="AC79">
            <v>36</v>
          </cell>
          <cell r="AD79">
            <v>19</v>
          </cell>
          <cell r="AE79">
            <v>20</v>
          </cell>
          <cell r="AF79">
            <v>21</v>
          </cell>
          <cell r="AG79">
            <v>22</v>
          </cell>
          <cell r="AH79">
            <v>23</v>
          </cell>
          <cell r="AI79">
            <v>24</v>
          </cell>
        </row>
        <row r="80">
          <cell r="J80">
            <v>68</v>
          </cell>
          <cell r="K80" t="str">
            <v>Pie of Pie</v>
          </cell>
          <cell r="L80">
            <v>19</v>
          </cell>
          <cell r="M80">
            <v>20</v>
          </cell>
          <cell r="N80">
            <v>21</v>
          </cell>
          <cell r="O80">
            <v>22</v>
          </cell>
          <cell r="P80">
            <v>23</v>
          </cell>
          <cell r="Q80">
            <v>24</v>
          </cell>
          <cell r="R80">
            <v>25</v>
          </cell>
          <cell r="S80">
            <v>26</v>
          </cell>
          <cell r="T80">
            <v>27</v>
          </cell>
          <cell r="U80">
            <v>28</v>
          </cell>
          <cell r="V80">
            <v>29</v>
          </cell>
          <cell r="W80">
            <v>30</v>
          </cell>
          <cell r="X80">
            <v>8</v>
          </cell>
          <cell r="Y80">
            <v>32</v>
          </cell>
          <cell r="Z80">
            <v>33</v>
          </cell>
          <cell r="AA80">
            <v>34</v>
          </cell>
          <cell r="AB80">
            <v>16</v>
          </cell>
          <cell r="AC80">
            <v>36</v>
          </cell>
          <cell r="AD80">
            <v>19</v>
          </cell>
          <cell r="AE80">
            <v>20</v>
          </cell>
          <cell r="AF80">
            <v>21</v>
          </cell>
          <cell r="AG80">
            <v>22</v>
          </cell>
          <cell r="AH80">
            <v>23</v>
          </cell>
          <cell r="AI80">
            <v>24</v>
          </cell>
        </row>
        <row r="81">
          <cell r="J81">
            <v>71</v>
          </cell>
          <cell r="K81" t="str">
            <v>Bar of Pie</v>
          </cell>
          <cell r="L81">
            <v>19</v>
          </cell>
          <cell r="M81">
            <v>20</v>
          </cell>
          <cell r="N81">
            <v>21</v>
          </cell>
          <cell r="O81">
            <v>22</v>
          </cell>
          <cell r="P81">
            <v>23</v>
          </cell>
          <cell r="Q81">
            <v>24</v>
          </cell>
          <cell r="R81">
            <v>25</v>
          </cell>
          <cell r="S81">
            <v>26</v>
          </cell>
          <cell r="T81">
            <v>27</v>
          </cell>
          <cell r="U81">
            <v>28</v>
          </cell>
          <cell r="V81">
            <v>29</v>
          </cell>
          <cell r="W81">
            <v>30</v>
          </cell>
          <cell r="X81">
            <v>8</v>
          </cell>
          <cell r="Y81">
            <v>32</v>
          </cell>
          <cell r="Z81">
            <v>33</v>
          </cell>
          <cell r="AA81">
            <v>34</v>
          </cell>
          <cell r="AB81">
            <v>16</v>
          </cell>
          <cell r="AC81">
            <v>36</v>
          </cell>
          <cell r="AD81">
            <v>19</v>
          </cell>
          <cell r="AE81">
            <v>20</v>
          </cell>
          <cell r="AF81">
            <v>21</v>
          </cell>
          <cell r="AG81">
            <v>22</v>
          </cell>
          <cell r="AH81">
            <v>23</v>
          </cell>
          <cell r="AI81">
            <v>24</v>
          </cell>
        </row>
        <row r="82">
          <cell r="J82">
            <v>-4169</v>
          </cell>
          <cell r="K82" t="str">
            <v>Scatter</v>
          </cell>
          <cell r="L82">
            <v>19</v>
          </cell>
          <cell r="M82">
            <v>20</v>
          </cell>
          <cell r="N82">
            <v>21</v>
          </cell>
          <cell r="O82">
            <v>22</v>
          </cell>
          <cell r="P82">
            <v>23</v>
          </cell>
          <cell r="Q82">
            <v>24</v>
          </cell>
          <cell r="R82">
            <v>25</v>
          </cell>
          <cell r="S82">
            <v>26</v>
          </cell>
          <cell r="T82">
            <v>27</v>
          </cell>
          <cell r="U82">
            <v>28</v>
          </cell>
          <cell r="V82">
            <v>29</v>
          </cell>
          <cell r="W82">
            <v>30</v>
          </cell>
          <cell r="X82">
            <v>8</v>
          </cell>
          <cell r="Y82">
            <v>32</v>
          </cell>
          <cell r="Z82">
            <v>33</v>
          </cell>
          <cell r="AA82">
            <v>34</v>
          </cell>
          <cell r="AB82">
            <v>16</v>
          </cell>
          <cell r="AC82">
            <v>36</v>
          </cell>
          <cell r="AD82">
            <v>19</v>
          </cell>
          <cell r="AE82">
            <v>20</v>
          </cell>
          <cell r="AF82">
            <v>21</v>
          </cell>
          <cell r="AG82">
            <v>22</v>
          </cell>
          <cell r="AH82">
            <v>23</v>
          </cell>
          <cell r="AI82">
            <v>24</v>
          </cell>
        </row>
        <row r="83">
          <cell r="J83">
            <v>72</v>
          </cell>
          <cell r="K83" t="str">
            <v>Scatter with Smoothed Lines</v>
          </cell>
          <cell r="L83">
            <v>19</v>
          </cell>
          <cell r="M83">
            <v>20</v>
          </cell>
          <cell r="N83">
            <v>21</v>
          </cell>
          <cell r="O83">
            <v>22</v>
          </cell>
          <cell r="P83">
            <v>23</v>
          </cell>
          <cell r="Q83">
            <v>24</v>
          </cell>
          <cell r="R83">
            <v>25</v>
          </cell>
          <cell r="S83">
            <v>26</v>
          </cell>
          <cell r="T83">
            <v>27</v>
          </cell>
          <cell r="U83">
            <v>28</v>
          </cell>
          <cell r="V83">
            <v>29</v>
          </cell>
          <cell r="W83">
            <v>30</v>
          </cell>
          <cell r="X83">
            <v>8</v>
          </cell>
          <cell r="Y83">
            <v>32</v>
          </cell>
          <cell r="Z83">
            <v>33</v>
          </cell>
          <cell r="AA83">
            <v>34</v>
          </cell>
          <cell r="AB83">
            <v>16</v>
          </cell>
          <cell r="AC83">
            <v>36</v>
          </cell>
          <cell r="AD83">
            <v>19</v>
          </cell>
          <cell r="AE83">
            <v>20</v>
          </cell>
          <cell r="AF83">
            <v>21</v>
          </cell>
          <cell r="AG83">
            <v>22</v>
          </cell>
          <cell r="AH83">
            <v>23</v>
          </cell>
          <cell r="AI83">
            <v>24</v>
          </cell>
        </row>
        <row r="84">
          <cell r="J84">
            <v>73</v>
          </cell>
          <cell r="K84" t="str">
            <v>Scatter with Smoothed Lines and No Data Markers</v>
          </cell>
          <cell r="L84">
            <v>19</v>
          </cell>
          <cell r="M84">
            <v>20</v>
          </cell>
          <cell r="N84">
            <v>21</v>
          </cell>
          <cell r="O84">
            <v>22</v>
          </cell>
          <cell r="P84">
            <v>23</v>
          </cell>
          <cell r="Q84">
            <v>24</v>
          </cell>
          <cell r="R84">
            <v>25</v>
          </cell>
          <cell r="S84">
            <v>26</v>
          </cell>
          <cell r="T84">
            <v>27</v>
          </cell>
          <cell r="U84">
            <v>28</v>
          </cell>
          <cell r="V84">
            <v>29</v>
          </cell>
          <cell r="W84">
            <v>30</v>
          </cell>
          <cell r="X84">
            <v>8</v>
          </cell>
          <cell r="Y84">
            <v>32</v>
          </cell>
          <cell r="Z84">
            <v>33</v>
          </cell>
          <cell r="AA84">
            <v>34</v>
          </cell>
          <cell r="AB84">
            <v>16</v>
          </cell>
          <cell r="AC84">
            <v>36</v>
          </cell>
          <cell r="AD84">
            <v>19</v>
          </cell>
          <cell r="AE84">
            <v>20</v>
          </cell>
          <cell r="AF84">
            <v>21</v>
          </cell>
          <cell r="AG84">
            <v>22</v>
          </cell>
          <cell r="AH84">
            <v>23</v>
          </cell>
          <cell r="AI84">
            <v>24</v>
          </cell>
        </row>
        <row r="85">
          <cell r="J85">
            <v>74</v>
          </cell>
          <cell r="K85" t="str">
            <v>Scatter with Lines</v>
          </cell>
          <cell r="L85">
            <v>19</v>
          </cell>
          <cell r="M85">
            <v>20</v>
          </cell>
          <cell r="N85">
            <v>21</v>
          </cell>
          <cell r="O85">
            <v>22</v>
          </cell>
          <cell r="P85">
            <v>23</v>
          </cell>
          <cell r="Q85">
            <v>24</v>
          </cell>
          <cell r="R85">
            <v>25</v>
          </cell>
          <cell r="S85">
            <v>26</v>
          </cell>
          <cell r="T85">
            <v>27</v>
          </cell>
          <cell r="U85">
            <v>28</v>
          </cell>
          <cell r="V85">
            <v>29</v>
          </cell>
          <cell r="W85">
            <v>30</v>
          </cell>
          <cell r="X85">
            <v>8</v>
          </cell>
          <cell r="Y85">
            <v>32</v>
          </cell>
          <cell r="Z85">
            <v>33</v>
          </cell>
          <cell r="AA85">
            <v>34</v>
          </cell>
          <cell r="AB85">
            <v>16</v>
          </cell>
          <cell r="AC85">
            <v>36</v>
          </cell>
          <cell r="AD85">
            <v>19</v>
          </cell>
          <cell r="AE85">
            <v>20</v>
          </cell>
          <cell r="AF85">
            <v>21</v>
          </cell>
          <cell r="AG85">
            <v>22</v>
          </cell>
          <cell r="AH85">
            <v>23</v>
          </cell>
          <cell r="AI85">
            <v>24</v>
          </cell>
        </row>
        <row r="86">
          <cell r="J86">
            <v>75</v>
          </cell>
          <cell r="K86" t="str">
            <v>Scatter with Lines and No Data Markers</v>
          </cell>
          <cell r="L86">
            <v>19</v>
          </cell>
          <cell r="M86">
            <v>20</v>
          </cell>
          <cell r="N86">
            <v>21</v>
          </cell>
          <cell r="O86">
            <v>22</v>
          </cell>
          <cell r="P86">
            <v>23</v>
          </cell>
          <cell r="Q86">
            <v>24</v>
          </cell>
          <cell r="R86">
            <v>25</v>
          </cell>
          <cell r="S86">
            <v>26</v>
          </cell>
          <cell r="T86">
            <v>27</v>
          </cell>
          <cell r="U86">
            <v>28</v>
          </cell>
          <cell r="V86">
            <v>29</v>
          </cell>
          <cell r="W86">
            <v>30</v>
          </cell>
          <cell r="X86">
            <v>8</v>
          </cell>
          <cell r="Y86">
            <v>32</v>
          </cell>
          <cell r="Z86">
            <v>33</v>
          </cell>
          <cell r="AA86">
            <v>34</v>
          </cell>
          <cell r="AB86">
            <v>16</v>
          </cell>
          <cell r="AC86">
            <v>36</v>
          </cell>
          <cell r="AD86">
            <v>19</v>
          </cell>
          <cell r="AE86">
            <v>20</v>
          </cell>
          <cell r="AF86">
            <v>21</v>
          </cell>
          <cell r="AG86">
            <v>22</v>
          </cell>
          <cell r="AH86">
            <v>23</v>
          </cell>
          <cell r="AI86">
            <v>24</v>
          </cell>
        </row>
        <row r="87">
          <cell r="J87">
            <v>1</v>
          </cell>
          <cell r="K87" t="str">
            <v>Area</v>
          </cell>
          <cell r="L87">
            <v>19</v>
          </cell>
          <cell r="M87">
            <v>20</v>
          </cell>
          <cell r="N87">
            <v>21</v>
          </cell>
          <cell r="O87">
            <v>22</v>
          </cell>
          <cell r="P87">
            <v>23</v>
          </cell>
          <cell r="Q87">
            <v>24</v>
          </cell>
          <cell r="R87">
            <v>25</v>
          </cell>
          <cell r="S87">
            <v>26</v>
          </cell>
          <cell r="T87">
            <v>27</v>
          </cell>
          <cell r="U87">
            <v>28</v>
          </cell>
          <cell r="V87">
            <v>29</v>
          </cell>
          <cell r="W87">
            <v>30</v>
          </cell>
          <cell r="X87">
            <v>8</v>
          </cell>
          <cell r="Y87">
            <v>32</v>
          </cell>
          <cell r="Z87">
            <v>33</v>
          </cell>
          <cell r="AA87">
            <v>34</v>
          </cell>
          <cell r="AB87">
            <v>16</v>
          </cell>
          <cell r="AC87">
            <v>36</v>
          </cell>
          <cell r="AD87">
            <v>19</v>
          </cell>
          <cell r="AE87">
            <v>20</v>
          </cell>
          <cell r="AF87">
            <v>21</v>
          </cell>
          <cell r="AG87">
            <v>22</v>
          </cell>
          <cell r="AH87">
            <v>23</v>
          </cell>
          <cell r="AI87">
            <v>24</v>
          </cell>
        </row>
        <row r="88">
          <cell r="J88">
            <v>-4098</v>
          </cell>
          <cell r="K88" t="str">
            <v>3D Area</v>
          </cell>
          <cell r="L88">
            <v>19</v>
          </cell>
          <cell r="M88">
            <v>20</v>
          </cell>
          <cell r="N88">
            <v>21</v>
          </cell>
          <cell r="O88">
            <v>22</v>
          </cell>
          <cell r="P88">
            <v>23</v>
          </cell>
          <cell r="Q88">
            <v>24</v>
          </cell>
          <cell r="R88">
            <v>25</v>
          </cell>
          <cell r="S88">
            <v>26</v>
          </cell>
          <cell r="T88">
            <v>27</v>
          </cell>
          <cell r="U88">
            <v>28</v>
          </cell>
          <cell r="V88">
            <v>29</v>
          </cell>
          <cell r="W88">
            <v>30</v>
          </cell>
          <cell r="X88">
            <v>8</v>
          </cell>
          <cell r="Y88">
            <v>32</v>
          </cell>
          <cell r="Z88">
            <v>33</v>
          </cell>
          <cell r="AA88">
            <v>34</v>
          </cell>
          <cell r="AB88">
            <v>16</v>
          </cell>
          <cell r="AC88">
            <v>36</v>
          </cell>
          <cell r="AD88">
            <v>19</v>
          </cell>
          <cell r="AE88">
            <v>20</v>
          </cell>
          <cell r="AF88">
            <v>21</v>
          </cell>
          <cell r="AG88">
            <v>22</v>
          </cell>
          <cell r="AH88">
            <v>23</v>
          </cell>
          <cell r="AI88">
            <v>24</v>
          </cell>
        </row>
        <row r="89">
          <cell r="J89">
            <v>76</v>
          </cell>
          <cell r="K89" t="str">
            <v>Stacked Area</v>
          </cell>
          <cell r="L89">
            <v>19</v>
          </cell>
          <cell r="M89">
            <v>20</v>
          </cell>
          <cell r="N89">
            <v>21</v>
          </cell>
          <cell r="O89">
            <v>22</v>
          </cell>
          <cell r="P89">
            <v>23</v>
          </cell>
          <cell r="Q89">
            <v>24</v>
          </cell>
          <cell r="R89">
            <v>25</v>
          </cell>
          <cell r="S89">
            <v>26</v>
          </cell>
          <cell r="T89">
            <v>27</v>
          </cell>
          <cell r="U89">
            <v>28</v>
          </cell>
          <cell r="V89">
            <v>29</v>
          </cell>
          <cell r="W89">
            <v>30</v>
          </cell>
          <cell r="X89">
            <v>8</v>
          </cell>
          <cell r="Y89">
            <v>32</v>
          </cell>
          <cell r="Z89">
            <v>33</v>
          </cell>
          <cell r="AA89">
            <v>34</v>
          </cell>
          <cell r="AB89">
            <v>16</v>
          </cell>
          <cell r="AC89">
            <v>36</v>
          </cell>
          <cell r="AD89">
            <v>19</v>
          </cell>
          <cell r="AE89">
            <v>20</v>
          </cell>
          <cell r="AF89">
            <v>21</v>
          </cell>
          <cell r="AG89">
            <v>22</v>
          </cell>
          <cell r="AH89">
            <v>23</v>
          </cell>
          <cell r="AI89">
            <v>24</v>
          </cell>
        </row>
        <row r="90">
          <cell r="J90">
            <v>78</v>
          </cell>
          <cell r="K90" t="str">
            <v>3D Stacked Area</v>
          </cell>
          <cell r="L90">
            <v>19</v>
          </cell>
          <cell r="M90">
            <v>20</v>
          </cell>
          <cell r="N90">
            <v>21</v>
          </cell>
          <cell r="O90">
            <v>22</v>
          </cell>
          <cell r="P90">
            <v>23</v>
          </cell>
          <cell r="Q90">
            <v>24</v>
          </cell>
          <cell r="R90">
            <v>25</v>
          </cell>
          <cell r="S90">
            <v>26</v>
          </cell>
          <cell r="T90">
            <v>27</v>
          </cell>
          <cell r="U90">
            <v>28</v>
          </cell>
          <cell r="V90">
            <v>29</v>
          </cell>
          <cell r="W90">
            <v>30</v>
          </cell>
          <cell r="X90">
            <v>8</v>
          </cell>
          <cell r="Y90">
            <v>32</v>
          </cell>
          <cell r="Z90">
            <v>33</v>
          </cell>
          <cell r="AA90">
            <v>34</v>
          </cell>
          <cell r="AB90">
            <v>16</v>
          </cell>
          <cell r="AC90">
            <v>36</v>
          </cell>
          <cell r="AD90">
            <v>19</v>
          </cell>
          <cell r="AE90">
            <v>20</v>
          </cell>
          <cell r="AF90">
            <v>21</v>
          </cell>
          <cell r="AG90">
            <v>22</v>
          </cell>
          <cell r="AH90">
            <v>23</v>
          </cell>
          <cell r="AI90">
            <v>24</v>
          </cell>
        </row>
        <row r="91">
          <cell r="J91">
            <v>77</v>
          </cell>
          <cell r="K91" t="str">
            <v>100% Stacked Area</v>
          </cell>
          <cell r="L91">
            <v>19</v>
          </cell>
          <cell r="M91">
            <v>20</v>
          </cell>
          <cell r="N91">
            <v>21</v>
          </cell>
          <cell r="O91">
            <v>22</v>
          </cell>
          <cell r="P91">
            <v>23</v>
          </cell>
          <cell r="Q91">
            <v>24</v>
          </cell>
          <cell r="R91">
            <v>25</v>
          </cell>
          <cell r="S91">
            <v>26</v>
          </cell>
          <cell r="T91">
            <v>27</v>
          </cell>
          <cell r="U91">
            <v>28</v>
          </cell>
          <cell r="V91">
            <v>29</v>
          </cell>
          <cell r="W91">
            <v>30</v>
          </cell>
          <cell r="X91">
            <v>8</v>
          </cell>
          <cell r="Y91">
            <v>32</v>
          </cell>
          <cell r="Z91">
            <v>33</v>
          </cell>
          <cell r="AA91">
            <v>34</v>
          </cell>
          <cell r="AB91">
            <v>16</v>
          </cell>
          <cell r="AC91">
            <v>36</v>
          </cell>
          <cell r="AD91">
            <v>19</v>
          </cell>
          <cell r="AE91">
            <v>20</v>
          </cell>
          <cell r="AF91">
            <v>21</v>
          </cell>
          <cell r="AG91">
            <v>22</v>
          </cell>
          <cell r="AH91">
            <v>23</v>
          </cell>
          <cell r="AI91">
            <v>24</v>
          </cell>
        </row>
        <row r="92">
          <cell r="J92">
            <v>79</v>
          </cell>
          <cell r="K92" t="str">
            <v>3D 100% Stacked Area</v>
          </cell>
          <cell r="L92">
            <v>19</v>
          </cell>
          <cell r="M92">
            <v>20</v>
          </cell>
          <cell r="N92">
            <v>21</v>
          </cell>
          <cell r="O92">
            <v>22</v>
          </cell>
          <cell r="P92">
            <v>23</v>
          </cell>
          <cell r="Q92">
            <v>24</v>
          </cell>
          <cell r="R92">
            <v>25</v>
          </cell>
          <cell r="S92">
            <v>26</v>
          </cell>
          <cell r="T92">
            <v>27</v>
          </cell>
          <cell r="U92">
            <v>28</v>
          </cell>
          <cell r="V92">
            <v>29</v>
          </cell>
          <cell r="W92">
            <v>30</v>
          </cell>
          <cell r="X92">
            <v>8</v>
          </cell>
          <cell r="Y92">
            <v>32</v>
          </cell>
          <cell r="Z92">
            <v>33</v>
          </cell>
          <cell r="AA92">
            <v>34</v>
          </cell>
          <cell r="AB92">
            <v>16</v>
          </cell>
          <cell r="AC92">
            <v>36</v>
          </cell>
          <cell r="AD92">
            <v>19</v>
          </cell>
          <cell r="AE92">
            <v>20</v>
          </cell>
          <cell r="AF92">
            <v>21</v>
          </cell>
          <cell r="AG92">
            <v>22</v>
          </cell>
          <cell r="AH92">
            <v>23</v>
          </cell>
          <cell r="AI92">
            <v>24</v>
          </cell>
        </row>
        <row r="93">
          <cell r="J93">
            <v>-4120</v>
          </cell>
          <cell r="K93" t="str">
            <v>Doughnut</v>
          </cell>
          <cell r="L93">
            <v>19</v>
          </cell>
          <cell r="M93">
            <v>20</v>
          </cell>
          <cell r="N93">
            <v>21</v>
          </cell>
          <cell r="O93">
            <v>22</v>
          </cell>
          <cell r="P93">
            <v>23</v>
          </cell>
          <cell r="Q93">
            <v>24</v>
          </cell>
          <cell r="R93">
            <v>25</v>
          </cell>
          <cell r="S93">
            <v>26</v>
          </cell>
          <cell r="T93">
            <v>27</v>
          </cell>
          <cell r="U93">
            <v>28</v>
          </cell>
          <cell r="V93">
            <v>29</v>
          </cell>
          <cell r="W93">
            <v>30</v>
          </cell>
          <cell r="X93">
            <v>8</v>
          </cell>
          <cell r="Y93">
            <v>32</v>
          </cell>
          <cell r="Z93">
            <v>33</v>
          </cell>
          <cell r="AA93">
            <v>34</v>
          </cell>
          <cell r="AB93">
            <v>16</v>
          </cell>
          <cell r="AC93">
            <v>36</v>
          </cell>
          <cell r="AD93">
            <v>19</v>
          </cell>
          <cell r="AE93">
            <v>20</v>
          </cell>
          <cell r="AF93">
            <v>21</v>
          </cell>
          <cell r="AG93">
            <v>22</v>
          </cell>
          <cell r="AH93">
            <v>23</v>
          </cell>
          <cell r="AI93">
            <v>24</v>
          </cell>
        </row>
        <row r="94">
          <cell r="J94">
            <v>80</v>
          </cell>
          <cell r="K94" t="str">
            <v>Exploded Doughnut</v>
          </cell>
          <cell r="L94">
            <v>19</v>
          </cell>
          <cell r="M94">
            <v>20</v>
          </cell>
          <cell r="N94">
            <v>21</v>
          </cell>
          <cell r="O94">
            <v>22</v>
          </cell>
          <cell r="P94">
            <v>23</v>
          </cell>
          <cell r="Q94">
            <v>24</v>
          </cell>
          <cell r="R94">
            <v>25</v>
          </cell>
          <cell r="S94">
            <v>26</v>
          </cell>
          <cell r="T94">
            <v>27</v>
          </cell>
          <cell r="U94">
            <v>28</v>
          </cell>
          <cell r="V94">
            <v>29</v>
          </cell>
          <cell r="W94">
            <v>30</v>
          </cell>
          <cell r="X94">
            <v>8</v>
          </cell>
          <cell r="Y94">
            <v>32</v>
          </cell>
          <cell r="Z94">
            <v>33</v>
          </cell>
          <cell r="AA94">
            <v>34</v>
          </cell>
          <cell r="AB94">
            <v>16</v>
          </cell>
          <cell r="AC94">
            <v>36</v>
          </cell>
          <cell r="AD94">
            <v>19</v>
          </cell>
          <cell r="AE94">
            <v>20</v>
          </cell>
          <cell r="AF94">
            <v>21</v>
          </cell>
          <cell r="AG94">
            <v>22</v>
          </cell>
          <cell r="AH94">
            <v>23</v>
          </cell>
          <cell r="AI94">
            <v>24</v>
          </cell>
        </row>
      </sheetData>
      <sheetData sheetId="2" refreshError="1">
        <row r="4">
          <cell r="A4" t="str">
            <v>Small</v>
          </cell>
          <cell r="B4">
            <v>8</v>
          </cell>
          <cell r="C4">
            <v>14</v>
          </cell>
          <cell r="E4" t="str">
            <v>Small</v>
          </cell>
          <cell r="F4">
            <v>269.25</v>
          </cell>
          <cell r="G4">
            <v>269.25</v>
          </cell>
        </row>
        <row r="5">
          <cell r="A5" t="str">
            <v>Medium</v>
          </cell>
          <cell r="B5">
            <v>10</v>
          </cell>
          <cell r="C5">
            <v>16</v>
          </cell>
          <cell r="E5" t="str">
            <v>Medium</v>
          </cell>
          <cell r="F5">
            <v>580.875</v>
          </cell>
          <cell r="G5">
            <v>269.25</v>
          </cell>
        </row>
        <row r="6">
          <cell r="A6" t="str">
            <v>Large</v>
          </cell>
          <cell r="B6">
            <v>12</v>
          </cell>
          <cell r="C6">
            <v>18</v>
          </cell>
          <cell r="E6" t="str">
            <v>Large</v>
          </cell>
          <cell r="F6">
            <v>580.875</v>
          </cell>
          <cell r="G6">
            <v>336.75</v>
          </cell>
        </row>
        <row r="7">
          <cell r="A7" t="str">
            <v>Exactly</v>
          </cell>
          <cell r="E7" t="str">
            <v>Exactly</v>
          </cell>
        </row>
      </sheetData>
      <sheetData sheetId="3"/>
      <sheetData sheetId="4" refreshError="1"/>
      <sheetData sheetId="5" refreshError="1"/>
      <sheetData sheetId="6" refreshError="1"/>
      <sheetData sheetId="7" refreshError="1"/>
      <sheetData sheetId="8"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cenario summary"/>
      <sheetName val="Table of Contents"/>
      <sheetName val="Assumptions"/>
      <sheetName val="NYMEX VOL &amp; Rev"/>
      <sheetName val="Tiering"/>
      <sheetName val="Income Stmt - NYMEX YR tier"/>
      <sheetName val="CF Analysis YR Tier"/>
      <sheetName val="NYMEX VOL &amp; RevSxS"/>
      <sheetName val="Tiering w.SxS"/>
      <sheetName val="Income Stmt - tier SxS"/>
      <sheetName val="CF Analysis Tier SxS"/>
      <sheetName val="Income Stmt - NYMEX YR"/>
      <sheetName val="CF Analysis YR"/>
      <sheetName val="Tiering NYMEX"/>
      <sheetName val="Expense Assumptions"/>
      <sheetName val="Summary of Tiering Scenarios"/>
      <sheetName val="NYMEX VOL &amp; Rev ALT"/>
      <sheetName val="Income Stmt - NYMEX YR ALT"/>
      <sheetName val="CF Analysis YR ALT"/>
      <sheetName val="NYMEX VOL &amp; Rev ALTv2"/>
      <sheetName val="Income Stmt - NYMEX YR ALTv2"/>
      <sheetName val="CF Analysis YR ALTv2"/>
      <sheetName val="NYMEX VOL &amp; Rev ALTv3"/>
      <sheetName val="Income Stmt - NYMEX YR ALTv3"/>
      <sheetName val="CF Analysis YR ALTv3"/>
      <sheetName val="NYMEX VOL &amp; Rev ALT80"/>
      <sheetName val="Income Stmt - NYMEX YR ALT80"/>
      <sheetName val="CF Analysis YR ALT80"/>
      <sheetName val="NYMEX VOL &amp; Rev all"/>
      <sheetName val="Income Stmt - NYMEX YR all"/>
      <sheetName val="CF Analysis YR all"/>
      <sheetName val="e-miNY Hist Vol"/>
      <sheetName val="Access Vol Proj - CD"/>
      <sheetName val="Access Vol Proj - SxS"/>
      <sheetName val="Access Vol Fcst all"/>
      <sheetName val="NYMEX VOL &amp; Rev BE"/>
      <sheetName val="TO DOs"/>
      <sheetName val="Access Volume 2005 "/>
      <sheetName val="Access Vol Fcst per Research"/>
      <sheetName val="Employee Costs"/>
      <sheetName val="FF-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ghts"/>
      <sheetName val="SADEC99"/>
      <sheetName val="Tabelle3"/>
      <sheetName val="Entity Data"/>
      <sheetName val="Rates"/>
      <sheetName val="1 LeadSchedule"/>
      <sheetName val="FF-1"/>
      <sheetName val="Interim --&gt; Top"/>
      <sheetName val="Main orig"/>
      <sheetName val="FSA"/>
      <sheetName val="Sheet8"/>
      <sheetName val="N2-1F"/>
      <sheetName val="Codestable"/>
      <sheetName val="Effort.A"/>
      <sheetName val="Effort.P"/>
      <sheetName val="Proj Summ"/>
      <sheetName val="c"/>
      <sheetName val="NADIA 2111"/>
      <sheetName val="CODING"/>
      <sheetName val="XRATES"/>
      <sheetName val="COGS"/>
      <sheetName val="Sales"/>
      <sheetName val="MFA"/>
      <sheetName val="tax-ss"/>
      <sheetName val="YR99 RENTAL ACCRUAL"/>
      <sheetName val="Format (2)"/>
      <sheetName val="CA"/>
      <sheetName val="E1"/>
      <sheetName val="F2-3-6 OH absorbtion rate "/>
      <sheetName val="CA Sheet"/>
      <sheetName val="B"/>
      <sheetName val="U"/>
      <sheetName val="10"/>
      <sheetName val="OPTION"/>
      <sheetName val="CONTRACTS"/>
      <sheetName val="0000"/>
      <sheetName val="IT Category Codes"/>
      <sheetName val="wbs"/>
      <sheetName val="EBIT Summary"/>
      <sheetName val="EBIT Walk"/>
      <sheetName val="SAG"/>
      <sheetName val="P &amp; L EP"/>
      <sheetName val="P&amp;L JB"/>
      <sheetName val="U1"/>
      <sheetName val="FF-2 (1)"/>
      <sheetName val="Close"/>
      <sheetName val="CIP"/>
      <sheetName val="COA"/>
      <sheetName val="dl"/>
      <sheetName val="dlh"/>
      <sheetName val="TB"/>
      <sheetName val="Annx1"/>
      <sheetName val="A-1"/>
      <sheetName val="Install"/>
      <sheetName val="Entity_Data"/>
      <sheetName val="1_LeadSchedule"/>
      <sheetName val="Interim_--&gt;_Top"/>
      <sheetName val="Main_orig"/>
      <sheetName val="Effort_A"/>
      <sheetName val="Effort_P"/>
      <sheetName val="Proj_Summ"/>
      <sheetName val="CA_Sheet"/>
      <sheetName val="NADIA_2111"/>
      <sheetName val="IT_Category_Codes"/>
      <sheetName val="YR99_RENTAL_ACCRUAL"/>
      <sheetName val="Format_(2)"/>
      <sheetName val="F2-3-6_OH_absorbtion_rate_"/>
      <sheetName val="P_&amp;_L_EP"/>
      <sheetName val="P&amp;L_JB"/>
      <sheetName val="Sheet5"/>
      <sheetName val="FF-2"/>
      <sheetName val="FF-3"/>
      <sheetName val="F-3"/>
      <sheetName val="Price Master"/>
      <sheetName val="Macola GL"/>
      <sheetName val="CBO0497"/>
      <sheetName val="Dept Code TABLE"/>
      <sheetName val="5 Analysis"/>
      <sheetName val="CBiz"/>
      <sheetName val="FF-21(a)"/>
      <sheetName val="App WP-11"/>
      <sheetName val="F-5"/>
      <sheetName val="K4. F&amp;F"/>
      <sheetName val="APR 05"/>
      <sheetName val="JAN 06"/>
      <sheetName val="JUL 05"/>
      <sheetName val="OCT 05"/>
      <sheetName val="Drop-down List Values"/>
      <sheetName val="Chart of Account"/>
      <sheetName val="Dir"/>
      <sheetName val="Sheet3"/>
      <sheetName val="Insurance exposure "/>
      <sheetName val="spread"/>
      <sheetName val="Other Services"/>
      <sheetName val="MainComp"/>
      <sheetName val="Bal Sheet"/>
      <sheetName val="WIP"/>
      <sheetName val="PARAMETERS"/>
      <sheetName val="B-4"/>
      <sheetName val="Rc"/>
      <sheetName val="acs"/>
      <sheetName val="Sheet1"/>
      <sheetName val="P&amp;L"/>
      <sheetName val="Main_orig1"/>
      <sheetName val="Entity_Data1"/>
      <sheetName val="Interim_--&gt;_Top1"/>
      <sheetName val="1_LeadSchedule1"/>
      <sheetName val="NADIA_21111"/>
      <sheetName val="Effort_A1"/>
      <sheetName val="Effort_P1"/>
      <sheetName val="Proj_Summ1"/>
      <sheetName val="CA_Sheet1"/>
      <sheetName val="IT_Category_Codes1"/>
      <sheetName val="F2-3-6_OH_absorbtion_rate_1"/>
      <sheetName val="YR99_RENTAL_ACCRUAL1"/>
      <sheetName val="Format_(2)1"/>
      <sheetName val="P_&amp;_L_EP1"/>
      <sheetName val="P&amp;L_JB1"/>
      <sheetName val="Macola_GL"/>
      <sheetName val="Dept_Code_TABLE"/>
      <sheetName val="FF-2_(1)"/>
      <sheetName val="K4__F&amp;F"/>
      <sheetName val="A"/>
      <sheetName val="DTD"/>
      <sheetName val="Chemlist"/>
      <sheetName val="currency"/>
      <sheetName val="co_code"/>
      <sheetName val="Information"/>
      <sheetName val="TB24"/>
      <sheetName val="Categories"/>
      <sheetName val="UB1"/>
      <sheetName val="2001"/>
      <sheetName val="KTI92-96"/>
      <sheetName val="DFA"/>
      <sheetName val="3 P&amp;L "/>
      <sheetName val="Company Info"/>
      <sheetName val="BPCOR DETAILS"/>
      <sheetName val="BPMKT DETAILS"/>
      <sheetName val="Control"/>
      <sheetName val="CODE1"/>
      <sheetName val="ASSLIST2.XLS"/>
      <sheetName val="IBACOMP.XLS"/>
      <sheetName val="Data"/>
      <sheetName val="E3.1"/>
      <sheetName val="E1.1"/>
      <sheetName val="E2.1"/>
      <sheetName val="A-P&amp;L"/>
      <sheetName val="U5"/>
      <sheetName val="AR JAN'02"/>
      <sheetName val="Disposals"/>
      <sheetName val="(O3) CA Sheet"/>
      <sheetName val="1120"/>
      <sheetName val="BPR-Gym"/>
      <sheetName val="FTT- Profitability"/>
      <sheetName val="Additional Procedures"/>
      <sheetName val="FTT- Balance Sheet"/>
      <sheetName val="FADISP-FY2002(B)"/>
      <sheetName val="U2 - Sales"/>
      <sheetName val="MV"/>
      <sheetName val="FS"/>
      <sheetName val="Entity_Data2"/>
      <sheetName val="1_LeadSchedule2"/>
      <sheetName val="Interim_--&gt;_Top2"/>
      <sheetName val="Main_orig2"/>
      <sheetName val="Effort_A2"/>
      <sheetName val="Effort_P2"/>
      <sheetName val="Proj_Summ2"/>
      <sheetName val="CA_Sheet2"/>
      <sheetName val="NADIA_21112"/>
      <sheetName val="IT_Category_Codes2"/>
      <sheetName val="YR99_RENTAL_ACCRUAL2"/>
      <sheetName val="Format_(2)2"/>
      <sheetName val="F2-3-6_OH_absorbtion_rate_2"/>
      <sheetName val="Dept_Code_TABLE1"/>
      <sheetName val="P_&amp;_L_EP2"/>
      <sheetName val="P&amp;L_JB2"/>
      <sheetName val="EBIT_Summary"/>
      <sheetName val="EBIT_Walk"/>
      <sheetName val="5_Analysis"/>
      <sheetName val="Macola_GL1"/>
      <sheetName val="FF-2_(1)1"/>
      <sheetName val="K4__F&amp;F1"/>
      <sheetName val="APR_05"/>
      <sheetName val="JAN_06"/>
      <sheetName val="JUL_05"/>
      <sheetName val="OCT_05"/>
      <sheetName val="Drop-down_List_Values"/>
      <sheetName val="Chart_of_Account"/>
      <sheetName val="App_WP-11"/>
      <sheetName val="Price_Master"/>
      <sheetName val="Other_Services"/>
      <sheetName val="Bal_Sheet"/>
      <sheetName val="3_P&amp;L_"/>
      <sheetName val="BPCOR_DETAILS"/>
      <sheetName val="BPMKT_DETAILS"/>
      <sheetName val="Company_Info"/>
      <sheetName val="BB-11(CAR)"/>
      <sheetName val="BB-5(Fire)"/>
      <sheetName val="BB-13(liabilities)"/>
      <sheetName val="BB-10(Cargo)"/>
      <sheetName val="BB-9(Hull)"/>
      <sheetName val="BB-7(ACT)"/>
      <sheetName val="BB-6(MO)"/>
      <sheetName val="BB-14(other)"/>
      <sheetName val="BB-8(PA)"/>
      <sheetName val="BB-12(WC)"/>
      <sheetName val="New 2011"/>
      <sheetName val="Renovation-Nov"/>
      <sheetName val="F&amp;F-Nov"/>
      <sheetName val="INFO_PAGE"/>
      <sheetName val="0110"/>
    </sheetNames>
    <sheetDataSet>
      <sheetData sheetId="0" refreshError="1">
        <row r="3">
          <cell r="B3">
            <v>3.968253968253968E-2</v>
          </cell>
          <cell r="C3">
            <v>5.0793650793650794E-2</v>
          </cell>
          <cell r="D3">
            <v>6.3492063492063489E-2</v>
          </cell>
          <cell r="E3">
            <v>7.4999999999999997E-2</v>
          </cell>
          <cell r="F3">
            <v>9.5238095238095233E-2</v>
          </cell>
          <cell r="G3">
            <v>0.1</v>
          </cell>
          <cell r="H3">
            <v>0.125</v>
          </cell>
          <cell r="I3">
            <v>0.15625</v>
          </cell>
          <cell r="J3">
            <v>0.15873015873015872</v>
          </cell>
          <cell r="K3">
            <v>0.2</v>
          </cell>
        </row>
        <row r="5">
          <cell r="B5">
            <v>2</v>
          </cell>
          <cell r="C5">
            <v>3</v>
          </cell>
          <cell r="D5">
            <v>4</v>
          </cell>
          <cell r="E5">
            <v>5</v>
          </cell>
          <cell r="F5">
            <v>6</v>
          </cell>
          <cell r="G5">
            <v>7</v>
          </cell>
          <cell r="H5">
            <v>8</v>
          </cell>
          <cell r="I5">
            <v>9</v>
          </cell>
          <cell r="J5">
            <v>10</v>
          </cell>
          <cell r="K5">
            <v>11</v>
          </cell>
        </row>
        <row r="11">
          <cell r="A11">
            <v>20</v>
          </cell>
          <cell r="B11">
            <v>0</v>
          </cell>
          <cell r="C11">
            <v>0</v>
          </cell>
          <cell r="D11">
            <v>0</v>
          </cell>
          <cell r="E11">
            <v>0</v>
          </cell>
          <cell r="F11">
            <v>0</v>
          </cell>
          <cell r="G11">
            <v>0</v>
          </cell>
          <cell r="H11">
            <v>0.13100000000000001</v>
          </cell>
          <cell r="I11">
            <v>0.13100000000000001</v>
          </cell>
          <cell r="J11">
            <v>0.13100000000000001</v>
          </cell>
          <cell r="K11">
            <v>0.13100000000000001</v>
          </cell>
        </row>
        <row r="12">
          <cell r="A12">
            <v>25</v>
          </cell>
          <cell r="B12">
            <v>0</v>
          </cell>
          <cell r="C12">
            <v>0</v>
          </cell>
          <cell r="D12">
            <v>0</v>
          </cell>
          <cell r="E12">
            <v>0</v>
          </cell>
          <cell r="F12">
            <v>0.16900000000000001</v>
          </cell>
          <cell r="G12">
            <v>0.16900000000000001</v>
          </cell>
          <cell r="H12">
            <v>0.16900000000000001</v>
          </cell>
          <cell r="I12">
            <v>0.16900000000000001</v>
          </cell>
          <cell r="J12">
            <v>0.16900000000000001</v>
          </cell>
          <cell r="K12">
            <v>0.19800000000000001</v>
          </cell>
        </row>
        <row r="13">
          <cell r="A13">
            <v>32</v>
          </cell>
          <cell r="B13">
            <v>0</v>
          </cell>
          <cell r="C13">
            <v>0</v>
          </cell>
          <cell r="D13">
            <v>0</v>
          </cell>
          <cell r="E13">
            <v>0</v>
          </cell>
          <cell r="F13">
            <v>0.22500000000000001</v>
          </cell>
          <cell r="G13">
            <v>0.22500000000000001</v>
          </cell>
          <cell r="H13">
            <v>0.22900000000000001</v>
          </cell>
          <cell r="I13">
            <v>0.26900000000000002</v>
          </cell>
          <cell r="J13">
            <v>0.26900000000000002</v>
          </cell>
          <cell r="K13">
            <v>0.32500000000000001</v>
          </cell>
        </row>
        <row r="14">
          <cell r="A14">
            <v>40</v>
          </cell>
          <cell r="B14">
            <v>0</v>
          </cell>
          <cell r="C14">
            <v>0</v>
          </cell>
          <cell r="D14">
            <v>0</v>
          </cell>
          <cell r="E14">
            <v>0.28100000000000003</v>
          </cell>
          <cell r="F14">
            <v>0.28100000000000003</v>
          </cell>
          <cell r="G14">
            <v>0.29699999999999999</v>
          </cell>
          <cell r="H14">
            <v>0.35799999999999998</v>
          </cell>
          <cell r="I14">
            <v>0.42699999999999999</v>
          </cell>
          <cell r="J14">
            <v>0.42699999999999999</v>
          </cell>
          <cell r="K14">
            <v>0.50700000000000001</v>
          </cell>
        </row>
        <row r="15">
          <cell r="A15">
            <v>50</v>
          </cell>
          <cell r="B15">
            <v>0</v>
          </cell>
          <cell r="C15">
            <v>0</v>
          </cell>
          <cell r="D15">
            <v>0.35599999999999998</v>
          </cell>
          <cell r="E15">
            <v>0.37</v>
          </cell>
          <cell r="F15">
            <v>0.436</v>
          </cell>
          <cell r="G15">
            <v>0.45600000000000002</v>
          </cell>
          <cell r="H15">
            <v>0.54600000000000004</v>
          </cell>
          <cell r="I15">
            <v>0.66300000000000003</v>
          </cell>
          <cell r="J15">
            <v>0.66300000000000003</v>
          </cell>
          <cell r="K15">
            <v>0.78600000000000003</v>
          </cell>
        </row>
        <row r="16">
          <cell r="A16">
            <v>63</v>
          </cell>
          <cell r="B16">
            <v>0</v>
          </cell>
          <cell r="C16">
            <v>0.45400000000000001</v>
          </cell>
          <cell r="D16">
            <v>0.47099999999999997</v>
          </cell>
          <cell r="E16">
            <v>0.58299999999999996</v>
          </cell>
          <cell r="F16">
            <v>0.68300000000000005</v>
          </cell>
          <cell r="G16">
            <v>0.71599999999999997</v>
          </cell>
          <cell r="H16">
            <v>0.87</v>
          </cell>
          <cell r="I16">
            <v>1.05</v>
          </cell>
          <cell r="J16">
            <v>1.05</v>
          </cell>
          <cell r="K16">
            <v>1.26</v>
          </cell>
        </row>
        <row r="17">
          <cell r="A17">
            <v>75</v>
          </cell>
          <cell r="B17">
            <v>0</v>
          </cell>
          <cell r="C17">
            <v>0.54400000000000004</v>
          </cell>
          <cell r="D17">
            <v>0.66900000000000004</v>
          </cell>
          <cell r="E17">
            <v>0.82199999999999995</v>
          </cell>
          <cell r="F17">
            <v>0.97199999999999998</v>
          </cell>
          <cell r="G17">
            <v>1.01</v>
          </cell>
          <cell r="H17">
            <v>1.21</v>
          </cell>
          <cell r="I17">
            <v>1.47</v>
          </cell>
          <cell r="J17">
            <v>1.47</v>
          </cell>
          <cell r="K17">
            <v>1.77</v>
          </cell>
        </row>
        <row r="18">
          <cell r="A18">
            <v>90</v>
          </cell>
          <cell r="B18">
            <v>0.65600000000000003</v>
          </cell>
          <cell r="C18">
            <v>0.78300000000000003</v>
          </cell>
          <cell r="D18">
            <v>0.97</v>
          </cell>
          <cell r="E18">
            <v>1.18</v>
          </cell>
          <cell r="F18">
            <v>1.38</v>
          </cell>
          <cell r="G18">
            <v>1.45</v>
          </cell>
          <cell r="H18">
            <v>1.74</v>
          </cell>
          <cell r="I18">
            <v>2.12</v>
          </cell>
          <cell r="J18">
            <v>2.12</v>
          </cell>
          <cell r="K18">
            <v>2.5499999999999998</v>
          </cell>
        </row>
        <row r="19">
          <cell r="A19">
            <v>110</v>
          </cell>
          <cell r="B19">
            <v>0.93200000000000005</v>
          </cell>
          <cell r="C19">
            <v>1.17</v>
          </cell>
          <cell r="D19">
            <v>1.42</v>
          </cell>
          <cell r="E19">
            <v>1.77</v>
          </cell>
          <cell r="F19">
            <v>2.08</v>
          </cell>
          <cell r="G19">
            <v>2.16</v>
          </cell>
          <cell r="H19">
            <v>2.62</v>
          </cell>
          <cell r="I19">
            <v>3.16</v>
          </cell>
          <cell r="J19">
            <v>3.16</v>
          </cell>
          <cell r="K19">
            <v>3.78</v>
          </cell>
        </row>
        <row r="20">
          <cell r="A20">
            <v>125</v>
          </cell>
          <cell r="B20">
            <v>1.22</v>
          </cell>
          <cell r="C20">
            <v>1.51</v>
          </cell>
          <cell r="D20">
            <v>1.84</v>
          </cell>
          <cell r="E20">
            <v>2.2799999999999998</v>
          </cell>
          <cell r="F20">
            <v>2.66</v>
          </cell>
          <cell r="G20">
            <v>2.76</v>
          </cell>
          <cell r="H20">
            <v>3.37</v>
          </cell>
          <cell r="I20">
            <v>4.08</v>
          </cell>
          <cell r="J20">
            <v>4.08</v>
          </cell>
          <cell r="K20">
            <v>4.8899999999999997</v>
          </cell>
        </row>
        <row r="21">
          <cell r="A21">
            <v>140</v>
          </cell>
          <cell r="B21">
            <v>1.53</v>
          </cell>
          <cell r="C21">
            <v>1.87</v>
          </cell>
          <cell r="D21">
            <v>2.3199999999999998</v>
          </cell>
          <cell r="E21">
            <v>2.83</v>
          </cell>
          <cell r="F21">
            <v>3.35</v>
          </cell>
          <cell r="G21">
            <v>3.46</v>
          </cell>
          <cell r="H21">
            <v>4.22</v>
          </cell>
          <cell r="I21">
            <v>5.09</v>
          </cell>
          <cell r="J21">
            <v>5.09</v>
          </cell>
          <cell r="K21">
            <v>6.13</v>
          </cell>
        </row>
        <row r="22">
          <cell r="A22">
            <v>160</v>
          </cell>
          <cell r="B22">
            <v>1.94</v>
          </cell>
          <cell r="C22">
            <v>2.42</v>
          </cell>
          <cell r="D22">
            <v>3.04</v>
          </cell>
          <cell r="E22">
            <v>3.71</v>
          </cell>
          <cell r="F22">
            <v>4.3499999999999996</v>
          </cell>
          <cell r="G22">
            <v>4.5199999999999996</v>
          </cell>
          <cell r="H22">
            <v>5.51</v>
          </cell>
          <cell r="I22">
            <v>6.68</v>
          </cell>
          <cell r="J22">
            <v>6.68</v>
          </cell>
          <cell r="K22">
            <v>8.15</v>
          </cell>
        </row>
        <row r="23">
          <cell r="A23">
            <v>180</v>
          </cell>
          <cell r="B23">
            <v>2.4700000000000002</v>
          </cell>
          <cell r="C23">
            <v>3.06</v>
          </cell>
          <cell r="D23">
            <v>3.78</v>
          </cell>
          <cell r="E23">
            <v>4.67</v>
          </cell>
          <cell r="F23">
            <v>5.53</v>
          </cell>
          <cell r="G23">
            <v>5.72</v>
          </cell>
          <cell r="H23">
            <v>7</v>
          </cell>
          <cell r="I23">
            <v>8.6199999999999992</v>
          </cell>
          <cell r="J23">
            <v>8.6199999999999992</v>
          </cell>
          <cell r="K23">
            <v>10.3</v>
          </cell>
        </row>
        <row r="24">
          <cell r="A24">
            <v>200</v>
          </cell>
          <cell r="B24">
            <v>3.04</v>
          </cell>
          <cell r="C24">
            <v>3.83</v>
          </cell>
          <cell r="D24">
            <v>4.6900000000000004</v>
          </cell>
          <cell r="E24">
            <v>5.78</v>
          </cell>
          <cell r="F24">
            <v>6.8</v>
          </cell>
          <cell r="G24">
            <v>7.06</v>
          </cell>
          <cell r="H24">
            <v>8.58</v>
          </cell>
          <cell r="I24">
            <v>10.6</v>
          </cell>
          <cell r="J24">
            <v>10.6</v>
          </cell>
          <cell r="K24">
            <v>12.7</v>
          </cell>
        </row>
        <row r="25">
          <cell r="A25">
            <v>225</v>
          </cell>
          <cell r="B25">
            <v>3.85</v>
          </cell>
          <cell r="C25">
            <v>4.7699999999999996</v>
          </cell>
          <cell r="D25">
            <v>5.9</v>
          </cell>
          <cell r="E25">
            <v>7.31</v>
          </cell>
          <cell r="F25">
            <v>8.57</v>
          </cell>
          <cell r="G25">
            <v>8.9499999999999993</v>
          </cell>
          <cell r="H25">
            <v>11.1</v>
          </cell>
          <cell r="I25">
            <v>13.5</v>
          </cell>
          <cell r="J25">
            <v>13.5</v>
          </cell>
          <cell r="K25">
            <v>16.100000000000001</v>
          </cell>
        </row>
        <row r="26">
          <cell r="A26">
            <v>250</v>
          </cell>
          <cell r="B26">
            <v>4.75</v>
          </cell>
          <cell r="C26">
            <v>5.91</v>
          </cell>
          <cell r="D26">
            <v>7.3</v>
          </cell>
          <cell r="E26">
            <v>8.94</v>
          </cell>
          <cell r="F26">
            <v>10.6</v>
          </cell>
          <cell r="G26">
            <v>11</v>
          </cell>
          <cell r="H26">
            <v>13.7</v>
          </cell>
          <cell r="I26">
            <v>16.600000000000001</v>
          </cell>
          <cell r="J26">
            <v>16.600000000000001</v>
          </cell>
          <cell r="K26">
            <v>19.8</v>
          </cell>
        </row>
        <row r="27">
          <cell r="A27">
            <v>280</v>
          </cell>
          <cell r="B27">
            <v>5.97</v>
          </cell>
          <cell r="C27">
            <v>7.4</v>
          </cell>
          <cell r="D27">
            <v>9.11</v>
          </cell>
          <cell r="E27">
            <v>11.3</v>
          </cell>
          <cell r="F27">
            <v>13.2</v>
          </cell>
          <cell r="G27">
            <v>14.1</v>
          </cell>
          <cell r="H27">
            <v>17.2</v>
          </cell>
          <cell r="I27">
            <v>20.8</v>
          </cell>
          <cell r="J27">
            <v>20.8</v>
          </cell>
          <cell r="K27">
            <v>24.9</v>
          </cell>
        </row>
        <row r="28">
          <cell r="A28">
            <v>315</v>
          </cell>
          <cell r="B28">
            <v>7.5</v>
          </cell>
          <cell r="C28">
            <v>9.3699999999999992</v>
          </cell>
          <cell r="D28">
            <v>11.6</v>
          </cell>
          <cell r="E28">
            <v>14.2</v>
          </cell>
          <cell r="F28">
            <v>17.100000000000001</v>
          </cell>
          <cell r="G28">
            <v>17.899999999999999</v>
          </cell>
          <cell r="H28">
            <v>21.8</v>
          </cell>
          <cell r="I28">
            <v>26.3</v>
          </cell>
          <cell r="J28">
            <v>26.3</v>
          </cell>
          <cell r="K28">
            <v>31.5</v>
          </cell>
        </row>
        <row r="29">
          <cell r="A29">
            <v>355</v>
          </cell>
          <cell r="B29">
            <v>9.5500000000000007</v>
          </cell>
          <cell r="C29">
            <v>11.9</v>
          </cell>
          <cell r="D29">
            <v>14.7</v>
          </cell>
          <cell r="E29">
            <v>18.399999999999999</v>
          </cell>
          <cell r="F29">
            <v>21.8</v>
          </cell>
          <cell r="G29">
            <v>22.7</v>
          </cell>
          <cell r="H29">
            <v>27.6</v>
          </cell>
          <cell r="I29">
            <v>33.299999999999997</v>
          </cell>
          <cell r="J29">
            <v>33.299999999999997</v>
          </cell>
          <cell r="K29">
            <v>40</v>
          </cell>
        </row>
        <row r="30">
          <cell r="A30">
            <v>400</v>
          </cell>
          <cell r="B30">
            <v>12.1</v>
          </cell>
          <cell r="C30">
            <v>15.1</v>
          </cell>
          <cell r="D30">
            <v>18.600000000000001</v>
          </cell>
          <cell r="E30">
            <v>23.4</v>
          </cell>
          <cell r="F30">
            <v>27.7</v>
          </cell>
          <cell r="G30">
            <v>28.7</v>
          </cell>
          <cell r="H30">
            <v>35</v>
          </cell>
          <cell r="I30">
            <v>42.3</v>
          </cell>
          <cell r="J30">
            <v>42.3</v>
          </cell>
          <cell r="K30">
            <v>50.6</v>
          </cell>
        </row>
        <row r="31">
          <cell r="A31">
            <v>450</v>
          </cell>
          <cell r="B31">
            <v>15.3</v>
          </cell>
          <cell r="C31">
            <v>19</v>
          </cell>
          <cell r="D31">
            <v>25.4</v>
          </cell>
          <cell r="E31">
            <v>29.7</v>
          </cell>
          <cell r="F31">
            <v>35</v>
          </cell>
          <cell r="G31">
            <v>36.4</v>
          </cell>
          <cell r="H31">
            <v>44.3</v>
          </cell>
          <cell r="I31">
            <v>53.7</v>
          </cell>
          <cell r="J31">
            <v>53.7</v>
          </cell>
          <cell r="K31">
            <v>64.3</v>
          </cell>
        </row>
        <row r="32">
          <cell r="A32">
            <v>500</v>
          </cell>
          <cell r="B32">
            <v>18.899999999999999</v>
          </cell>
          <cell r="C32">
            <v>23.4</v>
          </cell>
          <cell r="D32">
            <v>29.6</v>
          </cell>
          <cell r="E32">
            <v>36.6</v>
          </cell>
          <cell r="F32">
            <v>43.1</v>
          </cell>
          <cell r="G32">
            <v>44.8</v>
          </cell>
          <cell r="H32">
            <v>54.8</v>
          </cell>
          <cell r="I32">
            <v>66.2</v>
          </cell>
          <cell r="J32">
            <v>66.2</v>
          </cell>
          <cell r="K32">
            <v>79.3</v>
          </cell>
        </row>
        <row r="33">
          <cell r="A33">
            <v>560</v>
          </cell>
          <cell r="B33">
            <v>23.7</v>
          </cell>
          <cell r="C33">
            <v>30.1</v>
          </cell>
          <cell r="D33">
            <v>37.200000000000003</v>
          </cell>
          <cell r="E33">
            <v>45.9</v>
          </cell>
          <cell r="F33">
            <v>54.2</v>
          </cell>
          <cell r="G33">
            <v>56.2</v>
          </cell>
          <cell r="H33">
            <v>68.599999999999994</v>
          </cell>
          <cell r="I33">
            <v>82.9</v>
          </cell>
          <cell r="J33">
            <v>82.9</v>
          </cell>
          <cell r="K33">
            <v>0</v>
          </cell>
        </row>
        <row r="34">
          <cell r="A34">
            <v>630</v>
          </cell>
          <cell r="B34">
            <v>29.9</v>
          </cell>
          <cell r="C34">
            <v>38</v>
          </cell>
          <cell r="D34">
            <v>47.1</v>
          </cell>
          <cell r="E34">
            <v>58</v>
          </cell>
          <cell r="F34">
            <v>68.400000000000006</v>
          </cell>
          <cell r="G34">
            <v>71.099999999999994</v>
          </cell>
          <cell r="H34">
            <v>86.8</v>
          </cell>
          <cell r="I34">
            <v>105</v>
          </cell>
          <cell r="J34">
            <v>105</v>
          </cell>
          <cell r="K34">
            <v>0</v>
          </cell>
        </row>
        <row r="35">
          <cell r="A35">
            <v>710</v>
          </cell>
          <cell r="B35">
            <v>39</v>
          </cell>
          <cell r="C35">
            <v>48.4</v>
          </cell>
          <cell r="D35">
            <v>59.8</v>
          </cell>
          <cell r="E35">
            <v>73.8</v>
          </cell>
          <cell r="F35">
            <v>87</v>
          </cell>
          <cell r="G35">
            <v>90.4</v>
          </cell>
          <cell r="H35">
            <v>110</v>
          </cell>
          <cell r="I35">
            <v>0</v>
          </cell>
          <cell r="J35">
            <v>0</v>
          </cell>
          <cell r="K35">
            <v>0</v>
          </cell>
        </row>
        <row r="36">
          <cell r="A36">
            <v>800</v>
          </cell>
          <cell r="B36">
            <v>49.4</v>
          </cell>
          <cell r="C36">
            <v>61.3</v>
          </cell>
          <cell r="D36">
            <v>75.8</v>
          </cell>
          <cell r="E36">
            <v>93.5</v>
          </cell>
          <cell r="F36">
            <v>110</v>
          </cell>
          <cell r="G36">
            <v>115</v>
          </cell>
          <cell r="H36">
            <v>140</v>
          </cell>
          <cell r="I36">
            <v>0</v>
          </cell>
          <cell r="J36">
            <v>0</v>
          </cell>
          <cell r="K36">
            <v>0</v>
          </cell>
        </row>
        <row r="37">
          <cell r="A37">
            <v>900</v>
          </cell>
          <cell r="B37">
            <v>62.4</v>
          </cell>
          <cell r="C37">
            <v>77.7</v>
          </cell>
          <cell r="D37">
            <v>96.8</v>
          </cell>
          <cell r="E37">
            <v>118</v>
          </cell>
          <cell r="F37">
            <v>140</v>
          </cell>
          <cell r="G37">
            <v>146</v>
          </cell>
          <cell r="H37">
            <v>0</v>
          </cell>
          <cell r="I37">
            <v>0</v>
          </cell>
          <cell r="J37">
            <v>0</v>
          </cell>
          <cell r="K37">
            <v>0</v>
          </cell>
        </row>
        <row r="38">
          <cell r="A38">
            <v>1000</v>
          </cell>
          <cell r="B38">
            <v>76.8</v>
          </cell>
          <cell r="C38">
            <v>95.6</v>
          </cell>
          <cell r="D38">
            <v>119</v>
          </cell>
          <cell r="E38">
            <v>146</v>
          </cell>
          <cell r="F38">
            <v>173</v>
          </cell>
          <cell r="G38">
            <v>179</v>
          </cell>
          <cell r="H38">
            <v>0</v>
          </cell>
          <cell r="I38">
            <v>0</v>
          </cell>
          <cell r="J38">
            <v>0</v>
          </cell>
          <cell r="K38">
            <v>0</v>
          </cell>
        </row>
        <row r="39">
          <cell r="A39">
            <v>1200</v>
          </cell>
          <cell r="B39">
            <v>111</v>
          </cell>
          <cell r="C39">
            <v>137.69999999999999</v>
          </cell>
          <cell r="D39">
            <v>0</v>
          </cell>
          <cell r="E39">
            <v>0</v>
          </cell>
          <cell r="F39">
            <v>0</v>
          </cell>
          <cell r="G39">
            <v>0</v>
          </cell>
          <cell r="H39">
            <v>0</v>
          </cell>
          <cell r="I39">
            <v>0</v>
          </cell>
          <cell r="J39">
            <v>0</v>
          </cell>
          <cell r="K3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indices (2)"/>
      <sheetName val="Net Purchases"/>
      <sheetName val="stock and TWSE"/>
      <sheetName val="Instructions"/>
      <sheetName val="DDETABLE"/>
      <sheetName val="divergence (2)"/>
      <sheetName val="Share price (2)"/>
      <sheetName val="US Cap attract non-US"/>
      <sheetName val="Global indices"/>
      <sheetName val="Indices"/>
      <sheetName val="Rates"/>
      <sheetName val="Banks"/>
      <sheetName val="Price"/>
      <sheetName val="Volume update"/>
      <sheetName val="TWSE"/>
      <sheetName val="Fund flows"/>
      <sheetName val="Taiwan capital"/>
      <sheetName val="Monthly"/>
      <sheetName val="Quarterly"/>
      <sheetName val="Investment Trends"/>
      <sheetName val="Comments"/>
      <sheetName val="Control"/>
      <sheetName val="Sheet3"/>
    </sheetNames>
    <sheetDataSet>
      <sheetData sheetId="0"/>
      <sheetData sheetId="1"/>
      <sheetData sheetId="2"/>
      <sheetData sheetId="3"/>
      <sheetData sheetId="4">
        <row r="12">
          <cell r="B12" t="str">
            <v>Update</v>
          </cell>
        </row>
        <row r="13">
          <cell r="O13" t="str">
            <v>Size(Rows)</v>
          </cell>
          <cell r="P13" t="str">
            <v>Size(Cols)</v>
          </cell>
          <cell r="Q13" t="str">
            <v>Total Size</v>
          </cell>
          <cell r="R13" t="str">
            <v>Start_Time</v>
          </cell>
          <cell r="S13" t="str">
            <v>Finish_Time</v>
          </cell>
          <cell r="T13" t="str">
            <v>Duration</v>
          </cell>
        </row>
        <row r="15">
          <cell r="O15">
            <v>296</v>
          </cell>
          <cell r="P15">
            <v>2</v>
          </cell>
          <cell r="Q15">
            <v>592</v>
          </cell>
          <cell r="R15">
            <v>0.74123842592592604</v>
          </cell>
          <cell r="S15">
            <v>0.7413657407407408</v>
          </cell>
          <cell r="T15">
            <v>1.273148148148148E-4</v>
          </cell>
        </row>
        <row r="16">
          <cell r="O16">
            <v>293</v>
          </cell>
          <cell r="P16">
            <v>1</v>
          </cell>
          <cell r="Q16">
            <v>293</v>
          </cell>
          <cell r="R16">
            <v>0.74137731481481473</v>
          </cell>
          <cell r="S16">
            <v>0.74140046296296302</v>
          </cell>
          <cell r="T16">
            <v>2.3148148148148147E-5</v>
          </cell>
        </row>
        <row r="17">
          <cell r="O17">
            <v>293</v>
          </cell>
          <cell r="P17">
            <v>1</v>
          </cell>
          <cell r="Q17">
            <v>293</v>
          </cell>
          <cell r="R17">
            <v>0.74140046296296302</v>
          </cell>
          <cell r="S17">
            <v>0.7414236111111111</v>
          </cell>
          <cell r="T17">
            <v>2.3148148148148147E-5</v>
          </cell>
        </row>
        <row r="18">
          <cell r="O18">
            <v>293</v>
          </cell>
          <cell r="P18">
            <v>1</v>
          </cell>
          <cell r="Q18">
            <v>293</v>
          </cell>
          <cell r="R18">
            <v>0.74143518518518514</v>
          </cell>
          <cell r="S18">
            <v>0.74144675925925929</v>
          </cell>
          <cell r="T18">
            <v>1.1574074074074073E-5</v>
          </cell>
        </row>
        <row r="19">
          <cell r="O19">
            <v>293</v>
          </cell>
          <cell r="P19">
            <v>1</v>
          </cell>
          <cell r="Q19">
            <v>293</v>
          </cell>
          <cell r="R19">
            <v>0.74145833333333344</v>
          </cell>
          <cell r="S19">
            <v>0.74148148148148152</v>
          </cell>
          <cell r="T19">
            <v>2.3148148148148147E-5</v>
          </cell>
        </row>
        <row r="20">
          <cell r="O20">
            <v>293</v>
          </cell>
          <cell r="P20">
            <v>1</v>
          </cell>
          <cell r="Q20">
            <v>293</v>
          </cell>
          <cell r="R20">
            <v>0.74149305555555556</v>
          </cell>
          <cell r="S20">
            <v>0.7415046296296296</v>
          </cell>
          <cell r="T20">
            <v>1.1574074074074073E-5</v>
          </cell>
        </row>
        <row r="21">
          <cell r="O21">
            <v>293</v>
          </cell>
          <cell r="P21">
            <v>1</v>
          </cell>
          <cell r="Q21">
            <v>293</v>
          </cell>
          <cell r="R21">
            <v>0.74151620370370364</v>
          </cell>
          <cell r="S21">
            <v>0.74153935185185194</v>
          </cell>
          <cell r="T21">
            <v>2.3148148148148147E-5</v>
          </cell>
        </row>
        <row r="22">
          <cell r="O22">
            <v>293</v>
          </cell>
          <cell r="P22">
            <v>1</v>
          </cell>
          <cell r="Q22">
            <v>293</v>
          </cell>
          <cell r="R22">
            <v>0.74155092592592586</v>
          </cell>
          <cell r="S22">
            <v>0.74156250000000001</v>
          </cell>
          <cell r="T22">
            <v>1.1574074074074073E-5</v>
          </cell>
        </row>
        <row r="23">
          <cell r="O23">
            <v>293</v>
          </cell>
          <cell r="P23">
            <v>1</v>
          </cell>
          <cell r="Q23">
            <v>293</v>
          </cell>
          <cell r="R23">
            <v>0.74157407407407405</v>
          </cell>
          <cell r="S23">
            <v>0.74159722222222213</v>
          </cell>
          <cell r="T23">
            <v>2.3148148148148147E-5</v>
          </cell>
        </row>
        <row r="24">
          <cell r="O24">
            <v>293</v>
          </cell>
          <cell r="P24">
            <v>1</v>
          </cell>
          <cell r="Q24">
            <v>293</v>
          </cell>
          <cell r="R24">
            <v>0.74159722222222213</v>
          </cell>
          <cell r="S24">
            <v>0.74162037037037043</v>
          </cell>
          <cell r="T24">
            <v>2.3148148148148147E-5</v>
          </cell>
        </row>
        <row r="25">
          <cell r="O25">
            <v>293</v>
          </cell>
          <cell r="P25">
            <v>1</v>
          </cell>
          <cell r="Q25">
            <v>293</v>
          </cell>
          <cell r="R25">
            <v>0.74163194444444447</v>
          </cell>
          <cell r="S25">
            <v>0.74164351851851851</v>
          </cell>
          <cell r="T25">
            <v>1.1574074074074073E-5</v>
          </cell>
        </row>
        <row r="26">
          <cell r="O26">
            <v>293</v>
          </cell>
          <cell r="P26">
            <v>1</v>
          </cell>
          <cell r="Q26">
            <v>293</v>
          </cell>
          <cell r="R26">
            <v>0.74165509259259255</v>
          </cell>
          <cell r="S26">
            <v>0.7416666666666667</v>
          </cell>
          <cell r="T26">
            <v>1.1574074074074073E-5</v>
          </cell>
        </row>
        <row r="27">
          <cell r="O27">
            <v>293</v>
          </cell>
          <cell r="P27">
            <v>1</v>
          </cell>
          <cell r="Q27">
            <v>293</v>
          </cell>
          <cell r="R27">
            <v>0.74167824074074085</v>
          </cell>
          <cell r="S27">
            <v>0.74168981481481477</v>
          </cell>
          <cell r="T27">
            <v>1.1574074074074073E-5</v>
          </cell>
        </row>
        <row r="28">
          <cell r="O28">
            <v>293</v>
          </cell>
          <cell r="P28">
            <v>1</v>
          </cell>
          <cell r="Q28">
            <v>293</v>
          </cell>
          <cell r="R28">
            <v>0.74170138888888892</v>
          </cell>
          <cell r="S28">
            <v>0.74171296296296296</v>
          </cell>
          <cell r="T28">
            <v>1.1574074074074073E-5</v>
          </cell>
        </row>
        <row r="29">
          <cell r="O29">
            <v>293</v>
          </cell>
          <cell r="P29">
            <v>1</v>
          </cell>
          <cell r="Q29">
            <v>293</v>
          </cell>
          <cell r="R29">
            <v>0.74171296296296296</v>
          </cell>
          <cell r="S29">
            <v>0.741724537037037</v>
          </cell>
          <cell r="T29">
            <v>1.1574074074074073E-5</v>
          </cell>
        </row>
        <row r="30">
          <cell r="O30">
            <v>293</v>
          </cell>
          <cell r="P30">
            <v>1</v>
          </cell>
          <cell r="Q30">
            <v>293</v>
          </cell>
          <cell r="R30">
            <v>0.74173611111111104</v>
          </cell>
          <cell r="S30">
            <v>0.74174768518518519</v>
          </cell>
          <cell r="T30">
            <v>1.1574074074074073E-5</v>
          </cell>
        </row>
        <row r="31">
          <cell r="O31">
            <v>293</v>
          </cell>
          <cell r="P31">
            <v>1</v>
          </cell>
          <cell r="Q31">
            <v>293</v>
          </cell>
          <cell r="R31">
            <v>0.74174768518518519</v>
          </cell>
          <cell r="S31">
            <v>0.74177083333333327</v>
          </cell>
          <cell r="T31">
            <v>2.3148148148148147E-5</v>
          </cell>
        </row>
        <row r="32">
          <cell r="O32">
            <v>293</v>
          </cell>
          <cell r="P32">
            <v>1</v>
          </cell>
          <cell r="Q32">
            <v>293</v>
          </cell>
          <cell r="R32">
            <v>0.74178240740740742</v>
          </cell>
          <cell r="S32">
            <v>0.74179398148148146</v>
          </cell>
          <cell r="T32">
            <v>1.1574074074074073E-5</v>
          </cell>
        </row>
        <row r="33">
          <cell r="O33">
            <v>282</v>
          </cell>
          <cell r="P33">
            <v>2</v>
          </cell>
          <cell r="Q33">
            <v>564</v>
          </cell>
          <cell r="R33">
            <v>0.74180555555555561</v>
          </cell>
          <cell r="S33">
            <v>0.74181712962962953</v>
          </cell>
          <cell r="T33">
            <v>1.1574074074074073E-5</v>
          </cell>
        </row>
        <row r="34">
          <cell r="O34">
            <v>279</v>
          </cell>
          <cell r="P34">
            <v>1</v>
          </cell>
          <cell r="Q34">
            <v>279</v>
          </cell>
          <cell r="R34">
            <v>0.74181712962962953</v>
          </cell>
          <cell r="S34">
            <v>0.74184027777777783</v>
          </cell>
          <cell r="T34">
            <v>2.3148148148148147E-5</v>
          </cell>
        </row>
        <row r="35">
          <cell r="O35">
            <v>279</v>
          </cell>
          <cell r="P35">
            <v>1</v>
          </cell>
          <cell r="Q35">
            <v>279</v>
          </cell>
          <cell r="R35">
            <v>0.74184027777777783</v>
          </cell>
          <cell r="S35">
            <v>0.74186342592592591</v>
          </cell>
          <cell r="T35">
            <v>2.3148148148148147E-5</v>
          </cell>
        </row>
        <row r="36">
          <cell r="O36">
            <v>279</v>
          </cell>
          <cell r="P36">
            <v>1</v>
          </cell>
          <cell r="Q36">
            <v>279</v>
          </cell>
          <cell r="R36">
            <v>0.74186342592592591</v>
          </cell>
          <cell r="S36">
            <v>0.74187499999999995</v>
          </cell>
          <cell r="T36">
            <v>1.1574074074074073E-5</v>
          </cell>
        </row>
        <row r="37">
          <cell r="O37">
            <v>279</v>
          </cell>
          <cell r="P37">
            <v>1</v>
          </cell>
          <cell r="Q37">
            <v>279</v>
          </cell>
          <cell r="R37">
            <v>0.74187499999999995</v>
          </cell>
          <cell r="S37">
            <v>0.7418865740740741</v>
          </cell>
          <cell r="T37">
            <v>1.1574074074074073E-5</v>
          </cell>
        </row>
        <row r="38">
          <cell r="O38">
            <v>279</v>
          </cell>
          <cell r="P38">
            <v>1</v>
          </cell>
          <cell r="Q38">
            <v>279</v>
          </cell>
          <cell r="R38">
            <v>0.74189814814814825</v>
          </cell>
          <cell r="S38">
            <v>0.74190972222222218</v>
          </cell>
          <cell r="T38">
            <v>1.1574074074074073E-5</v>
          </cell>
        </row>
        <row r="39">
          <cell r="O39">
            <v>279</v>
          </cell>
          <cell r="P39">
            <v>1</v>
          </cell>
          <cell r="Q39">
            <v>279</v>
          </cell>
          <cell r="R39">
            <v>0.74190972222222218</v>
          </cell>
          <cell r="S39">
            <v>0.74193287037037037</v>
          </cell>
          <cell r="T39">
            <v>2.3148148148148147E-5</v>
          </cell>
        </row>
        <row r="40">
          <cell r="O40">
            <v>279</v>
          </cell>
          <cell r="P40">
            <v>1</v>
          </cell>
          <cell r="Q40">
            <v>279</v>
          </cell>
          <cell r="R40">
            <v>0.74193287037037037</v>
          </cell>
          <cell r="S40">
            <v>0.74194444444444441</v>
          </cell>
          <cell r="T40">
            <v>1.1574074074074073E-5</v>
          </cell>
        </row>
        <row r="41">
          <cell r="O41">
            <v>279</v>
          </cell>
          <cell r="P41">
            <v>1</v>
          </cell>
          <cell r="Q41">
            <v>279</v>
          </cell>
          <cell r="R41">
            <v>0.74195601851851845</v>
          </cell>
          <cell r="S41">
            <v>0.7419675925925926</v>
          </cell>
          <cell r="T41">
            <v>1.1574074074074073E-5</v>
          </cell>
        </row>
        <row r="42">
          <cell r="O42">
            <v>2882</v>
          </cell>
          <cell r="P42">
            <v>2</v>
          </cell>
          <cell r="Q42">
            <v>5764</v>
          </cell>
          <cell r="R42">
            <v>0.7419675925925926</v>
          </cell>
          <cell r="S42">
            <v>0.74202546296296301</v>
          </cell>
          <cell r="T42">
            <v>5.7870370370370366E-5</v>
          </cell>
        </row>
        <row r="43">
          <cell r="O43">
            <v>260</v>
          </cell>
          <cell r="P43">
            <v>2</v>
          </cell>
          <cell r="Q43">
            <v>520</v>
          </cell>
          <cell r="R43">
            <v>0.74204861111111109</v>
          </cell>
          <cell r="S43">
            <v>0.74206018518518524</v>
          </cell>
          <cell r="T43">
            <v>1.1574074074074073E-5</v>
          </cell>
        </row>
        <row r="44">
          <cell r="O44">
            <v>277</v>
          </cell>
          <cell r="P44">
            <v>6</v>
          </cell>
          <cell r="Q44">
            <v>1662</v>
          </cell>
          <cell r="R44">
            <v>0.74206018518518524</v>
          </cell>
          <cell r="S44">
            <v>0.74215277777777777</v>
          </cell>
          <cell r="T44">
            <v>9.2592592592592588E-5</v>
          </cell>
        </row>
        <row r="45">
          <cell r="O45">
            <v>277</v>
          </cell>
          <cell r="P45">
            <v>2</v>
          </cell>
          <cell r="Q45">
            <v>554</v>
          </cell>
          <cell r="R45">
            <v>0.74215277777777777</v>
          </cell>
          <cell r="S45">
            <v>0.74217592592592585</v>
          </cell>
          <cell r="T45">
            <v>2.3148148148148147E-5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pg25"/>
      <sheetName val="pg29"/>
      <sheetName val="pg.31"/>
      <sheetName val="pg32"/>
      <sheetName val="pg34"/>
      <sheetName val="Benchmarking"/>
      <sheetName val="IRR Cost comparison"/>
      <sheetName val="Forward 6m Libor Rates"/>
      <sheetName val="Fed funds"/>
      <sheetName val="steep treasury"/>
      <sheetName val="historical swap PL"/>
      <sheetName val="swap to fixed rate"/>
      <sheetName val="Fed Funds-Unemplymnt Rate"/>
      <sheetName val="libor forwards &amp; volatility"/>
      <sheetName val="US quarterly"/>
      <sheetName val="treasury"/>
      <sheetName val="steep treasury curve"/>
      <sheetName val="treasury yield curve"/>
      <sheetName val="Libor Rates"/>
      <sheetName val="Rhodia competition universe"/>
      <sheetName val="Rhodia industry overview"/>
      <sheetName val="Silica Systems"/>
      <sheetName val="growth GDP"/>
      <sheetName val="Silicones"/>
      <sheetName val="frida"/>
      <sheetName val="Japan breakdown"/>
      <sheetName val="Europe breakdown"/>
      <sheetName val="US breakdown"/>
      <sheetName val="Expected growth"/>
      <sheetName val="food ingredients"/>
      <sheetName val="Rhodia Food pie"/>
      <sheetName val="rex"/>
      <sheetName val="Rhodia (2)"/>
      <sheetName val="Rhodia share price"/>
      <sheetName val="Sheet1"/>
      <sheetName val="Sheet2"/>
      <sheetName val="Sheet3"/>
      <sheetName val="lead "/>
      <sheetName val="BlSheet"/>
      <sheetName val="PLOS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3"/>
      <sheetName val="C"/>
      <sheetName val="C-1"/>
      <sheetName val="C-2"/>
      <sheetName val="31"/>
      <sheetName val="10-2"/>
      <sheetName val="10"/>
      <sheetName val="20"/>
      <sheetName val="30"/>
      <sheetName val="F_3"/>
    </sheetNames>
    <sheetDataSet>
      <sheetData sheetId="0" refreshError="1">
        <row r="1">
          <cell r="A1" t="str">
            <v>Excellent Strategy Sdn. Bhd.</v>
          </cell>
        </row>
        <row r="2">
          <cell r="A2" t="str">
            <v>For the period ended 31 December, 1998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mdeprn"/>
      <sheetName val="addl cost"/>
      <sheetName val="summary"/>
      <sheetName val="details"/>
      <sheetName val="dev_exp (2)"/>
      <sheetName val="dev_exp"/>
      <sheetName val="Addl Dev Exp"/>
      <sheetName val="FF-6"/>
      <sheetName val="F-3"/>
      <sheetName val="consol"/>
      <sheetName val="Contracts"/>
      <sheetName val="sales"/>
      <sheetName val="M_Maincomp"/>
      <sheetName val="COM"/>
      <sheetName val="FF-2"/>
      <sheetName val="FF-2 (1)"/>
      <sheetName val="6A CA"/>
      <sheetName val="FF-21(a)"/>
      <sheetName val="Assumptions 1"/>
      <sheetName val="Leasehold improvement"/>
      <sheetName val="BPR"/>
      <sheetName val="1 LeadSchedule"/>
      <sheetName val="FF-1"/>
      <sheetName val="Sheet2"/>
      <sheetName val="Sheet1"/>
      <sheetName val="LifeP1Par"/>
      <sheetName val="U1"/>
      <sheetName val="Menu"/>
      <sheetName val="FSA"/>
      <sheetName val="B"/>
      <sheetName val="Lists"/>
      <sheetName val="Weights"/>
      <sheetName val="P12.4"/>
      <sheetName val="Inventory"/>
      <sheetName val="p&amp;L"/>
      <sheetName val="M_CT_OUT"/>
      <sheetName val="10401"/>
      <sheetName val="Company Info"/>
      <sheetName val="CA"/>
      <sheetName val="Hypothesis"/>
      <sheetName val="Acc1"/>
      <sheetName val="DAILY BANK"/>
      <sheetName val="4FA-ADD"/>
      <sheetName val="Picco-2004"/>
      <sheetName val="Dropdowns"/>
      <sheetName val="addl_cost"/>
      <sheetName val="dev_exp_(2)"/>
      <sheetName val="Addl_Dev_Exp"/>
      <sheetName val="Assumptions_1"/>
      <sheetName val="FF-2_(1)"/>
      <sheetName val="1_LeadSchedule"/>
      <sheetName val="POTENTIAL"/>
      <sheetName val="CA Comp"/>
      <sheetName val="U8"/>
      <sheetName val="U"/>
      <sheetName val="U4"/>
      <sheetName val="Entity Data"/>
      <sheetName val="sumdepn01"/>
      <sheetName val="leasehold"/>
      <sheetName val="itc"/>
      <sheetName val="Dir"/>
      <sheetName val="WA"/>
      <sheetName val="depn-Sep 03"/>
      <sheetName val="gl"/>
      <sheetName val="Electrical "/>
      <sheetName val="FF-4"/>
      <sheetName val="Code"/>
      <sheetName val="Blanks"/>
      <sheetName val="Consumption"/>
      <sheetName val="ORC-TB"/>
      <sheetName val="U-3"/>
      <sheetName val="PARAMETERS"/>
      <sheetName val="FF_2 _1_"/>
      <sheetName val="Install"/>
      <sheetName val="HP99"/>
      <sheetName val="Forex rates"/>
      <sheetName val="Carmelia(Conso)"/>
      <sheetName val="TB"/>
    </sheetNames>
    <sheetDataSet>
      <sheetData sheetId="0" refreshError="1">
        <row r="3">
          <cell r="A3" t="str">
            <v>YTD DEPRECIATION</v>
          </cell>
          <cell r="B3">
            <v>35915</v>
          </cell>
          <cell r="C3">
            <v>35946</v>
          </cell>
          <cell r="D3">
            <v>35976</v>
          </cell>
          <cell r="E3">
            <v>36007</v>
          </cell>
          <cell r="F3">
            <v>36038</v>
          </cell>
          <cell r="G3">
            <v>36068</v>
          </cell>
          <cell r="H3">
            <v>36099</v>
          </cell>
          <cell r="I3">
            <v>36129</v>
          </cell>
          <cell r="J3">
            <v>36160</v>
          </cell>
          <cell r="K3">
            <v>36191</v>
          </cell>
          <cell r="L3">
            <v>36219</v>
          </cell>
          <cell r="M3">
            <v>36250</v>
          </cell>
        </row>
        <row r="4">
          <cell r="A4" t="str">
            <v>American Jeep - BCN 300</v>
          </cell>
          <cell r="B4">
            <v>717.72</v>
          </cell>
          <cell r="C4">
            <v>1435.44</v>
          </cell>
          <cell r="D4">
            <v>2153.16</v>
          </cell>
          <cell r="E4">
            <v>2272.0299999999997</v>
          </cell>
          <cell r="F4">
            <v>2272.0299999999997</v>
          </cell>
          <cell r="G4">
            <v>2272.0299999999997</v>
          </cell>
          <cell r="H4">
            <v>2272.0299999999997</v>
          </cell>
          <cell r="I4">
            <v>2272.0299999999997</v>
          </cell>
          <cell r="J4">
            <v>2272.0299999999997</v>
          </cell>
          <cell r="K4">
            <v>2272.0299999999997</v>
          </cell>
          <cell r="L4">
            <v>2272.0299999999997</v>
          </cell>
          <cell r="M4">
            <v>2272.0299999999997</v>
          </cell>
        </row>
        <row r="5">
          <cell r="A5" t="str">
            <v>Firearms</v>
          </cell>
          <cell r="B5">
            <v>132.94999999999999</v>
          </cell>
          <cell r="C5">
            <v>265.89999999999998</v>
          </cell>
          <cell r="D5">
            <v>398.84999999999997</v>
          </cell>
          <cell r="E5">
            <v>531.79999999999995</v>
          </cell>
          <cell r="F5">
            <v>993.91</v>
          </cell>
          <cell r="G5">
            <v>1456.02</v>
          </cell>
          <cell r="H5">
            <v>1918.13</v>
          </cell>
          <cell r="I5">
            <v>2380.2400000000002</v>
          </cell>
          <cell r="J5">
            <v>2842.3500000000004</v>
          </cell>
          <cell r="K5">
            <v>3304.4500000000003</v>
          </cell>
          <cell r="L5">
            <v>3766.55</v>
          </cell>
          <cell r="M5">
            <v>4228.6500000000005</v>
          </cell>
        </row>
        <row r="6">
          <cell r="A6" t="str">
            <v>2 set plan hanger stands &amp; 20 hangers</v>
          </cell>
          <cell r="B6">
            <v>13.25</v>
          </cell>
          <cell r="C6">
            <v>26.5</v>
          </cell>
          <cell r="D6">
            <v>39.75</v>
          </cell>
          <cell r="E6">
            <v>53</v>
          </cell>
          <cell r="F6">
            <v>66.25</v>
          </cell>
          <cell r="G6">
            <v>79.5</v>
          </cell>
          <cell r="H6">
            <v>92.75</v>
          </cell>
          <cell r="I6">
            <v>106</v>
          </cell>
          <cell r="J6">
            <v>119.25</v>
          </cell>
          <cell r="K6">
            <v>132.5</v>
          </cell>
          <cell r="L6">
            <v>145.75</v>
          </cell>
          <cell r="M6">
            <v>159</v>
          </cell>
        </row>
        <row r="7">
          <cell r="A7" t="str">
            <v>3 units Lion steel cupboard with castor</v>
          </cell>
          <cell r="B7">
            <v>10.33</v>
          </cell>
          <cell r="C7">
            <v>20.66</v>
          </cell>
          <cell r="D7">
            <v>30.990000000000002</v>
          </cell>
          <cell r="E7">
            <v>41.32</v>
          </cell>
          <cell r="F7">
            <v>51.65</v>
          </cell>
          <cell r="G7">
            <v>61.98</v>
          </cell>
          <cell r="H7">
            <v>72.3</v>
          </cell>
          <cell r="I7">
            <v>82.62</v>
          </cell>
          <cell r="J7">
            <v>92.94</v>
          </cell>
          <cell r="K7">
            <v>103.25999999999999</v>
          </cell>
          <cell r="L7">
            <v>113.57999999999998</v>
          </cell>
          <cell r="M7">
            <v>123.89999999999998</v>
          </cell>
        </row>
        <row r="8">
          <cell r="A8" t="str">
            <v>2 units Typist chair w/o arm</v>
          </cell>
          <cell r="B8">
            <v>4.67</v>
          </cell>
          <cell r="C8">
            <v>9.34</v>
          </cell>
          <cell r="D8">
            <v>14.01</v>
          </cell>
          <cell r="E8">
            <v>18.68</v>
          </cell>
          <cell r="F8">
            <v>23.35</v>
          </cell>
          <cell r="G8">
            <v>28.020000000000003</v>
          </cell>
          <cell r="H8">
            <v>32.690000000000005</v>
          </cell>
          <cell r="I8">
            <v>37.360000000000007</v>
          </cell>
          <cell r="J8">
            <v>42.02000000000001</v>
          </cell>
          <cell r="K8">
            <v>46.680000000000007</v>
          </cell>
          <cell r="L8">
            <v>51.34</v>
          </cell>
          <cell r="M8">
            <v>56</v>
          </cell>
        </row>
        <row r="9">
          <cell r="A9" t="str">
            <v>3 units Low Back Executive chairs</v>
          </cell>
          <cell r="B9">
            <v>5.63</v>
          </cell>
          <cell r="C9">
            <v>11.26</v>
          </cell>
          <cell r="D9">
            <v>16.89</v>
          </cell>
          <cell r="E9">
            <v>22.52</v>
          </cell>
          <cell r="F9">
            <v>28.15</v>
          </cell>
          <cell r="G9">
            <v>33.78</v>
          </cell>
          <cell r="H9">
            <v>39.4</v>
          </cell>
          <cell r="I9">
            <v>45.019999999999996</v>
          </cell>
          <cell r="J9">
            <v>50.639999999999993</v>
          </cell>
          <cell r="K9">
            <v>56.259999999999991</v>
          </cell>
          <cell r="L9">
            <v>61.879999999999988</v>
          </cell>
          <cell r="M9">
            <v>67.499999999999986</v>
          </cell>
        </row>
        <row r="10">
          <cell r="A10" t="str">
            <v>Furniture 5</v>
          </cell>
          <cell r="B10">
            <v>0</v>
          </cell>
          <cell r="C10">
            <v>0</v>
          </cell>
          <cell r="D10">
            <v>0</v>
          </cell>
          <cell r="E10">
            <v>0</v>
          </cell>
          <cell r="F10">
            <v>0</v>
          </cell>
          <cell r="G10">
            <v>0</v>
          </cell>
          <cell r="H10">
            <v>0</v>
          </cell>
          <cell r="I10">
            <v>0</v>
          </cell>
          <cell r="J10">
            <v>0</v>
          </cell>
          <cell r="K10">
            <v>0</v>
          </cell>
          <cell r="L10">
            <v>0</v>
          </cell>
          <cell r="M10">
            <v>0</v>
          </cell>
        </row>
        <row r="11">
          <cell r="A11" t="str">
            <v>Furniture 6</v>
          </cell>
          <cell r="B11">
            <v>0</v>
          </cell>
          <cell r="C11">
            <v>0</v>
          </cell>
          <cell r="D11">
            <v>0</v>
          </cell>
          <cell r="E11">
            <v>0</v>
          </cell>
          <cell r="F11">
            <v>0</v>
          </cell>
          <cell r="G11">
            <v>0</v>
          </cell>
          <cell r="H11">
            <v>0</v>
          </cell>
          <cell r="I11">
            <v>0</v>
          </cell>
          <cell r="J11">
            <v>0</v>
          </cell>
          <cell r="K11">
            <v>0</v>
          </cell>
          <cell r="L11">
            <v>0</v>
          </cell>
          <cell r="M11">
            <v>0</v>
          </cell>
        </row>
        <row r="12">
          <cell r="A12" t="str">
            <v>Furniture 7</v>
          </cell>
          <cell r="B12">
            <v>0</v>
          </cell>
          <cell r="C12">
            <v>0</v>
          </cell>
          <cell r="D12">
            <v>0</v>
          </cell>
          <cell r="E12">
            <v>0</v>
          </cell>
          <cell r="F12">
            <v>0</v>
          </cell>
          <cell r="G12">
            <v>0</v>
          </cell>
          <cell r="H12">
            <v>0</v>
          </cell>
          <cell r="I12">
            <v>0</v>
          </cell>
          <cell r="J12">
            <v>0</v>
          </cell>
          <cell r="K12">
            <v>0</v>
          </cell>
          <cell r="L12">
            <v>0</v>
          </cell>
          <cell r="M12">
            <v>0</v>
          </cell>
        </row>
        <row r="13">
          <cell r="A13" t="str">
            <v>Furniture 8</v>
          </cell>
          <cell r="B13">
            <v>0</v>
          </cell>
          <cell r="C13">
            <v>0</v>
          </cell>
          <cell r="D13">
            <v>0</v>
          </cell>
          <cell r="E13">
            <v>0</v>
          </cell>
          <cell r="F13">
            <v>0</v>
          </cell>
          <cell r="G13">
            <v>0</v>
          </cell>
          <cell r="H13">
            <v>0</v>
          </cell>
          <cell r="I13">
            <v>0</v>
          </cell>
          <cell r="J13">
            <v>0</v>
          </cell>
          <cell r="K13">
            <v>0</v>
          </cell>
          <cell r="L13">
            <v>0</v>
          </cell>
          <cell r="M13">
            <v>0</v>
          </cell>
        </row>
        <row r="14">
          <cell r="A14" t="str">
            <v>Furniture 9</v>
          </cell>
          <cell r="B14">
            <v>0</v>
          </cell>
          <cell r="C14">
            <v>0</v>
          </cell>
          <cell r="D14">
            <v>0</v>
          </cell>
          <cell r="E14">
            <v>0</v>
          </cell>
          <cell r="F14">
            <v>0</v>
          </cell>
          <cell r="G14">
            <v>0</v>
          </cell>
          <cell r="H14">
            <v>0</v>
          </cell>
          <cell r="I14">
            <v>0</v>
          </cell>
          <cell r="J14">
            <v>0</v>
          </cell>
          <cell r="K14">
            <v>0</v>
          </cell>
          <cell r="L14">
            <v>0</v>
          </cell>
          <cell r="M14">
            <v>0</v>
          </cell>
        </row>
        <row r="15">
          <cell r="A15" t="str">
            <v>Furniture 10</v>
          </cell>
          <cell r="B15">
            <v>0</v>
          </cell>
          <cell r="C15">
            <v>0</v>
          </cell>
          <cell r="D15">
            <v>0</v>
          </cell>
          <cell r="E15">
            <v>0</v>
          </cell>
          <cell r="F15">
            <v>0</v>
          </cell>
          <cell r="G15">
            <v>0</v>
          </cell>
          <cell r="H15">
            <v>0</v>
          </cell>
          <cell r="I15">
            <v>0</v>
          </cell>
          <cell r="J15">
            <v>0</v>
          </cell>
          <cell r="K15">
            <v>0</v>
          </cell>
          <cell r="L15">
            <v>0</v>
          </cell>
          <cell r="M15">
            <v>0</v>
          </cell>
        </row>
        <row r="16">
          <cell r="A16" t="str">
            <v>Furniture 11</v>
          </cell>
          <cell r="B16">
            <v>0</v>
          </cell>
          <cell r="C16">
            <v>0</v>
          </cell>
          <cell r="D16">
            <v>0</v>
          </cell>
          <cell r="E16">
            <v>0</v>
          </cell>
          <cell r="F16">
            <v>0</v>
          </cell>
          <cell r="G16">
            <v>0</v>
          </cell>
          <cell r="H16">
            <v>0</v>
          </cell>
          <cell r="I16">
            <v>0</v>
          </cell>
          <cell r="J16">
            <v>0</v>
          </cell>
          <cell r="K16">
            <v>0</v>
          </cell>
          <cell r="L16">
            <v>0</v>
          </cell>
          <cell r="M16">
            <v>0</v>
          </cell>
        </row>
        <row r="17">
          <cell r="A17" t="str">
            <v>Furniture 12</v>
          </cell>
          <cell r="B17">
            <v>0</v>
          </cell>
          <cell r="C17">
            <v>0</v>
          </cell>
          <cell r="D17">
            <v>0</v>
          </cell>
          <cell r="E17">
            <v>0</v>
          </cell>
          <cell r="F17">
            <v>0</v>
          </cell>
          <cell r="G17">
            <v>0</v>
          </cell>
          <cell r="H17">
            <v>0</v>
          </cell>
          <cell r="I17">
            <v>0</v>
          </cell>
          <cell r="J17">
            <v>0</v>
          </cell>
          <cell r="K17">
            <v>0</v>
          </cell>
          <cell r="L17">
            <v>0</v>
          </cell>
          <cell r="M17">
            <v>0</v>
          </cell>
        </row>
        <row r="18">
          <cell r="A18" t="str">
            <v>Furniture 13</v>
          </cell>
          <cell r="B18">
            <v>0</v>
          </cell>
          <cell r="C18">
            <v>0</v>
          </cell>
          <cell r="D18">
            <v>0</v>
          </cell>
          <cell r="E18">
            <v>0</v>
          </cell>
          <cell r="F18">
            <v>0</v>
          </cell>
          <cell r="G18">
            <v>0</v>
          </cell>
          <cell r="H18">
            <v>0</v>
          </cell>
          <cell r="I18">
            <v>0</v>
          </cell>
          <cell r="J18">
            <v>0</v>
          </cell>
          <cell r="K18">
            <v>0</v>
          </cell>
          <cell r="L18">
            <v>0</v>
          </cell>
          <cell r="M18">
            <v>0</v>
          </cell>
        </row>
        <row r="19">
          <cell r="A19" t="str">
            <v>1 Digitex computer &amp; Epson printer</v>
          </cell>
          <cell r="B19">
            <v>132.4</v>
          </cell>
          <cell r="C19">
            <v>264.8</v>
          </cell>
          <cell r="D19">
            <v>397.20000000000005</v>
          </cell>
          <cell r="E19">
            <v>529.6</v>
          </cell>
          <cell r="F19">
            <v>662</v>
          </cell>
          <cell r="G19">
            <v>794.4</v>
          </cell>
          <cell r="H19">
            <v>926.8</v>
          </cell>
          <cell r="I19">
            <v>1059.2</v>
          </cell>
          <cell r="J19">
            <v>1191.6000000000001</v>
          </cell>
          <cell r="K19">
            <v>1324.0000000000002</v>
          </cell>
          <cell r="L19">
            <v>1456.4000000000003</v>
          </cell>
          <cell r="M19">
            <v>1588.8000000000004</v>
          </cell>
        </row>
        <row r="20">
          <cell r="A20" t="str">
            <v>3 units IBM PC300GL 166MHz</v>
          </cell>
          <cell r="B20">
            <v>194.5</v>
          </cell>
          <cell r="C20">
            <v>389</v>
          </cell>
          <cell r="D20">
            <v>583.5</v>
          </cell>
          <cell r="E20">
            <v>778</v>
          </cell>
          <cell r="F20">
            <v>972.5</v>
          </cell>
          <cell r="G20">
            <v>1167</v>
          </cell>
          <cell r="H20">
            <v>1361.5</v>
          </cell>
          <cell r="I20">
            <v>1556</v>
          </cell>
          <cell r="J20">
            <v>1750.5</v>
          </cell>
          <cell r="K20">
            <v>1945</v>
          </cell>
          <cell r="L20">
            <v>2139.5</v>
          </cell>
          <cell r="M20">
            <v>2334</v>
          </cell>
        </row>
        <row r="21">
          <cell r="A21" t="str">
            <v>3 units APC Back UPS</v>
          </cell>
          <cell r="B21">
            <v>39</v>
          </cell>
          <cell r="C21">
            <v>78</v>
          </cell>
          <cell r="D21">
            <v>117</v>
          </cell>
          <cell r="E21">
            <v>156</v>
          </cell>
          <cell r="F21">
            <v>195</v>
          </cell>
          <cell r="G21">
            <v>234</v>
          </cell>
          <cell r="H21">
            <v>273</v>
          </cell>
          <cell r="I21">
            <v>312</v>
          </cell>
          <cell r="J21">
            <v>351</v>
          </cell>
          <cell r="K21">
            <v>390</v>
          </cell>
          <cell r="L21">
            <v>429</v>
          </cell>
          <cell r="M21">
            <v>468</v>
          </cell>
        </row>
        <row r="22">
          <cell r="A22" t="str">
            <v>3 units Epson LQ-2170 Printer</v>
          </cell>
          <cell r="B22">
            <v>95</v>
          </cell>
          <cell r="C22">
            <v>190</v>
          </cell>
          <cell r="D22">
            <v>285</v>
          </cell>
          <cell r="E22">
            <v>380</v>
          </cell>
          <cell r="F22">
            <v>475</v>
          </cell>
          <cell r="G22">
            <v>570</v>
          </cell>
          <cell r="H22">
            <v>665</v>
          </cell>
          <cell r="I22">
            <v>760</v>
          </cell>
          <cell r="J22">
            <v>855</v>
          </cell>
          <cell r="K22">
            <v>950</v>
          </cell>
          <cell r="L22">
            <v>1045</v>
          </cell>
          <cell r="M22">
            <v>1140</v>
          </cell>
        </row>
        <row r="23">
          <cell r="A23" t="str">
            <v>1 unit Epson LQ-2070 Printer</v>
          </cell>
          <cell r="B23">
            <v>23.34</v>
          </cell>
          <cell r="C23">
            <v>46.68</v>
          </cell>
          <cell r="D23">
            <v>70.02</v>
          </cell>
          <cell r="E23">
            <v>93.36</v>
          </cell>
          <cell r="F23">
            <v>116.69</v>
          </cell>
          <cell r="G23">
            <v>140.01999999999998</v>
          </cell>
          <cell r="H23">
            <v>163.34999999999997</v>
          </cell>
          <cell r="I23">
            <v>186.67999999999995</v>
          </cell>
          <cell r="J23">
            <v>210.00999999999993</v>
          </cell>
          <cell r="K23">
            <v>233.33999999999992</v>
          </cell>
          <cell r="L23">
            <v>256.6699999999999</v>
          </cell>
          <cell r="M23">
            <v>279.99999999999989</v>
          </cell>
        </row>
        <row r="24">
          <cell r="A24" t="str">
            <v>1 unit Servex 266 MHz computer</v>
          </cell>
          <cell r="B24">
            <v>0</v>
          </cell>
          <cell r="C24">
            <v>0</v>
          </cell>
          <cell r="D24">
            <v>0</v>
          </cell>
          <cell r="E24">
            <v>0</v>
          </cell>
          <cell r="F24">
            <v>0</v>
          </cell>
          <cell r="G24">
            <v>0</v>
          </cell>
          <cell r="H24">
            <v>0</v>
          </cell>
          <cell r="I24">
            <v>170.4</v>
          </cell>
          <cell r="J24">
            <v>340.8</v>
          </cell>
          <cell r="K24">
            <v>511.20000000000005</v>
          </cell>
          <cell r="L24">
            <v>681.6</v>
          </cell>
          <cell r="M24">
            <v>852</v>
          </cell>
        </row>
        <row r="25">
          <cell r="A25" t="str">
            <v>Motor Vehicles 1</v>
          </cell>
          <cell r="B25">
            <v>0</v>
          </cell>
          <cell r="C25">
            <v>0</v>
          </cell>
          <cell r="D25">
            <v>0</v>
          </cell>
          <cell r="E25">
            <v>0</v>
          </cell>
          <cell r="F25">
            <v>0</v>
          </cell>
          <cell r="G25">
            <v>0</v>
          </cell>
          <cell r="H25">
            <v>0</v>
          </cell>
          <cell r="I25">
            <v>0</v>
          </cell>
          <cell r="J25">
            <v>0</v>
          </cell>
          <cell r="K25">
            <v>0</v>
          </cell>
          <cell r="L25">
            <v>0</v>
          </cell>
          <cell r="M25">
            <v>0</v>
          </cell>
        </row>
        <row r="26">
          <cell r="A26" t="str">
            <v>Motor Vehicles 2</v>
          </cell>
          <cell r="B26">
            <v>0</v>
          </cell>
          <cell r="C26">
            <v>0</v>
          </cell>
          <cell r="D26">
            <v>0</v>
          </cell>
          <cell r="E26">
            <v>0</v>
          </cell>
          <cell r="F26">
            <v>0</v>
          </cell>
          <cell r="G26">
            <v>0</v>
          </cell>
          <cell r="H26">
            <v>0</v>
          </cell>
          <cell r="I26">
            <v>0</v>
          </cell>
          <cell r="J26">
            <v>0</v>
          </cell>
          <cell r="K26">
            <v>0</v>
          </cell>
          <cell r="L26">
            <v>0</v>
          </cell>
          <cell r="M26">
            <v>0</v>
          </cell>
        </row>
        <row r="27">
          <cell r="A27" t="str">
            <v>Motor Vehicles 3</v>
          </cell>
          <cell r="B27">
            <v>0</v>
          </cell>
          <cell r="C27">
            <v>0</v>
          </cell>
          <cell r="D27">
            <v>0</v>
          </cell>
          <cell r="E27">
            <v>0</v>
          </cell>
          <cell r="F27">
            <v>0</v>
          </cell>
          <cell r="G27">
            <v>0</v>
          </cell>
          <cell r="H27">
            <v>0</v>
          </cell>
          <cell r="I27">
            <v>0</v>
          </cell>
          <cell r="J27">
            <v>0</v>
          </cell>
          <cell r="K27">
            <v>0</v>
          </cell>
          <cell r="L27">
            <v>0</v>
          </cell>
          <cell r="M27">
            <v>0</v>
          </cell>
        </row>
        <row r="28">
          <cell r="A28" t="str">
            <v>1 unit Motorola pager</v>
          </cell>
          <cell r="B28">
            <v>1.88</v>
          </cell>
          <cell r="C28">
            <v>3.76</v>
          </cell>
          <cell r="D28">
            <v>5.64</v>
          </cell>
          <cell r="E28">
            <v>7.52</v>
          </cell>
          <cell r="F28">
            <v>9.3999999999999986</v>
          </cell>
          <cell r="G28">
            <v>11.279999999999998</v>
          </cell>
          <cell r="H28">
            <v>13.149999999999999</v>
          </cell>
          <cell r="I28">
            <v>15.02</v>
          </cell>
          <cell r="J28">
            <v>16.89</v>
          </cell>
          <cell r="K28">
            <v>18.760000000000002</v>
          </cell>
          <cell r="L28">
            <v>20.630000000000003</v>
          </cell>
          <cell r="M28">
            <v>22.500000000000004</v>
          </cell>
        </row>
        <row r="29">
          <cell r="A29" t="str">
            <v>Office Equipment 2</v>
          </cell>
          <cell r="B29">
            <v>0</v>
          </cell>
          <cell r="C29">
            <v>0</v>
          </cell>
          <cell r="D29">
            <v>0</v>
          </cell>
          <cell r="E29">
            <v>0</v>
          </cell>
          <cell r="F29">
            <v>0</v>
          </cell>
          <cell r="G29">
            <v>0</v>
          </cell>
          <cell r="H29">
            <v>0</v>
          </cell>
          <cell r="I29">
            <v>0</v>
          </cell>
          <cell r="J29">
            <v>0</v>
          </cell>
          <cell r="K29">
            <v>0</v>
          </cell>
          <cell r="L29">
            <v>0</v>
          </cell>
          <cell r="M29">
            <v>0</v>
          </cell>
        </row>
        <row r="30">
          <cell r="A30" t="str">
            <v>Office Equipment 3</v>
          </cell>
          <cell r="B30">
            <v>0</v>
          </cell>
          <cell r="C30">
            <v>0</v>
          </cell>
          <cell r="D30">
            <v>0</v>
          </cell>
          <cell r="E30">
            <v>0</v>
          </cell>
          <cell r="F30">
            <v>0</v>
          </cell>
          <cell r="G30">
            <v>0</v>
          </cell>
          <cell r="H30">
            <v>0</v>
          </cell>
          <cell r="I30">
            <v>0</v>
          </cell>
          <cell r="J30">
            <v>0</v>
          </cell>
          <cell r="K30">
            <v>0</v>
          </cell>
          <cell r="L30">
            <v>0</v>
          </cell>
          <cell r="M30">
            <v>0</v>
          </cell>
        </row>
        <row r="31">
          <cell r="A31" t="str">
            <v>Office Equipment 4</v>
          </cell>
          <cell r="B31">
            <v>0</v>
          </cell>
          <cell r="C31">
            <v>0</v>
          </cell>
          <cell r="D31">
            <v>0</v>
          </cell>
          <cell r="E31">
            <v>0</v>
          </cell>
          <cell r="F31">
            <v>0</v>
          </cell>
          <cell r="G31">
            <v>0</v>
          </cell>
          <cell r="H31">
            <v>0</v>
          </cell>
          <cell r="I31">
            <v>0</v>
          </cell>
          <cell r="J31">
            <v>0</v>
          </cell>
          <cell r="K31">
            <v>0</v>
          </cell>
          <cell r="L31">
            <v>0</v>
          </cell>
          <cell r="M31">
            <v>0</v>
          </cell>
        </row>
        <row r="36">
          <cell r="B36">
            <v>1370.67</v>
          </cell>
          <cell r="C36">
            <v>2741.34</v>
          </cell>
          <cell r="D36">
            <v>4112.01</v>
          </cell>
          <cell r="E36">
            <v>4883.83</v>
          </cell>
          <cell r="F36">
            <v>5865.9299999999994</v>
          </cell>
          <cell r="G36">
            <v>6848.03</v>
          </cell>
          <cell r="H36">
            <v>7830.0999999999995</v>
          </cell>
          <cell r="I36">
            <v>8982.5700000000015</v>
          </cell>
          <cell r="J36">
            <v>10135.030000000001</v>
          </cell>
          <cell r="K36">
            <v>11287.480000000001</v>
          </cell>
          <cell r="L36">
            <v>12439.93</v>
          </cell>
          <cell r="M36">
            <v>13592.380000000001</v>
          </cell>
        </row>
      </sheetData>
      <sheetData sheetId="1" refreshError="1">
        <row r="3">
          <cell r="A3" t="str">
            <v>COST</v>
          </cell>
          <cell r="B3">
            <v>35915</v>
          </cell>
          <cell r="C3">
            <v>35946</v>
          </cell>
          <cell r="D3">
            <v>35976</v>
          </cell>
          <cell r="E3">
            <v>36007</v>
          </cell>
          <cell r="F3">
            <v>36038</v>
          </cell>
          <cell r="G3">
            <v>36068</v>
          </cell>
          <cell r="H3">
            <v>36099</v>
          </cell>
          <cell r="I3">
            <v>36129</v>
          </cell>
          <cell r="J3">
            <v>36160</v>
          </cell>
          <cell r="K3">
            <v>36191</v>
          </cell>
          <cell r="L3">
            <v>36219</v>
          </cell>
          <cell r="M3">
            <v>36250</v>
          </cell>
        </row>
        <row r="4">
          <cell r="A4" t="str">
            <v>American Jeep</v>
          </cell>
          <cell r="B4">
            <v>43063.519999999997</v>
          </cell>
          <cell r="C4">
            <v>43063.519999999997</v>
          </cell>
          <cell r="D4">
            <v>43063.519999999997</v>
          </cell>
          <cell r="E4">
            <v>43063.519999999997</v>
          </cell>
          <cell r="F4">
            <v>43063.519999999997</v>
          </cell>
          <cell r="G4">
            <v>43063.519999999997</v>
          </cell>
          <cell r="H4">
            <v>43063.519999999997</v>
          </cell>
          <cell r="I4">
            <v>43063.519999999997</v>
          </cell>
          <cell r="J4">
            <v>43063.519999999997</v>
          </cell>
          <cell r="K4">
            <v>43063.519999999997</v>
          </cell>
          <cell r="L4">
            <v>43063.519999999997</v>
          </cell>
          <cell r="M4">
            <v>43063.519999999997</v>
          </cell>
        </row>
        <row r="5">
          <cell r="A5" t="str">
            <v>Firearms</v>
          </cell>
          <cell r="B5">
            <v>15954</v>
          </cell>
          <cell r="C5">
            <v>15954</v>
          </cell>
          <cell r="D5">
            <v>15954</v>
          </cell>
          <cell r="E5">
            <v>15954</v>
          </cell>
          <cell r="F5">
            <v>15954</v>
          </cell>
          <cell r="G5">
            <v>15954</v>
          </cell>
          <cell r="H5">
            <v>15954</v>
          </cell>
          <cell r="I5">
            <v>15954</v>
          </cell>
          <cell r="J5">
            <v>15954</v>
          </cell>
          <cell r="K5">
            <v>15954</v>
          </cell>
          <cell r="L5">
            <v>15954</v>
          </cell>
          <cell r="M5">
            <v>15954</v>
          </cell>
        </row>
        <row r="6">
          <cell r="A6" t="str">
            <v>2 set plan hanger stands &amp; 20 hangers</v>
          </cell>
          <cell r="B6">
            <v>1590</v>
          </cell>
          <cell r="C6">
            <v>1590</v>
          </cell>
          <cell r="D6">
            <v>1590</v>
          </cell>
          <cell r="E6">
            <v>1590</v>
          </cell>
          <cell r="F6">
            <v>1590</v>
          </cell>
          <cell r="G6">
            <v>1590</v>
          </cell>
          <cell r="H6">
            <v>1590</v>
          </cell>
          <cell r="I6">
            <v>1590</v>
          </cell>
          <cell r="J6">
            <v>1590</v>
          </cell>
          <cell r="K6">
            <v>1590</v>
          </cell>
          <cell r="L6">
            <v>1590</v>
          </cell>
          <cell r="M6">
            <v>1590</v>
          </cell>
        </row>
        <row r="7">
          <cell r="A7" t="str">
            <v>3 units Lion steel cupboard with castor</v>
          </cell>
          <cell r="B7">
            <v>1239</v>
          </cell>
          <cell r="C7">
            <v>1239</v>
          </cell>
          <cell r="D7">
            <v>1239</v>
          </cell>
          <cell r="E7">
            <v>1239</v>
          </cell>
          <cell r="F7">
            <v>1239</v>
          </cell>
          <cell r="G7">
            <v>1239</v>
          </cell>
          <cell r="H7">
            <v>1239</v>
          </cell>
          <cell r="I7">
            <v>1239</v>
          </cell>
          <cell r="J7">
            <v>1239</v>
          </cell>
          <cell r="K7">
            <v>1239</v>
          </cell>
          <cell r="L7">
            <v>1239</v>
          </cell>
          <cell r="M7">
            <v>1239</v>
          </cell>
        </row>
        <row r="8">
          <cell r="A8" t="str">
            <v>2 units Typist chair w/o arm</v>
          </cell>
          <cell r="B8">
            <v>560</v>
          </cell>
          <cell r="C8">
            <v>560</v>
          </cell>
          <cell r="D8">
            <v>560</v>
          </cell>
          <cell r="E8">
            <v>560</v>
          </cell>
          <cell r="F8">
            <v>560</v>
          </cell>
          <cell r="G8">
            <v>560</v>
          </cell>
          <cell r="H8">
            <v>560</v>
          </cell>
          <cell r="I8">
            <v>560</v>
          </cell>
          <cell r="J8">
            <v>560</v>
          </cell>
          <cell r="K8">
            <v>560</v>
          </cell>
          <cell r="L8">
            <v>560</v>
          </cell>
          <cell r="M8">
            <v>560</v>
          </cell>
        </row>
        <row r="9">
          <cell r="A9" t="str">
            <v>3 units low back chairs</v>
          </cell>
          <cell r="B9">
            <v>675</v>
          </cell>
          <cell r="C9">
            <v>675</v>
          </cell>
          <cell r="D9">
            <v>675</v>
          </cell>
          <cell r="E9">
            <v>675</v>
          </cell>
          <cell r="F9">
            <v>675</v>
          </cell>
          <cell r="G9">
            <v>675</v>
          </cell>
          <cell r="H9">
            <v>675</v>
          </cell>
          <cell r="I9">
            <v>675</v>
          </cell>
          <cell r="J9">
            <v>675</v>
          </cell>
          <cell r="K9">
            <v>675</v>
          </cell>
          <cell r="L9">
            <v>675</v>
          </cell>
          <cell r="M9">
            <v>675</v>
          </cell>
        </row>
        <row r="10">
          <cell r="A10" t="str">
            <v>Furniture 5</v>
          </cell>
          <cell r="B10">
            <v>0</v>
          </cell>
          <cell r="C10">
            <v>0</v>
          </cell>
          <cell r="D10">
            <v>0</v>
          </cell>
          <cell r="E10">
            <v>0</v>
          </cell>
          <cell r="F10">
            <v>0</v>
          </cell>
          <cell r="G10">
            <v>0</v>
          </cell>
          <cell r="H10">
            <v>0</v>
          </cell>
          <cell r="I10">
            <v>0</v>
          </cell>
          <cell r="J10">
            <v>0</v>
          </cell>
          <cell r="K10">
            <v>0</v>
          </cell>
          <cell r="L10">
            <v>0</v>
          </cell>
          <cell r="M10">
            <v>0</v>
          </cell>
        </row>
        <row r="11">
          <cell r="A11" t="str">
            <v>Furniture 6</v>
          </cell>
          <cell r="B11">
            <v>0</v>
          </cell>
          <cell r="C11">
            <v>0</v>
          </cell>
          <cell r="D11">
            <v>0</v>
          </cell>
          <cell r="E11">
            <v>0</v>
          </cell>
          <cell r="F11">
            <v>0</v>
          </cell>
          <cell r="G11">
            <v>0</v>
          </cell>
          <cell r="H11">
            <v>0</v>
          </cell>
          <cell r="I11">
            <v>0</v>
          </cell>
          <cell r="J11">
            <v>0</v>
          </cell>
          <cell r="K11">
            <v>0</v>
          </cell>
          <cell r="L11">
            <v>0</v>
          </cell>
          <cell r="M11">
            <v>0</v>
          </cell>
        </row>
        <row r="12">
          <cell r="A12" t="str">
            <v>Furniture 7</v>
          </cell>
          <cell r="B12">
            <v>0</v>
          </cell>
          <cell r="C12">
            <v>0</v>
          </cell>
          <cell r="D12">
            <v>0</v>
          </cell>
          <cell r="E12">
            <v>0</v>
          </cell>
          <cell r="F12">
            <v>0</v>
          </cell>
          <cell r="G12">
            <v>0</v>
          </cell>
          <cell r="H12">
            <v>0</v>
          </cell>
          <cell r="I12">
            <v>0</v>
          </cell>
          <cell r="J12">
            <v>0</v>
          </cell>
          <cell r="K12">
            <v>0</v>
          </cell>
          <cell r="L12">
            <v>0</v>
          </cell>
          <cell r="M12">
            <v>0</v>
          </cell>
        </row>
        <row r="13">
          <cell r="A13" t="str">
            <v>Furniture 8</v>
          </cell>
          <cell r="B13">
            <v>0</v>
          </cell>
          <cell r="C13">
            <v>0</v>
          </cell>
          <cell r="D13">
            <v>0</v>
          </cell>
          <cell r="E13">
            <v>0</v>
          </cell>
          <cell r="F13">
            <v>0</v>
          </cell>
          <cell r="G13">
            <v>0</v>
          </cell>
          <cell r="H13">
            <v>0</v>
          </cell>
          <cell r="I13">
            <v>0</v>
          </cell>
          <cell r="J13">
            <v>0</v>
          </cell>
          <cell r="K13">
            <v>0</v>
          </cell>
          <cell r="L13">
            <v>0</v>
          </cell>
          <cell r="M13">
            <v>0</v>
          </cell>
        </row>
        <row r="14">
          <cell r="A14" t="str">
            <v>Furniture 9</v>
          </cell>
          <cell r="B14">
            <v>0</v>
          </cell>
          <cell r="C14">
            <v>0</v>
          </cell>
          <cell r="D14">
            <v>0</v>
          </cell>
          <cell r="E14">
            <v>0</v>
          </cell>
          <cell r="F14">
            <v>0</v>
          </cell>
          <cell r="G14">
            <v>0</v>
          </cell>
          <cell r="H14">
            <v>0</v>
          </cell>
          <cell r="I14">
            <v>0</v>
          </cell>
          <cell r="J14">
            <v>0</v>
          </cell>
          <cell r="K14">
            <v>0</v>
          </cell>
          <cell r="L14">
            <v>0</v>
          </cell>
          <cell r="M14">
            <v>0</v>
          </cell>
        </row>
        <row r="15">
          <cell r="A15" t="str">
            <v>Furniture 10</v>
          </cell>
          <cell r="B15">
            <v>0</v>
          </cell>
          <cell r="C15">
            <v>0</v>
          </cell>
          <cell r="D15">
            <v>0</v>
          </cell>
          <cell r="E15">
            <v>0</v>
          </cell>
          <cell r="F15">
            <v>0</v>
          </cell>
          <cell r="G15">
            <v>0</v>
          </cell>
          <cell r="H15">
            <v>0</v>
          </cell>
          <cell r="I15">
            <v>0</v>
          </cell>
          <cell r="J15">
            <v>0</v>
          </cell>
          <cell r="K15">
            <v>0</v>
          </cell>
          <cell r="L15">
            <v>0</v>
          </cell>
          <cell r="M15">
            <v>0</v>
          </cell>
        </row>
        <row r="16">
          <cell r="A16" t="str">
            <v>Furniture 11</v>
          </cell>
          <cell r="B16">
            <v>0</v>
          </cell>
          <cell r="C16">
            <v>0</v>
          </cell>
          <cell r="D16">
            <v>0</v>
          </cell>
          <cell r="E16">
            <v>0</v>
          </cell>
          <cell r="F16">
            <v>0</v>
          </cell>
          <cell r="G16">
            <v>0</v>
          </cell>
          <cell r="H16">
            <v>0</v>
          </cell>
          <cell r="I16">
            <v>0</v>
          </cell>
          <cell r="J16">
            <v>0</v>
          </cell>
          <cell r="K16">
            <v>0</v>
          </cell>
          <cell r="L16">
            <v>0</v>
          </cell>
          <cell r="M16">
            <v>0</v>
          </cell>
        </row>
        <row r="17">
          <cell r="A17" t="str">
            <v>Furniture 12</v>
          </cell>
          <cell r="B17">
            <v>0</v>
          </cell>
          <cell r="C17">
            <v>0</v>
          </cell>
          <cell r="D17">
            <v>0</v>
          </cell>
          <cell r="E17">
            <v>0</v>
          </cell>
          <cell r="F17">
            <v>0</v>
          </cell>
          <cell r="G17">
            <v>0</v>
          </cell>
          <cell r="H17">
            <v>0</v>
          </cell>
          <cell r="I17">
            <v>0</v>
          </cell>
          <cell r="J17">
            <v>0</v>
          </cell>
          <cell r="K17">
            <v>0</v>
          </cell>
          <cell r="L17">
            <v>0</v>
          </cell>
          <cell r="M17">
            <v>0</v>
          </cell>
        </row>
        <row r="18">
          <cell r="A18" t="str">
            <v>Furniture 13</v>
          </cell>
          <cell r="B18">
            <v>0</v>
          </cell>
          <cell r="C18">
            <v>0</v>
          </cell>
          <cell r="D18">
            <v>0</v>
          </cell>
          <cell r="E18">
            <v>0</v>
          </cell>
          <cell r="F18">
            <v>0</v>
          </cell>
          <cell r="G18">
            <v>0</v>
          </cell>
          <cell r="H18">
            <v>0</v>
          </cell>
          <cell r="I18">
            <v>0</v>
          </cell>
          <cell r="J18">
            <v>0</v>
          </cell>
          <cell r="K18">
            <v>0</v>
          </cell>
          <cell r="L18">
            <v>0</v>
          </cell>
          <cell r="M18">
            <v>0</v>
          </cell>
        </row>
        <row r="19">
          <cell r="A19" t="str">
            <v>1 Digitex computer &amp; Epson printer</v>
          </cell>
          <cell r="B19">
            <v>7944</v>
          </cell>
          <cell r="C19">
            <v>7944</v>
          </cell>
          <cell r="D19">
            <v>7944</v>
          </cell>
          <cell r="E19">
            <v>7944</v>
          </cell>
          <cell r="F19">
            <v>7944</v>
          </cell>
          <cell r="G19">
            <v>7944</v>
          </cell>
          <cell r="H19">
            <v>7944</v>
          </cell>
          <cell r="I19">
            <v>7944</v>
          </cell>
          <cell r="J19">
            <v>7944</v>
          </cell>
          <cell r="K19">
            <v>7944</v>
          </cell>
          <cell r="L19">
            <v>7944</v>
          </cell>
          <cell r="M19">
            <v>7944</v>
          </cell>
        </row>
        <row r="20">
          <cell r="A20" t="str">
            <v>3 units IBM PC300GL 166MHz</v>
          </cell>
          <cell r="B20">
            <v>11670</v>
          </cell>
          <cell r="C20">
            <v>11670</v>
          </cell>
          <cell r="D20">
            <v>11670</v>
          </cell>
          <cell r="E20">
            <v>11670</v>
          </cell>
          <cell r="F20">
            <v>11670</v>
          </cell>
          <cell r="G20">
            <v>11670</v>
          </cell>
          <cell r="H20">
            <v>11670</v>
          </cell>
          <cell r="I20">
            <v>11670</v>
          </cell>
          <cell r="J20">
            <v>11670</v>
          </cell>
          <cell r="K20">
            <v>11670</v>
          </cell>
          <cell r="L20">
            <v>11670</v>
          </cell>
          <cell r="M20">
            <v>11670</v>
          </cell>
        </row>
        <row r="21">
          <cell r="A21" t="str">
            <v>3 units APC Back UPS</v>
          </cell>
          <cell r="B21">
            <v>2340</v>
          </cell>
          <cell r="C21">
            <v>2340</v>
          </cell>
          <cell r="D21">
            <v>2340</v>
          </cell>
          <cell r="E21">
            <v>2340</v>
          </cell>
          <cell r="F21">
            <v>2340</v>
          </cell>
          <cell r="G21">
            <v>2340</v>
          </cell>
          <cell r="H21">
            <v>2340</v>
          </cell>
          <cell r="I21">
            <v>2340</v>
          </cell>
          <cell r="J21">
            <v>2340</v>
          </cell>
          <cell r="K21">
            <v>2340</v>
          </cell>
          <cell r="L21">
            <v>2340</v>
          </cell>
          <cell r="M21">
            <v>2340</v>
          </cell>
        </row>
        <row r="22">
          <cell r="A22" t="str">
            <v>3 units Epson LQ-2170 Printer</v>
          </cell>
          <cell r="B22">
            <v>5700</v>
          </cell>
          <cell r="C22">
            <v>5700</v>
          </cell>
          <cell r="D22">
            <v>5700</v>
          </cell>
          <cell r="E22">
            <v>5700</v>
          </cell>
          <cell r="F22">
            <v>5700</v>
          </cell>
          <cell r="G22">
            <v>5700</v>
          </cell>
          <cell r="H22">
            <v>5700</v>
          </cell>
          <cell r="I22">
            <v>5700</v>
          </cell>
          <cell r="J22">
            <v>5700</v>
          </cell>
          <cell r="K22">
            <v>5700</v>
          </cell>
          <cell r="L22">
            <v>5700</v>
          </cell>
          <cell r="M22">
            <v>5700</v>
          </cell>
        </row>
        <row r="23">
          <cell r="A23" t="str">
            <v>1 unit Epson LQ-2070 Printer</v>
          </cell>
          <cell r="B23">
            <v>1400</v>
          </cell>
          <cell r="C23">
            <v>1400</v>
          </cell>
          <cell r="D23">
            <v>1400</v>
          </cell>
          <cell r="E23">
            <v>1400</v>
          </cell>
          <cell r="F23">
            <v>1400</v>
          </cell>
          <cell r="G23">
            <v>1400</v>
          </cell>
          <cell r="H23">
            <v>1400</v>
          </cell>
          <cell r="I23">
            <v>1400</v>
          </cell>
          <cell r="J23">
            <v>1400</v>
          </cell>
          <cell r="K23">
            <v>1400</v>
          </cell>
          <cell r="L23">
            <v>1400</v>
          </cell>
          <cell r="M23">
            <v>1400</v>
          </cell>
        </row>
        <row r="24">
          <cell r="A24" t="str">
            <v>1 unit Servex 266 MHz computer</v>
          </cell>
          <cell r="B24">
            <v>0</v>
          </cell>
          <cell r="C24">
            <v>0</v>
          </cell>
          <cell r="D24">
            <v>0</v>
          </cell>
          <cell r="E24">
            <v>0</v>
          </cell>
          <cell r="F24">
            <v>0</v>
          </cell>
          <cell r="G24">
            <v>0</v>
          </cell>
          <cell r="H24">
            <v>4260</v>
          </cell>
          <cell r="I24">
            <v>4260</v>
          </cell>
          <cell r="J24">
            <v>4260</v>
          </cell>
          <cell r="K24">
            <v>4260</v>
          </cell>
          <cell r="L24">
            <v>4260</v>
          </cell>
          <cell r="M24">
            <v>4260</v>
          </cell>
        </row>
        <row r="25">
          <cell r="A25" t="str">
            <v>Motor Vehicles 1</v>
          </cell>
          <cell r="B25">
            <v>0</v>
          </cell>
          <cell r="C25">
            <v>0</v>
          </cell>
          <cell r="D25">
            <v>0</v>
          </cell>
          <cell r="E25">
            <v>0</v>
          </cell>
          <cell r="F25">
            <v>0</v>
          </cell>
          <cell r="G25">
            <v>0</v>
          </cell>
          <cell r="H25">
            <v>0</v>
          </cell>
          <cell r="I25">
            <v>0</v>
          </cell>
          <cell r="J25">
            <v>0</v>
          </cell>
          <cell r="K25">
            <v>0</v>
          </cell>
          <cell r="L25">
            <v>0</v>
          </cell>
          <cell r="M25">
            <v>0</v>
          </cell>
        </row>
        <row r="26">
          <cell r="A26" t="str">
            <v>Motor Vehicles 2</v>
          </cell>
          <cell r="B26">
            <v>0</v>
          </cell>
          <cell r="C26">
            <v>0</v>
          </cell>
          <cell r="D26">
            <v>0</v>
          </cell>
          <cell r="E26">
            <v>0</v>
          </cell>
          <cell r="F26">
            <v>0</v>
          </cell>
          <cell r="G26">
            <v>0</v>
          </cell>
          <cell r="H26">
            <v>0</v>
          </cell>
          <cell r="I26">
            <v>0</v>
          </cell>
          <cell r="J26">
            <v>0</v>
          </cell>
          <cell r="K26">
            <v>0</v>
          </cell>
          <cell r="L26">
            <v>0</v>
          </cell>
          <cell r="M26">
            <v>0</v>
          </cell>
        </row>
        <row r="27">
          <cell r="A27" t="str">
            <v>Motor Vehicles 3</v>
          </cell>
          <cell r="B27">
            <v>0</v>
          </cell>
          <cell r="C27">
            <v>0</v>
          </cell>
          <cell r="D27">
            <v>0</v>
          </cell>
          <cell r="E27">
            <v>0</v>
          </cell>
          <cell r="F27">
            <v>0</v>
          </cell>
          <cell r="G27">
            <v>0</v>
          </cell>
          <cell r="H27">
            <v>0</v>
          </cell>
          <cell r="I27">
            <v>0</v>
          </cell>
          <cell r="J27">
            <v>0</v>
          </cell>
          <cell r="K27">
            <v>0</v>
          </cell>
          <cell r="L27">
            <v>0</v>
          </cell>
          <cell r="M27">
            <v>0</v>
          </cell>
        </row>
        <row r="28">
          <cell r="A28" t="str">
            <v>Motorola Pager for P.Lim</v>
          </cell>
          <cell r="B28">
            <v>225</v>
          </cell>
          <cell r="C28">
            <v>225</v>
          </cell>
          <cell r="D28">
            <v>225</v>
          </cell>
          <cell r="E28">
            <v>225</v>
          </cell>
          <cell r="F28">
            <v>225</v>
          </cell>
          <cell r="G28">
            <v>225</v>
          </cell>
          <cell r="H28">
            <v>225</v>
          </cell>
          <cell r="I28">
            <v>225</v>
          </cell>
          <cell r="J28">
            <v>225</v>
          </cell>
          <cell r="K28">
            <v>225</v>
          </cell>
          <cell r="L28">
            <v>225</v>
          </cell>
          <cell r="M28">
            <v>225</v>
          </cell>
        </row>
        <row r="29">
          <cell r="A29" t="str">
            <v>Office Equipment 2</v>
          </cell>
          <cell r="B29">
            <v>0</v>
          </cell>
          <cell r="C29">
            <v>0</v>
          </cell>
          <cell r="D29">
            <v>0</v>
          </cell>
          <cell r="E29">
            <v>0</v>
          </cell>
          <cell r="F29">
            <v>0</v>
          </cell>
          <cell r="G29">
            <v>0</v>
          </cell>
          <cell r="H29">
            <v>0</v>
          </cell>
          <cell r="I29">
            <v>0</v>
          </cell>
          <cell r="J29">
            <v>0</v>
          </cell>
          <cell r="K29">
            <v>0</v>
          </cell>
          <cell r="L29">
            <v>0</v>
          </cell>
          <cell r="M29">
            <v>0</v>
          </cell>
        </row>
        <row r="30">
          <cell r="A30" t="str">
            <v>Office Equipment 3</v>
          </cell>
          <cell r="B30">
            <v>0</v>
          </cell>
          <cell r="C30">
            <v>0</v>
          </cell>
          <cell r="D30">
            <v>0</v>
          </cell>
          <cell r="E30">
            <v>0</v>
          </cell>
          <cell r="F30">
            <v>0</v>
          </cell>
          <cell r="G30">
            <v>0</v>
          </cell>
          <cell r="H30">
            <v>0</v>
          </cell>
          <cell r="I30">
            <v>0</v>
          </cell>
          <cell r="J30">
            <v>0</v>
          </cell>
          <cell r="K30">
            <v>0</v>
          </cell>
          <cell r="L30">
            <v>0</v>
          </cell>
          <cell r="M30">
            <v>0</v>
          </cell>
        </row>
        <row r="31">
          <cell r="A31" t="str">
            <v>Office Equipment 4</v>
          </cell>
          <cell r="B31">
            <v>0</v>
          </cell>
          <cell r="C31">
            <v>0</v>
          </cell>
          <cell r="D31">
            <v>0</v>
          </cell>
          <cell r="E31">
            <v>0</v>
          </cell>
          <cell r="F31">
            <v>0</v>
          </cell>
          <cell r="G31">
            <v>0</v>
          </cell>
          <cell r="H31">
            <v>0</v>
          </cell>
          <cell r="I31">
            <v>0</v>
          </cell>
          <cell r="J31">
            <v>0</v>
          </cell>
          <cell r="K31">
            <v>0</v>
          </cell>
          <cell r="L31">
            <v>0</v>
          </cell>
          <cell r="M31">
            <v>0</v>
          </cell>
        </row>
        <row r="37">
          <cell r="B37">
            <v>92360.51999999999</v>
          </cell>
          <cell r="C37">
            <v>92360.51999999999</v>
          </cell>
          <cell r="D37">
            <v>92360.51999999999</v>
          </cell>
          <cell r="E37">
            <v>92360.51999999999</v>
          </cell>
          <cell r="F37">
            <v>92360.51999999999</v>
          </cell>
          <cell r="G37">
            <v>92360.51999999999</v>
          </cell>
          <cell r="H37">
            <v>96620.51999999999</v>
          </cell>
          <cell r="I37">
            <v>96620.51999999999</v>
          </cell>
          <cell r="J37">
            <v>96620.51999999999</v>
          </cell>
          <cell r="K37">
            <v>96620.51999999999</v>
          </cell>
          <cell r="L37">
            <v>96620.51999999999</v>
          </cell>
          <cell r="M37">
            <v>96620.51999999999</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heetName val="OUTSTANDING"/>
      <sheetName val="RELEASED CHEQUE"/>
      <sheetName val="UNCLEAR CQ"/>
      <sheetName val="PRINTING"/>
      <sheetName val="APCODE"/>
      <sheetName val="TESTING"/>
      <sheetName val="TESTING1"/>
      <sheetName val="Outstanding Payment"/>
      <sheetName val="Sheet6"/>
      <sheetName val="Sheet7"/>
      <sheetName val="Sheet8"/>
      <sheetName val="Sheet9"/>
      <sheetName val="Sheet10"/>
      <sheetName val="Sheet11"/>
      <sheetName val="Sheet12"/>
      <sheetName val="Sheet13"/>
      <sheetName val="Sheet15"/>
      <sheetName val="Sheet14"/>
      <sheetName val="Sheet16"/>
      <sheetName val="Module1"/>
      <sheetName val="A2-1"/>
      <sheetName val="A3"/>
      <sheetName val="A8"/>
      <sheetName val="C-lead"/>
      <sheetName val="C2"/>
      <sheetName val="C1"/>
      <sheetName val="E-lead"/>
      <sheetName val="E1"/>
      <sheetName val="E2"/>
      <sheetName val="G-lead"/>
      <sheetName val="G1"/>
      <sheetName val="I-lead"/>
      <sheetName val="I1"/>
      <sheetName val="K-lead"/>
      <sheetName val="M-lead"/>
      <sheetName val="M1"/>
      <sheetName val="N-lead"/>
      <sheetName val="N1"/>
      <sheetName val="N3"/>
      <sheetName val="O-lead"/>
      <sheetName val="T-lead"/>
      <sheetName val="U-lead"/>
      <sheetName val="U1"/>
      <sheetName val="U2"/>
      <sheetName val="U2-1"/>
      <sheetName val="U2-2"/>
      <sheetName val="U3"/>
      <sheetName val="U4"/>
      <sheetName val="U5"/>
      <sheetName val="U6"/>
      <sheetName val="U7"/>
      <sheetName val="addl cost"/>
      <sheetName val="accumdeprn"/>
      <sheetName val="N2 Detailed Listing (Pre-final)"/>
      <sheetName val="F-1 F-2"/>
      <sheetName val="C"/>
      <sheetName val="FF-2 (1)"/>
      <sheetName val="FSA"/>
      <sheetName val="B"/>
      <sheetName val="Activity Price"/>
      <sheetName val="F-3"/>
      <sheetName val="Control sheet"/>
      <sheetName val="LINKS TABLE"/>
      <sheetName val="Sheet1"/>
      <sheetName val="Money Market"/>
      <sheetName val="Reconciliation"/>
      <sheetName val="lead "/>
      <sheetName val="BlSheet"/>
      <sheetName val="PLOSS"/>
      <sheetName val="E"/>
      <sheetName val="Contracts"/>
      <sheetName val="sales"/>
      <sheetName val="Setup"/>
      <sheetName val="A2|4"/>
      <sheetName val="Sheet2"/>
      <sheetName val="Contract Inflation Base Info"/>
      <sheetName val="Inputs"/>
      <sheetName val="Weights"/>
      <sheetName val="consol"/>
      <sheetName val="FG2540"/>
      <sheetName val="RELEASED_CHEQUE"/>
      <sheetName val="UNCLEAR_CQ"/>
      <sheetName val="Outstanding_Payment"/>
      <sheetName val="addl_cost"/>
      <sheetName val="F-1_F-2"/>
      <sheetName val="N2_Detailed_Listing_(Pre-final)"/>
      <sheetName val="FF-2_(1)"/>
      <sheetName val="Activity_Price"/>
      <sheetName val="LINKS_TABLE"/>
      <sheetName val="Control_sheet"/>
      <sheetName val="lead_"/>
      <sheetName val="Money_Market"/>
      <sheetName val="Contract_Inflation_Base_Info"/>
      <sheetName val="4.2.3"/>
      <sheetName val="CP Mgmt"/>
      <sheetName val="Ranges"/>
      <sheetName val="CP4"/>
      <sheetName val="details"/>
      <sheetName val="sumdepn01"/>
      <sheetName val="Stationeries"/>
      <sheetName val="Code"/>
      <sheetName val="A-P&amp;L"/>
      <sheetName val="Assumptions"/>
      <sheetName val="AFEMAI"/>
      <sheetName val="Du_lieu"/>
      <sheetName val="FF-KL"/>
      <sheetName val="CR.AJE"/>
      <sheetName val="AFA"/>
      <sheetName val="ADM"/>
      <sheetName val="TC-M"/>
      <sheetName val="VOLUME ADJUSTED"/>
      <sheetName val="RELEASED_CHEQUE1"/>
      <sheetName val="UNCLEAR_CQ1"/>
      <sheetName val="Outstanding_Payment1"/>
      <sheetName val="addl_cost1"/>
      <sheetName val="N2_Detailed_Listing_(Pre-final1"/>
      <sheetName val="F-1_F-21"/>
      <sheetName val="FF-2_(1)1"/>
      <sheetName val="Activity_Price1"/>
      <sheetName val="LINKS_TABLE1"/>
      <sheetName val="Control_sheet1"/>
      <sheetName val="Cum.91-93"/>
      <sheetName val="4FA-ADD"/>
      <sheetName val="#REF"/>
      <sheetName val="Index"/>
      <sheetName val="Appendix1"/>
      <sheetName val="C-2"/>
      <sheetName val="RATE"/>
      <sheetName val="hsbc"/>
      <sheetName val="lead_1"/>
      <sheetName val="Money_Market1"/>
      <sheetName val="Contract_Inflation_Base_Info1"/>
      <sheetName val="4_2_3"/>
      <sheetName val="VOLUME_ADJUSTED"/>
      <sheetName val="Read me"/>
      <sheetName val="FF_2"/>
      <sheetName val="Bank Balance"/>
      <sheetName val="Off. Equipm.-Nov"/>
      <sheetName val="Renovation-Nov"/>
      <sheetName val="Computer-Nov"/>
      <sheetName val="F&amp;F-Nov"/>
      <sheetName val="Rates"/>
      <sheetName val="FF-1"/>
      <sheetName val="J2"/>
      <sheetName val="J3.4"/>
      <sheetName val="J1"/>
      <sheetName val="Traffic"/>
      <sheetName val="O1-1CA "/>
      <sheetName val="1 LeadSchedule"/>
      <sheetName val="4 Analysis"/>
      <sheetName val="U2 - Sales"/>
      <sheetName val="gVL"/>
      <sheetName val="N2 Detailed Listing _Pre_final_"/>
      <sheetName val="CostCde"/>
      <sheetName val="SAD Conclusion"/>
      <sheetName val="SAD Schedule"/>
      <sheetName val="c. COMPUTER "/>
      <sheetName val="d. F&amp;F"/>
      <sheetName val="Control"/>
    </sheetNames>
    <sheetDataSet>
      <sheetData sheetId="0" refreshError="1"/>
      <sheetData sheetId="1" refreshError="1"/>
      <sheetData sheetId="2" refreshError="1"/>
      <sheetData sheetId="3" refreshError="1"/>
      <sheetData sheetId="4" refreshError="1"/>
      <sheetData sheetId="5" refreshError="1">
        <row r="3">
          <cell r="A3">
            <v>1</v>
          </cell>
          <cell r="B3" t="str">
            <v>MAZROL BIN SARMAN</v>
          </cell>
          <cell r="C3">
            <v>1</v>
          </cell>
        </row>
        <row r="4">
          <cell r="A4" t="str">
            <v>ALI</v>
          </cell>
          <cell r="B4" t="str">
            <v>ALI JAHITAN SDN BHD</v>
          </cell>
          <cell r="C4" t="str">
            <v>ALI</v>
          </cell>
        </row>
        <row r="5">
          <cell r="A5" t="str">
            <v>AR</v>
          </cell>
          <cell r="B5" t="str">
            <v>AREMEN PROPERTIES SDN. BHD.</v>
          </cell>
          <cell r="C5" t="str">
            <v>AR</v>
          </cell>
        </row>
        <row r="6">
          <cell r="A6" t="str">
            <v>ATR</v>
          </cell>
          <cell r="B6" t="str">
            <v>ATRAN BIN ISMAIL</v>
          </cell>
        </row>
        <row r="7">
          <cell r="A7" t="str">
            <v>TB19</v>
          </cell>
          <cell r="B7" t="str">
            <v>BASRI BIN MANAN K/P NO 8329641</v>
          </cell>
        </row>
        <row r="8">
          <cell r="A8" t="str">
            <v>BUMI</v>
          </cell>
          <cell r="B8" t="str">
            <v>BUMEE BAKTI</v>
          </cell>
          <cell r="C8" t="str">
            <v>BUMI</v>
          </cell>
        </row>
        <row r="9">
          <cell r="A9" t="str">
            <v>C</v>
          </cell>
          <cell r="B9" t="str">
            <v>CASH</v>
          </cell>
          <cell r="C9" t="str">
            <v>C</v>
          </cell>
        </row>
        <row r="10">
          <cell r="A10" t="str">
            <v>CAN</v>
          </cell>
          <cell r="B10" t="str">
            <v>CANCELLED</v>
          </cell>
          <cell r="C10" t="str">
            <v>CAN</v>
          </cell>
        </row>
        <row r="11">
          <cell r="A11" t="str">
            <v>CHE</v>
          </cell>
          <cell r="B11" t="str">
            <v>CHEONG SWEE LIAN</v>
          </cell>
          <cell r="C11" t="str">
            <v>CHE</v>
          </cell>
        </row>
        <row r="12">
          <cell r="A12" t="str">
            <v>CKH</v>
          </cell>
          <cell r="B12" t="str">
            <v>CASH - KHAZALI HAMID</v>
          </cell>
          <cell r="C12" t="str">
            <v>CKH</v>
          </cell>
        </row>
        <row r="13">
          <cell r="A13" t="str">
            <v>CZ01</v>
          </cell>
          <cell r="B13" t="str">
            <v>CASH - ZAINAL ABIDIN</v>
          </cell>
          <cell r="C13" t="str">
            <v>CZ01</v>
          </cell>
        </row>
        <row r="14">
          <cell r="A14" t="str">
            <v>DBKL</v>
          </cell>
          <cell r="B14" t="str">
            <v>DEWAN BANDARAYA KUALA LUMPUR</v>
          </cell>
          <cell r="C14" t="str">
            <v>DBKL</v>
          </cell>
        </row>
        <row r="15">
          <cell r="A15" t="str">
            <v>DING</v>
          </cell>
          <cell r="B15" t="str">
            <v>ANDREW DING SOON LEONG</v>
          </cell>
          <cell r="C15" t="str">
            <v>DING</v>
          </cell>
        </row>
        <row r="16">
          <cell r="A16" t="str">
            <v>EDU</v>
          </cell>
          <cell r="B16" t="str">
            <v>EDUCATIONAL FILM SERVICES SDN. BHD.</v>
          </cell>
          <cell r="C16" t="str">
            <v>EDU</v>
          </cell>
        </row>
        <row r="17">
          <cell r="A17" t="str">
            <v>ELE</v>
          </cell>
          <cell r="B17" t="str">
            <v>ELECTCOMS SDN BHD</v>
          </cell>
        </row>
        <row r="18">
          <cell r="A18" t="str">
            <v>EPF</v>
          </cell>
          <cell r="B18" t="str">
            <v>KUMPULAN WANG SIMPANAN PEKERJA</v>
          </cell>
          <cell r="C18" t="str">
            <v>EPF</v>
          </cell>
        </row>
        <row r="19">
          <cell r="A19" t="str">
            <v>GUO</v>
          </cell>
          <cell r="B19" t="str">
            <v>GUOMAN PORT DICKSON</v>
          </cell>
          <cell r="C19" t="str">
            <v>GUO</v>
          </cell>
        </row>
        <row r="20">
          <cell r="A20" t="str">
            <v>HALIM</v>
          </cell>
          <cell r="B20" t="str">
            <v>H.ABDUL HALIM BIN HAMEED</v>
          </cell>
          <cell r="C20" t="str">
            <v>HALIM</v>
          </cell>
        </row>
        <row r="21">
          <cell r="A21" t="str">
            <v>J</v>
          </cell>
          <cell r="B21" t="str">
            <v>JIA WA TRADING</v>
          </cell>
          <cell r="C21" t="str">
            <v>J</v>
          </cell>
        </row>
        <row r="22">
          <cell r="A22" t="str">
            <v>JAS</v>
          </cell>
          <cell r="B22" t="str">
            <v>JASHIN CABINS (M) SDN BHD</v>
          </cell>
        </row>
        <row r="23">
          <cell r="A23" t="str">
            <v>k</v>
          </cell>
          <cell r="B23" t="str">
            <v>HONG LEONG LEASING SDN. BHD.</v>
          </cell>
          <cell r="C23" t="str">
            <v>k</v>
          </cell>
        </row>
        <row r="24">
          <cell r="A24" t="str">
            <v>KA01</v>
          </cell>
          <cell r="B24" t="str">
            <v>ABDOL MALIK DUMON</v>
          </cell>
          <cell r="C24" t="str">
            <v>KA01</v>
          </cell>
        </row>
        <row r="25">
          <cell r="A25" t="str">
            <v>KA02</v>
          </cell>
          <cell r="B25" t="str">
            <v>AHMAD SEMAIL</v>
          </cell>
          <cell r="C25" t="str">
            <v>KA02</v>
          </cell>
        </row>
        <row r="26">
          <cell r="A26" t="str">
            <v>KA04</v>
          </cell>
          <cell r="B26" t="str">
            <v>AHMAD FAIZAL IDRIS</v>
          </cell>
          <cell r="C26" t="str">
            <v>KA04</v>
          </cell>
        </row>
        <row r="27">
          <cell r="A27" t="str">
            <v>KA05</v>
          </cell>
          <cell r="B27" t="str">
            <v>AZHAR BIN HARON</v>
          </cell>
        </row>
        <row r="28">
          <cell r="A28" t="str">
            <v>KH01</v>
          </cell>
          <cell r="B28" t="str">
            <v>HASMERA IBRAHIM</v>
          </cell>
          <cell r="C28" t="str">
            <v>KH01</v>
          </cell>
        </row>
        <row r="29">
          <cell r="A29" t="str">
            <v>KHZ</v>
          </cell>
          <cell r="B29" t="str">
            <v>KHAZALI BIN HAMID</v>
          </cell>
          <cell r="C29" t="str">
            <v>KHZ</v>
          </cell>
        </row>
        <row r="30">
          <cell r="A30" t="str">
            <v>KI01</v>
          </cell>
          <cell r="B30" t="str">
            <v>IDRIS MOHD ISA</v>
          </cell>
          <cell r="C30" t="str">
            <v>KI01</v>
          </cell>
        </row>
        <row r="31">
          <cell r="A31" t="str">
            <v>KIM</v>
          </cell>
          <cell r="B31" t="str">
            <v>KLINIK INTER-MED</v>
          </cell>
          <cell r="C31" t="str">
            <v>KIM</v>
          </cell>
        </row>
        <row r="32">
          <cell r="A32" t="str">
            <v>KJ01</v>
          </cell>
          <cell r="B32" t="str">
            <v>JAMAAN BIN SULAIMAN</v>
          </cell>
          <cell r="C32" t="str">
            <v>KJ01</v>
          </cell>
        </row>
        <row r="33">
          <cell r="A33" t="str">
            <v>KK01</v>
          </cell>
          <cell r="B33" t="str">
            <v>KHAIRIL ANUAR BIN OMAR</v>
          </cell>
        </row>
        <row r="34">
          <cell r="A34" t="str">
            <v>KL01</v>
          </cell>
          <cell r="B34" t="str">
            <v>LAI CHUNG WAH</v>
          </cell>
          <cell r="C34" t="str">
            <v>KL01</v>
          </cell>
        </row>
        <row r="35">
          <cell r="A35" t="str">
            <v>KM01</v>
          </cell>
          <cell r="B35" t="str">
            <v>MOHD. NOOR AWANG</v>
          </cell>
          <cell r="C35" t="str">
            <v>KM01</v>
          </cell>
        </row>
        <row r="36">
          <cell r="A36" t="str">
            <v>KM02</v>
          </cell>
          <cell r="B36" t="str">
            <v>M/GENERAL (R) LAI CHUNG WAH</v>
          </cell>
          <cell r="C36" t="str">
            <v>KM02</v>
          </cell>
        </row>
        <row r="37">
          <cell r="A37" t="str">
            <v>KM03</v>
          </cell>
          <cell r="B37" t="str">
            <v>MOHAMAD BIN IBRAHIM</v>
          </cell>
          <cell r="C37" t="str">
            <v>KM03</v>
          </cell>
        </row>
        <row r="38">
          <cell r="A38" t="str">
            <v>KM04</v>
          </cell>
          <cell r="B38" t="str">
            <v>MAZLAN BIN AHMAD</v>
          </cell>
          <cell r="C38" t="str">
            <v>KM04</v>
          </cell>
        </row>
        <row r="39">
          <cell r="A39" t="str">
            <v>KN01</v>
          </cell>
          <cell r="B39" t="str">
            <v>NORHAYATI KAPRAWI</v>
          </cell>
          <cell r="C39" t="str">
            <v>KN01</v>
          </cell>
        </row>
        <row r="40">
          <cell r="A40" t="str">
            <v>KN02</v>
          </cell>
          <cell r="B40" t="str">
            <v>NOUXMAN BURHANUDDIN</v>
          </cell>
          <cell r="C40" t="str">
            <v>KN02</v>
          </cell>
        </row>
        <row r="41">
          <cell r="A41" t="str">
            <v>KQ01</v>
          </cell>
          <cell r="B41" t="str">
            <v>OMERO CONTU</v>
          </cell>
          <cell r="C41" t="str">
            <v>KQ01</v>
          </cell>
        </row>
        <row r="42">
          <cell r="A42" t="str">
            <v>KS01</v>
          </cell>
          <cell r="B42" t="str">
            <v>SARIF KAMAL MUSTAFA</v>
          </cell>
          <cell r="C42" t="str">
            <v>KS01</v>
          </cell>
        </row>
        <row r="43">
          <cell r="A43" t="str">
            <v>KW01</v>
          </cell>
          <cell r="B43" t="str">
            <v>WAN AZAM WAN MUSA</v>
          </cell>
          <cell r="C43" t="str">
            <v>KW01</v>
          </cell>
        </row>
        <row r="44">
          <cell r="A44" t="str">
            <v>LA01</v>
          </cell>
          <cell r="B44" t="str">
            <v>ARAB-MALAYSIAN MERCHANT BANK BERHAD</v>
          </cell>
          <cell r="C44" t="str">
            <v>LA01</v>
          </cell>
        </row>
        <row r="45">
          <cell r="A45" t="str">
            <v>LA02</v>
          </cell>
          <cell r="B45" t="str">
            <v xml:space="preserve">ASEAMLEASE BERHAD </v>
          </cell>
          <cell r="C45" t="str">
            <v>LA02</v>
          </cell>
        </row>
        <row r="46">
          <cell r="A46" t="str">
            <v>LB01</v>
          </cell>
          <cell r="B46" t="str">
            <v>BANK ISLAM MALAYSIA BERHAD</v>
          </cell>
          <cell r="C46" t="str">
            <v>LB01</v>
          </cell>
        </row>
        <row r="47">
          <cell r="A47" t="str">
            <v>LE</v>
          </cell>
          <cell r="B47" t="str">
            <v>LE. ORIENTAL CATERING.</v>
          </cell>
          <cell r="C47" t="str">
            <v>LE</v>
          </cell>
        </row>
        <row r="48">
          <cell r="A48" t="str">
            <v>LHDN</v>
          </cell>
          <cell r="B48" t="str">
            <v>PENGARAH HASIL DALAM NEGERI</v>
          </cell>
          <cell r="C48" t="str">
            <v>LHDN</v>
          </cell>
        </row>
        <row r="49">
          <cell r="A49" t="str">
            <v>LM01</v>
          </cell>
          <cell r="B49" t="str">
            <v>MBF FINANCE BERHAD</v>
          </cell>
          <cell r="C49" t="str">
            <v>LM01</v>
          </cell>
        </row>
        <row r="50">
          <cell r="A50" t="str">
            <v>M1</v>
          </cell>
          <cell r="B50" t="str">
            <v>MOHD ADZHARI BIN YUSUF</v>
          </cell>
        </row>
        <row r="51">
          <cell r="A51" t="str">
            <v>M2</v>
          </cell>
          <cell r="B51" t="str">
            <v>MOHD NASHARUDIN BIN ABD JALIL</v>
          </cell>
        </row>
        <row r="52">
          <cell r="A52" t="str">
            <v>M3</v>
          </cell>
          <cell r="B52" t="str">
            <v>ABDULLAH BIN AYOB</v>
          </cell>
        </row>
        <row r="53">
          <cell r="A53" t="str">
            <v>M4</v>
          </cell>
          <cell r="B53" t="str">
            <v>NORHAFIZAN BIN MHD NOOR</v>
          </cell>
        </row>
        <row r="54">
          <cell r="A54" t="str">
            <v>MENON</v>
          </cell>
          <cell r="B54" t="str">
            <v>K  SASITHARAN KRISHNAN MENON</v>
          </cell>
          <cell r="C54" t="str">
            <v>MENON</v>
          </cell>
        </row>
        <row r="55">
          <cell r="A55" t="str">
            <v>MUS</v>
          </cell>
          <cell r="B55" t="str">
            <v>MUSTAFA ZAHIDIN &amp; ASSOCIATES SENDIRIAN BERHAD</v>
          </cell>
          <cell r="C55" t="str">
            <v>MUS</v>
          </cell>
        </row>
        <row r="56">
          <cell r="A56" t="str">
            <v>NA01</v>
          </cell>
          <cell r="B56" t="str">
            <v>AKISEV PERTAMA SDN. BHD.</v>
          </cell>
          <cell r="C56" t="str">
            <v>NA01</v>
          </cell>
        </row>
        <row r="57">
          <cell r="A57" t="str">
            <v>NA02</v>
          </cell>
          <cell r="B57" t="str">
            <v>AMAL AGENCY</v>
          </cell>
          <cell r="C57" t="str">
            <v>NA02</v>
          </cell>
        </row>
        <row r="58">
          <cell r="A58" t="str">
            <v>NA03</v>
          </cell>
          <cell r="B58" t="str">
            <v>ASSISTAD SDN. BHD.</v>
          </cell>
          <cell r="C58" t="str">
            <v>NA03</v>
          </cell>
        </row>
        <row r="59">
          <cell r="A59" t="str">
            <v>NA04</v>
          </cell>
          <cell r="B59" t="str">
            <v>UNITED PAPERS &amp; STATIONERY</v>
          </cell>
          <cell r="C59" t="str">
            <v>NA04</v>
          </cell>
        </row>
        <row r="60">
          <cell r="A60" t="str">
            <v>NA05</v>
          </cell>
          <cell r="B60" t="str">
            <v>AGM AUTO PARTS &amp; SERVICE SDN. BHD.</v>
          </cell>
          <cell r="C60" t="str">
            <v>NA05</v>
          </cell>
        </row>
        <row r="61">
          <cell r="A61" t="str">
            <v>NA06</v>
          </cell>
          <cell r="B61" t="str">
            <v>ASSP TRADING NETWORK SDN BHD</v>
          </cell>
          <cell r="C61" t="str">
            <v>NA06</v>
          </cell>
        </row>
        <row r="62">
          <cell r="A62" t="str">
            <v>NA07</v>
          </cell>
          <cell r="B62" t="str">
            <v>AZRA TRADING  &amp; ENGINEERING</v>
          </cell>
          <cell r="C62" t="str">
            <v>NA07</v>
          </cell>
        </row>
        <row r="63">
          <cell r="A63" t="str">
            <v>NB02</v>
          </cell>
          <cell r="B63" t="str">
            <v>BERANI GUARD SDN. BHD.</v>
          </cell>
          <cell r="C63" t="str">
            <v>NB02</v>
          </cell>
        </row>
        <row r="64">
          <cell r="A64" t="str">
            <v>NB03</v>
          </cell>
          <cell r="B64" t="str">
            <v>BUSINESS TRENDS PERSONNEL SDN. BHD.</v>
          </cell>
          <cell r="C64" t="str">
            <v>NB03</v>
          </cell>
        </row>
        <row r="65">
          <cell r="A65" t="str">
            <v>NB04</v>
          </cell>
          <cell r="B65" t="str">
            <v>BEYEN SALES &amp; SERVICES (M) SDN BHD</v>
          </cell>
          <cell r="C65" t="str">
            <v>NB04</v>
          </cell>
        </row>
        <row r="66">
          <cell r="A66" t="str">
            <v>NC01</v>
          </cell>
          <cell r="B66" t="str">
            <v>CELLULAR COMMUNICATIONS NETWORK (MALAYSIA) SDN. BHD.</v>
          </cell>
          <cell r="C66" t="str">
            <v>NC01</v>
          </cell>
        </row>
        <row r="67">
          <cell r="A67" t="str">
            <v>NC02</v>
          </cell>
          <cell r="B67" t="str">
            <v>CAIDMARK SDN. BHD.</v>
          </cell>
          <cell r="C67" t="str">
            <v>NC02</v>
          </cell>
        </row>
        <row r="68">
          <cell r="A68" t="str">
            <v>NC03</v>
          </cell>
          <cell r="B68" t="str">
            <v>CANON MARKETING (M) SDN. BHD.</v>
          </cell>
          <cell r="C68" t="str">
            <v>NC03</v>
          </cell>
        </row>
        <row r="69">
          <cell r="A69" t="str">
            <v>NC04</v>
          </cell>
          <cell r="B69" t="str">
            <v>CCS ELECTRICAL</v>
          </cell>
          <cell r="C69" t="str">
            <v>NC04</v>
          </cell>
        </row>
        <row r="70">
          <cell r="A70" t="str">
            <v>NC05</v>
          </cell>
          <cell r="B70" t="str">
            <v>CONCEPT CODE (M) SDN BHD</v>
          </cell>
          <cell r="C70" t="str">
            <v>NC05</v>
          </cell>
        </row>
        <row r="71">
          <cell r="A71" t="str">
            <v>NC07</v>
          </cell>
          <cell r="B71" t="str">
            <v>CHEEMA VIDEO PRODUCTIONS</v>
          </cell>
          <cell r="C71" t="str">
            <v>NC07</v>
          </cell>
        </row>
        <row r="72">
          <cell r="A72" t="str">
            <v>NC08</v>
          </cell>
          <cell r="B72" t="str">
            <v>CITY PEST CONTROL &amp; FUMIGATORS (M) SDN BHD</v>
          </cell>
          <cell r="C72" t="str">
            <v>NC08</v>
          </cell>
        </row>
        <row r="73">
          <cell r="A73" t="str">
            <v>ND01</v>
          </cell>
          <cell r="B73" t="str">
            <v>DINAMIK - FLICK (M) SDN. BHD.</v>
          </cell>
          <cell r="C73" t="str">
            <v>ND01</v>
          </cell>
        </row>
        <row r="74">
          <cell r="A74" t="str">
            <v>ND02</v>
          </cell>
          <cell r="B74" t="str">
            <v>DUSUN NYIUR SDN. BHD.</v>
          </cell>
          <cell r="C74" t="str">
            <v>ND02</v>
          </cell>
        </row>
        <row r="75">
          <cell r="A75" t="str">
            <v>ND03</v>
          </cell>
          <cell r="B75" t="str">
            <v>D'ELITTE</v>
          </cell>
          <cell r="C75" t="str">
            <v>ND03</v>
          </cell>
        </row>
        <row r="76">
          <cell r="A76" t="str">
            <v>ND04</v>
          </cell>
          <cell r="B76" t="str">
            <v>DELL ASIA PACIFIC SDN.</v>
          </cell>
          <cell r="C76" t="str">
            <v>ND04</v>
          </cell>
        </row>
        <row r="77">
          <cell r="A77" t="str">
            <v>ND05</v>
          </cell>
          <cell r="B77" t="str">
            <v>DUAN TAILOR.</v>
          </cell>
          <cell r="C77" t="str">
            <v>ND05</v>
          </cell>
        </row>
        <row r="78">
          <cell r="A78" t="str">
            <v>NE01</v>
          </cell>
          <cell r="B78" t="str">
            <v>EDART SDN. BHD.</v>
          </cell>
          <cell r="C78" t="str">
            <v>NE01</v>
          </cell>
        </row>
        <row r="79">
          <cell r="A79" t="str">
            <v>NE03</v>
          </cell>
          <cell r="B79" t="str">
            <v>ELECTCOMS SDN BHD</v>
          </cell>
        </row>
        <row r="80">
          <cell r="A80" t="str">
            <v>NF01</v>
          </cell>
          <cell r="B80" t="str">
            <v>SYSPRESS SDN BHD</v>
          </cell>
          <cell r="C80" t="str">
            <v>NF01</v>
          </cell>
        </row>
        <row r="81">
          <cell r="A81" t="str">
            <v>NF02</v>
          </cell>
          <cell r="B81" t="str">
            <v>FUJI XEROX ASIA PACIFIC PTE. LTD.</v>
          </cell>
          <cell r="C81" t="str">
            <v>NF02</v>
          </cell>
        </row>
        <row r="82">
          <cell r="A82" t="str">
            <v>NH01</v>
          </cell>
          <cell r="B82" t="str">
            <v>HENG ELECTRICAL</v>
          </cell>
          <cell r="C82" t="str">
            <v>NH01</v>
          </cell>
        </row>
        <row r="83">
          <cell r="A83" t="str">
            <v>NH02</v>
          </cell>
          <cell r="B83" t="str">
            <v>PERUNDING HASHIM &amp; NEH SDN. BHD.</v>
          </cell>
          <cell r="C83" t="str">
            <v>NH02</v>
          </cell>
        </row>
        <row r="84">
          <cell r="A84" t="str">
            <v>NH03</v>
          </cell>
          <cell r="B84" t="str">
            <v>HONG ADVERTISING &amp; TRADING CO</v>
          </cell>
          <cell r="C84" t="str">
            <v>NH03</v>
          </cell>
        </row>
        <row r="85">
          <cell r="A85" t="str">
            <v>NI01</v>
          </cell>
          <cell r="B85" t="str">
            <v>INTEGRATED AUTOMATION SYSTEMS (M) SDN BHD</v>
          </cell>
          <cell r="C85" t="str">
            <v>NI01</v>
          </cell>
        </row>
        <row r="86">
          <cell r="A86" t="str">
            <v>NJ01</v>
          </cell>
          <cell r="B86" t="str">
            <v>JABATAN PENGANGKUTAN JALAN WILAYAH PERSEKUTUAN.</v>
          </cell>
          <cell r="C86" t="str">
            <v>NJ01</v>
          </cell>
        </row>
        <row r="87">
          <cell r="A87" t="str">
            <v>NK01</v>
          </cell>
          <cell r="B87" t="str">
            <v>KOTA RAYA STATIONER</v>
          </cell>
          <cell r="C87" t="str">
            <v>NK01</v>
          </cell>
        </row>
        <row r="88">
          <cell r="A88" t="str">
            <v>NK02</v>
          </cell>
          <cell r="B88" t="str">
            <v>KONNAS AGENCIES TRAVEL SVS SDN .BHD.</v>
          </cell>
          <cell r="C88" t="str">
            <v>NK02</v>
          </cell>
        </row>
        <row r="89">
          <cell r="A89" t="str">
            <v>NK03</v>
          </cell>
          <cell r="B89" t="str">
            <v>KIT LOONG TYRE SERVICE SDN. BHD.</v>
          </cell>
          <cell r="C89" t="str">
            <v>NK03</v>
          </cell>
        </row>
        <row r="90">
          <cell r="A90" t="str">
            <v>NK04</v>
          </cell>
          <cell r="B90" t="str">
            <v>KLINIK KITA AMPANG</v>
          </cell>
          <cell r="C90" t="str">
            <v>NK04</v>
          </cell>
        </row>
        <row r="91">
          <cell r="A91" t="str">
            <v>NK05</v>
          </cell>
          <cell r="B91" t="str">
            <v>KLINIK SAUJANA</v>
          </cell>
          <cell r="C91" t="str">
            <v>NK05</v>
          </cell>
        </row>
        <row r="92">
          <cell r="A92" t="str">
            <v>NK06</v>
          </cell>
          <cell r="B92" t="str">
            <v>KENFIL DISTRIBUTION (M) SDN BHD</v>
          </cell>
          <cell r="C92" t="str">
            <v>NK06</v>
          </cell>
        </row>
        <row r="93">
          <cell r="A93" t="str">
            <v>NK07</v>
          </cell>
          <cell r="B93" t="str">
            <v>K.U. SISTEM SDN. BHD.</v>
          </cell>
          <cell r="C93" t="str">
            <v>NK07</v>
          </cell>
        </row>
        <row r="94">
          <cell r="A94" t="str">
            <v>NL01</v>
          </cell>
          <cell r="B94" t="str">
            <v>LI BIE D' TAILOR</v>
          </cell>
          <cell r="C94" t="str">
            <v>NL01</v>
          </cell>
        </row>
        <row r="95">
          <cell r="A95" t="str">
            <v>NM01</v>
          </cell>
          <cell r="B95" t="str">
            <v>MOBIKOM SDN. BHD</v>
          </cell>
          <cell r="C95" t="str">
            <v>NM01</v>
          </cell>
        </row>
        <row r="96">
          <cell r="A96" t="str">
            <v>NM03</v>
          </cell>
          <cell r="B96" t="str">
            <v>MUTIARA TELECOMMUNICATIONS SDN. BHD.</v>
          </cell>
          <cell r="C96" t="str">
            <v>NM03</v>
          </cell>
        </row>
        <row r="97">
          <cell r="A97" t="str">
            <v>NM04</v>
          </cell>
          <cell r="B97" t="str">
            <v>MULTIPAGE SDN. BHD.</v>
          </cell>
          <cell r="C97" t="str">
            <v>NM04</v>
          </cell>
        </row>
        <row r="98">
          <cell r="A98" t="str">
            <v>NM05</v>
          </cell>
          <cell r="B98" t="str">
            <v>MURAD HASHIM ASSOCIATES SN. BHD.</v>
          </cell>
          <cell r="C98" t="str">
            <v>NM05</v>
          </cell>
        </row>
        <row r="99">
          <cell r="A99" t="str">
            <v>NM06</v>
          </cell>
          <cell r="B99" t="str">
            <v>MITRA MALAYSIA SDN. BHD.</v>
          </cell>
          <cell r="C99" t="str">
            <v>NM06</v>
          </cell>
        </row>
        <row r="100">
          <cell r="A100" t="str">
            <v>NM07</v>
          </cell>
          <cell r="B100" t="str">
            <v>MAXIS COLLECTIONS SDN. BHD.</v>
          </cell>
          <cell r="C100" t="str">
            <v>NM07</v>
          </cell>
        </row>
        <row r="101">
          <cell r="A101" t="str">
            <v>NN01</v>
          </cell>
          <cell r="B101" t="str">
            <v>NEURAL SERVICES SDN. BHD.</v>
          </cell>
          <cell r="C101" t="str">
            <v>NN01</v>
          </cell>
        </row>
        <row r="102">
          <cell r="A102" t="str">
            <v>NP01</v>
          </cell>
          <cell r="B102" t="str">
            <v>PURE WATER (KL) SDN. BHD.</v>
          </cell>
          <cell r="C102" t="str">
            <v>NP01</v>
          </cell>
        </row>
        <row r="103">
          <cell r="A103" t="str">
            <v>NP02</v>
          </cell>
          <cell r="B103" t="str">
            <v>POLIKLINIK KUMPULAN CITY</v>
          </cell>
          <cell r="C103" t="str">
            <v>NP02</v>
          </cell>
        </row>
        <row r="104">
          <cell r="A104" t="str">
            <v>NP03</v>
          </cell>
          <cell r="B104" t="str">
            <v xml:space="preserve">PRO-ULTRA SDN BHD </v>
          </cell>
          <cell r="C104" t="str">
            <v>NP03</v>
          </cell>
        </row>
        <row r="105">
          <cell r="A105" t="str">
            <v>NP04</v>
          </cell>
          <cell r="B105" t="str">
            <v>PNK TRADING AND CONSTRUCTION</v>
          </cell>
          <cell r="C105" t="str">
            <v>NP04</v>
          </cell>
        </row>
        <row r="106">
          <cell r="A106" t="str">
            <v>NP06</v>
          </cell>
          <cell r="B106" t="str">
            <v>DR. FATEH MYDIN DAN RAKAN RAKAN SDN BHD</v>
          </cell>
          <cell r="C106" t="str">
            <v>NP06</v>
          </cell>
        </row>
        <row r="107">
          <cell r="A107" t="str">
            <v>NR01</v>
          </cell>
          <cell r="B107" t="str">
            <v>REPROCOPY SDN BHD.</v>
          </cell>
          <cell r="C107" t="str">
            <v>NR01</v>
          </cell>
        </row>
        <row r="108">
          <cell r="A108" t="str">
            <v>NS01</v>
          </cell>
          <cell r="B108" t="str">
            <v>STAR SECURITY SERVICES SDN. BHD.</v>
          </cell>
          <cell r="C108" t="str">
            <v>NS01</v>
          </cell>
        </row>
        <row r="109">
          <cell r="A109" t="str">
            <v>NS02</v>
          </cell>
          <cell r="B109" t="str">
            <v>SMJ MARKETING (M) SDN. BHD.</v>
          </cell>
          <cell r="C109" t="str">
            <v>NS02</v>
          </cell>
        </row>
        <row r="110">
          <cell r="A110" t="str">
            <v>NS03</v>
          </cell>
          <cell r="B110" t="str">
            <v>SYARIKAT MOTOR &amp; KREDIT K.F. SDN. BHD.</v>
          </cell>
          <cell r="C110" t="str">
            <v>NS03</v>
          </cell>
        </row>
        <row r="111">
          <cell r="A111" t="str">
            <v>NS04</v>
          </cell>
          <cell r="B111" t="str">
            <v>SOON FATT TYPEWRITER SERVICE</v>
          </cell>
          <cell r="C111" t="str">
            <v>NS04</v>
          </cell>
        </row>
        <row r="112">
          <cell r="A112" t="str">
            <v>NS05</v>
          </cell>
          <cell r="B112" t="str">
            <v>S.B FURNITURE</v>
          </cell>
          <cell r="C112" t="str">
            <v>NS05</v>
          </cell>
        </row>
        <row r="113">
          <cell r="A113" t="str">
            <v>NS06</v>
          </cell>
          <cell r="B113" t="str">
            <v>STANSALL (M) SDN BHD</v>
          </cell>
          <cell r="C113" t="str">
            <v>NS06</v>
          </cell>
        </row>
        <row r="114">
          <cell r="A114" t="str">
            <v>NT01</v>
          </cell>
          <cell r="B114" t="str">
            <v>TELEKOM MALAYSIA BERHAD</v>
          </cell>
          <cell r="C114" t="str">
            <v>NT01</v>
          </cell>
        </row>
        <row r="115">
          <cell r="A115" t="str">
            <v>NT02</v>
          </cell>
          <cell r="B115" t="str">
            <v>TRIPATI ENTERPRISE</v>
          </cell>
          <cell r="C115" t="str">
            <v>NT02</v>
          </cell>
        </row>
        <row r="116">
          <cell r="A116" t="str">
            <v>NT03</v>
          </cell>
          <cell r="B116" t="str">
            <v>TELE DYNAMICS SDN. BHD.</v>
          </cell>
          <cell r="C116" t="str">
            <v>NT03</v>
          </cell>
        </row>
        <row r="117">
          <cell r="A117" t="str">
            <v>NT03</v>
          </cell>
          <cell r="B117" t="str">
            <v>TELE DYNAMICS SDN BHD</v>
          </cell>
          <cell r="C117" t="str">
            <v>NT03</v>
          </cell>
        </row>
        <row r="118">
          <cell r="A118" t="str">
            <v>NT04</v>
          </cell>
          <cell r="B118" t="str">
            <v>TENAGA NASIONAL BERHAD</v>
          </cell>
          <cell r="C118" t="str">
            <v>NT04</v>
          </cell>
        </row>
        <row r="119">
          <cell r="A119" t="str">
            <v>NT05</v>
          </cell>
          <cell r="B119" t="str">
            <v>TIMUR CARPARK SDN. BHD.</v>
          </cell>
          <cell r="C119" t="str">
            <v>NT05</v>
          </cell>
        </row>
        <row r="120">
          <cell r="A120" t="str">
            <v>NT06</v>
          </cell>
          <cell r="B120" t="str">
            <v>TRANS-PEST CONTROL SERVICES</v>
          </cell>
          <cell r="C120" t="str">
            <v>NT06</v>
          </cell>
        </row>
        <row r="121">
          <cell r="A121" t="str">
            <v>NT07</v>
          </cell>
          <cell r="B121" t="str">
            <v>TOYO SETSUBI OFFICE SYSTEM SDN BHD</v>
          </cell>
          <cell r="C121" t="str">
            <v>NT07</v>
          </cell>
        </row>
        <row r="122">
          <cell r="A122" t="str">
            <v>NT08</v>
          </cell>
          <cell r="B122" t="str">
            <v>TETRIX SDN BHD</v>
          </cell>
          <cell r="C122" t="str">
            <v>NT08</v>
          </cell>
        </row>
        <row r="123">
          <cell r="A123" t="str">
            <v>NT09</v>
          </cell>
          <cell r="B123" t="str">
            <v xml:space="preserve">TWIN-TY ENTERPRISE </v>
          </cell>
          <cell r="C123" t="str">
            <v>NT09</v>
          </cell>
        </row>
        <row r="124">
          <cell r="A124" t="str">
            <v>NT11</v>
          </cell>
          <cell r="B124" t="str">
            <v>TRAPEZIUM (M) SDN BHD.</v>
          </cell>
          <cell r="C124" t="str">
            <v>NT11</v>
          </cell>
        </row>
        <row r="125">
          <cell r="A125" t="str">
            <v>NU01</v>
          </cell>
          <cell r="B125" t="str">
            <v>UNITED STRAITS FUSO SDN. BHD.</v>
          </cell>
          <cell r="C125" t="str">
            <v>NU01</v>
          </cell>
        </row>
        <row r="126">
          <cell r="A126" t="str">
            <v>NU02</v>
          </cell>
          <cell r="B126" t="str">
            <v>UNITEERS COMMUNICATIONS S/B</v>
          </cell>
          <cell r="C126" t="str">
            <v>NU02</v>
          </cell>
        </row>
        <row r="127">
          <cell r="A127" t="str">
            <v>NU03</v>
          </cell>
          <cell r="B127" t="str">
            <v>UNI INDUSTRIAL &amp; OFFICE SUPPLIES SDN. BHD.</v>
          </cell>
          <cell r="C127" t="str">
            <v>NU03</v>
          </cell>
        </row>
        <row r="128">
          <cell r="A128" t="str">
            <v>NW01</v>
          </cell>
          <cell r="B128" t="str">
            <v>WILLFINE INTERIORS</v>
          </cell>
          <cell r="C128" t="str">
            <v>NW01</v>
          </cell>
        </row>
        <row r="129">
          <cell r="A129" t="str">
            <v>NW02</v>
          </cell>
          <cell r="B129" t="str">
            <v>WYWY (MARKETING) SDN. BHD.</v>
          </cell>
          <cell r="C129" t="str">
            <v>NW02</v>
          </cell>
        </row>
        <row r="130">
          <cell r="A130" t="str">
            <v>NW03</v>
          </cell>
          <cell r="B130" t="str">
            <v>WILLIS FABER (MALAYSIA) S/B</v>
          </cell>
          <cell r="C130" t="str">
            <v>NW03</v>
          </cell>
        </row>
        <row r="131">
          <cell r="A131" t="str">
            <v>NW04</v>
          </cell>
          <cell r="B131" t="str">
            <v>WISMA CENTRAL MANAGEMENT CORPORATION</v>
          </cell>
          <cell r="C131" t="str">
            <v>NW04</v>
          </cell>
        </row>
        <row r="132">
          <cell r="A132" t="str">
            <v>NW05</v>
          </cell>
          <cell r="B132" t="str">
            <v>WYWY PACIFIC SDN BHD</v>
          </cell>
          <cell r="C132" t="str">
            <v>NW05</v>
          </cell>
        </row>
        <row r="133">
          <cell r="A133" t="str">
            <v>NZ01</v>
          </cell>
          <cell r="B133" t="str">
            <v>ZAIKO - KANRI (M) SDN BHD.</v>
          </cell>
          <cell r="C133" t="str">
            <v>NZ01</v>
          </cell>
        </row>
        <row r="134">
          <cell r="A134" t="str">
            <v>ORK01</v>
          </cell>
          <cell r="B134" t="str">
            <v>KELANA HILIR SDN BHD</v>
          </cell>
          <cell r="C134" t="str">
            <v>ORK01</v>
          </cell>
        </row>
        <row r="135">
          <cell r="A135" t="str">
            <v>P</v>
          </cell>
          <cell r="B135" t="str">
            <v>PERCON CORPORATION SDN. BHD.</v>
          </cell>
          <cell r="C135" t="str">
            <v>P</v>
          </cell>
        </row>
        <row r="136">
          <cell r="A136" t="str">
            <v>PA01</v>
          </cell>
          <cell r="B136" t="str">
            <v>AMPERO (M) SDN BHD</v>
          </cell>
          <cell r="C136" t="str">
            <v>PA01</v>
          </cell>
        </row>
        <row r="137">
          <cell r="A137" t="str">
            <v>PC01</v>
          </cell>
          <cell r="B137" t="str">
            <v>CAPITAL BLISS SDN BHD</v>
          </cell>
          <cell r="C137" t="str">
            <v>PC01</v>
          </cell>
        </row>
        <row r="138">
          <cell r="A138" t="str">
            <v>PC02</v>
          </cell>
          <cell r="B138" t="str">
            <v>CE INSTRUMENTS SDN BHD</v>
          </cell>
          <cell r="C138" t="str">
            <v>PC02</v>
          </cell>
        </row>
        <row r="139">
          <cell r="A139" t="str">
            <v>PC03</v>
          </cell>
          <cell r="B139" t="str">
            <v>C.T.A REALTY SDN BHD</v>
          </cell>
          <cell r="C139" t="str">
            <v>PC03</v>
          </cell>
        </row>
        <row r="140">
          <cell r="A140" t="str">
            <v>PC04</v>
          </cell>
          <cell r="B140" t="str">
            <v>CAN PILING &amp; CONSTRUCTION</v>
          </cell>
          <cell r="C140" t="str">
            <v>PC04</v>
          </cell>
        </row>
        <row r="141">
          <cell r="A141" t="str">
            <v>PC05</v>
          </cell>
          <cell r="B141" t="str">
            <v>SYARIKAT PEMBINAAN INDAH</v>
          </cell>
          <cell r="C141" t="str">
            <v>PC05</v>
          </cell>
        </row>
        <row r="142">
          <cell r="A142" t="str">
            <v>PC10</v>
          </cell>
          <cell r="B142" t="str">
            <v>PETTY CASH (HQ)</v>
          </cell>
          <cell r="C142" t="str">
            <v>PC10</v>
          </cell>
        </row>
        <row r="143">
          <cell r="A143" t="str">
            <v>PC20</v>
          </cell>
          <cell r="B143" t="str">
            <v>PETTY CASH (LOT 181)</v>
          </cell>
        </row>
        <row r="144">
          <cell r="A144" t="str">
            <v>PC24</v>
          </cell>
          <cell r="B144" t="str">
            <v>PETTY CASH (UDA)</v>
          </cell>
          <cell r="C144" t="str">
            <v>PC24</v>
          </cell>
        </row>
        <row r="145">
          <cell r="A145" t="str">
            <v>PC26</v>
          </cell>
          <cell r="B145" t="str">
            <v>PETTY CASH (VIADUCT)</v>
          </cell>
          <cell r="C145" t="str">
            <v>PC26</v>
          </cell>
        </row>
        <row r="146">
          <cell r="A146" t="str">
            <v>PC27</v>
          </cell>
          <cell r="B146" t="str">
            <v>PETTY CASH AKLEH-PACKAGE 1</v>
          </cell>
        </row>
        <row r="147">
          <cell r="A147" t="str">
            <v>PDRM</v>
          </cell>
          <cell r="B147" t="str">
            <v>PDRM-KETUA  CAWANGAN TRAFIK</v>
          </cell>
          <cell r="C147" t="str">
            <v>PDRM</v>
          </cell>
        </row>
        <row r="148">
          <cell r="A148" t="str">
            <v>PF01</v>
          </cell>
          <cell r="B148" t="str">
            <v>FOO HUAT SENG SDN BHD</v>
          </cell>
          <cell r="C148" t="str">
            <v>PF01</v>
          </cell>
        </row>
        <row r="149">
          <cell r="A149" t="str">
            <v>PF02</v>
          </cell>
          <cell r="B149" t="str">
            <v>FITRAH ENGINEERING</v>
          </cell>
          <cell r="C149" t="str">
            <v>PF02</v>
          </cell>
        </row>
        <row r="150">
          <cell r="A150" t="str">
            <v>PG01</v>
          </cell>
          <cell r="B150" t="str">
            <v>GEOLAB (M) SDN BHD</v>
          </cell>
          <cell r="C150" t="str">
            <v>PG01</v>
          </cell>
        </row>
        <row r="151">
          <cell r="A151" t="str">
            <v>PG02</v>
          </cell>
          <cell r="B151" t="str">
            <v>GEOSTRENGTH ENGINEERING SDN. BHD.</v>
          </cell>
          <cell r="C151" t="str">
            <v>PG02</v>
          </cell>
        </row>
        <row r="152">
          <cell r="A152" t="str">
            <v>PH01</v>
          </cell>
          <cell r="B152" t="str">
            <v>HULS TECHNOLOGIES (M) SDN BHD</v>
          </cell>
          <cell r="C152" t="str">
            <v>PH01</v>
          </cell>
        </row>
        <row r="153">
          <cell r="A153" t="str">
            <v>PI01</v>
          </cell>
          <cell r="B153" t="str">
            <v>IZOMA SDN BHD</v>
          </cell>
          <cell r="C153" t="str">
            <v>PI01</v>
          </cell>
        </row>
        <row r="154">
          <cell r="A154" t="str">
            <v>PI01</v>
          </cell>
          <cell r="B154" t="str">
            <v>IZOMA SDN BHD</v>
          </cell>
          <cell r="C154" t="str">
            <v>PI01</v>
          </cell>
        </row>
        <row r="155">
          <cell r="A155" t="str">
            <v>PI02</v>
          </cell>
          <cell r="B155" t="str">
            <v>IZOMA SDN. BHD.</v>
          </cell>
          <cell r="C155" t="str">
            <v>PI02</v>
          </cell>
        </row>
        <row r="156">
          <cell r="A156" t="str">
            <v>PJ01</v>
          </cell>
          <cell r="B156" t="str">
            <v>JURUKUR PERUNDING SERVICES</v>
          </cell>
          <cell r="C156" t="str">
            <v>PJ01</v>
          </cell>
        </row>
        <row r="157">
          <cell r="A157" t="str">
            <v>PJ01</v>
          </cell>
          <cell r="B157" t="str">
            <v>JURUKUR PERUNDING SERVICES</v>
          </cell>
          <cell r="C157" t="str">
            <v>PJ01</v>
          </cell>
        </row>
        <row r="158">
          <cell r="A158" t="str">
            <v>PK01</v>
          </cell>
          <cell r="B158" t="str">
            <v>KELPILE SDN BHD</v>
          </cell>
          <cell r="C158" t="str">
            <v>PK01</v>
          </cell>
        </row>
        <row r="159">
          <cell r="A159" t="str">
            <v>PK01</v>
          </cell>
          <cell r="B159" t="str">
            <v>KELPILE SDN. BHD.</v>
          </cell>
          <cell r="C159" t="str">
            <v>PK01</v>
          </cell>
        </row>
        <row r="160">
          <cell r="A160" t="str">
            <v>PK02</v>
          </cell>
          <cell r="B160" t="str">
            <v>KETARA TIMOR SDN BHD</v>
          </cell>
          <cell r="C160" t="str">
            <v>PK02</v>
          </cell>
        </row>
        <row r="161">
          <cell r="A161" t="str">
            <v>PK03</v>
          </cell>
          <cell r="B161" t="str">
            <v>KR CONSTRUCTION SDN . BHD.</v>
          </cell>
          <cell r="C161" t="str">
            <v>PK03</v>
          </cell>
        </row>
        <row r="162">
          <cell r="A162" t="str">
            <v>PK04</v>
          </cell>
          <cell r="B162" t="str">
            <v>KARLIN BIN SABAR</v>
          </cell>
          <cell r="C162" t="str">
            <v>PK04</v>
          </cell>
        </row>
        <row r="163">
          <cell r="A163" t="str">
            <v>PK04</v>
          </cell>
          <cell r="B163" t="str">
            <v>KARLIN BIN SABAR</v>
          </cell>
          <cell r="C163" t="str">
            <v>PK04</v>
          </cell>
        </row>
        <row r="164">
          <cell r="A164" t="str">
            <v>PK05</v>
          </cell>
          <cell r="B164" t="str">
            <v>KGD BUILDERS SDN BHD</v>
          </cell>
          <cell r="C164" t="str">
            <v>PK05</v>
          </cell>
        </row>
        <row r="165">
          <cell r="A165" t="str">
            <v>PL01</v>
          </cell>
          <cell r="B165" t="str">
            <v>L &amp; M STRUCTURES SDN BHD</v>
          </cell>
          <cell r="C165" t="str">
            <v>PL01</v>
          </cell>
        </row>
        <row r="166">
          <cell r="A166" t="str">
            <v>PM01</v>
          </cell>
          <cell r="B166" t="str">
            <v>MATRIX TRADING &amp; CONSTRUCTION</v>
          </cell>
          <cell r="C166" t="str">
            <v>PM01</v>
          </cell>
        </row>
        <row r="167">
          <cell r="A167" t="str">
            <v>PM01</v>
          </cell>
          <cell r="B167" t="str">
            <v>MATRIX TRADING &amp; CONSTRUCTION</v>
          </cell>
          <cell r="C167" t="str">
            <v>PM01</v>
          </cell>
        </row>
        <row r="168">
          <cell r="A168" t="str">
            <v>PM02</v>
          </cell>
          <cell r="B168" t="str">
            <v>MOHAMAD BASRI B SAID</v>
          </cell>
          <cell r="C168" t="str">
            <v>PM02</v>
          </cell>
        </row>
        <row r="169">
          <cell r="A169" t="str">
            <v>PM03</v>
          </cell>
          <cell r="B169" t="str">
            <v>MATRIX TRADING &amp; CONSTRUCTION</v>
          </cell>
          <cell r="C169" t="str">
            <v>PM03</v>
          </cell>
        </row>
        <row r="170">
          <cell r="A170" t="str">
            <v>PM04</v>
          </cell>
          <cell r="B170" t="str">
            <v>MATRIX TRADING AND CONSTRUCTION</v>
          </cell>
          <cell r="C170" t="str">
            <v>PM04</v>
          </cell>
        </row>
        <row r="171">
          <cell r="A171" t="str">
            <v>PM05</v>
          </cell>
          <cell r="B171" t="str">
            <v>MASTER BUILDERS TECHNOLOGIES</v>
          </cell>
          <cell r="C171" t="str">
            <v>PM05</v>
          </cell>
        </row>
        <row r="172">
          <cell r="A172" t="str">
            <v>PM06</v>
          </cell>
          <cell r="B172" t="str">
            <v>MATERIALS TESTING LABORATORY</v>
          </cell>
          <cell r="C172" t="str">
            <v>PM06</v>
          </cell>
        </row>
        <row r="173">
          <cell r="A173" t="str">
            <v>PM07</v>
          </cell>
          <cell r="B173" t="str">
            <v>MOHD. ANUAR OSMAN</v>
          </cell>
          <cell r="C173" t="str">
            <v>PM07</v>
          </cell>
        </row>
        <row r="174">
          <cell r="A174" t="str">
            <v>PM07</v>
          </cell>
          <cell r="B174" t="str">
            <v>MOHD. ANUAR BIN OSMAN</v>
          </cell>
          <cell r="C174" t="str">
            <v>PM07</v>
          </cell>
        </row>
        <row r="175">
          <cell r="A175" t="str">
            <v>PM08</v>
          </cell>
          <cell r="B175" t="str">
            <v>MAJUMEC BINA SDN. BHD.</v>
          </cell>
          <cell r="C175" t="str">
            <v>PM08</v>
          </cell>
        </row>
        <row r="176">
          <cell r="A176" t="str">
            <v>PM09</v>
          </cell>
          <cell r="B176" t="str">
            <v>MUCHAMAD MUJI BIN NURKASIM</v>
          </cell>
          <cell r="C176" t="str">
            <v>PM09</v>
          </cell>
        </row>
        <row r="177">
          <cell r="A177" t="str">
            <v>PN01</v>
          </cell>
          <cell r="B177" t="str">
            <v>NAZ'S CONSTRUCTION</v>
          </cell>
          <cell r="C177" t="str">
            <v>PN01</v>
          </cell>
        </row>
        <row r="178">
          <cell r="A178" t="str">
            <v>pnb</v>
          </cell>
          <cell r="B178" t="str">
            <v>PERMODALAN NASIONAL BERHAD</v>
          </cell>
          <cell r="C178" t="str">
            <v>PN02</v>
          </cell>
        </row>
        <row r="179">
          <cell r="A179" t="str">
            <v>PNM</v>
          </cell>
          <cell r="B179" t="str">
            <v>PNM MARKETING &amp; CONSULTANCY SERVICES</v>
          </cell>
          <cell r="C179" t="str">
            <v>PNM</v>
          </cell>
        </row>
        <row r="180">
          <cell r="A180" t="str">
            <v>PP01</v>
          </cell>
          <cell r="B180" t="str">
            <v>PREBORE PILING &amp; ENG. SDN BHD</v>
          </cell>
          <cell r="C180" t="str">
            <v>PP01</v>
          </cell>
        </row>
        <row r="181">
          <cell r="A181" t="str">
            <v>PP02</v>
          </cell>
          <cell r="B181" t="str">
            <v>PEMBINAAN KCG SDN BHD</v>
          </cell>
          <cell r="C181" t="str">
            <v>PP02</v>
          </cell>
        </row>
        <row r="182">
          <cell r="A182" t="str">
            <v>PP02</v>
          </cell>
          <cell r="B182" t="str">
            <v>P.L.L. CONSTRUCTION SDN. BHD.</v>
          </cell>
          <cell r="C182" t="str">
            <v>PP02</v>
          </cell>
        </row>
        <row r="183">
          <cell r="A183" t="str">
            <v>PP02</v>
          </cell>
          <cell r="B183" t="str">
            <v>PEMBINAAN KCG SDN. BHD.</v>
          </cell>
          <cell r="C183" t="str">
            <v>PP02</v>
          </cell>
        </row>
        <row r="184">
          <cell r="A184" t="str">
            <v>PP03</v>
          </cell>
          <cell r="B184" t="str">
            <v>PLL CONSTRUCTION SDN. BHD.</v>
          </cell>
          <cell r="C184" t="str">
            <v>PP03</v>
          </cell>
        </row>
        <row r="185">
          <cell r="A185" t="str">
            <v>PP04</v>
          </cell>
          <cell r="B185" t="str">
            <v>PEMBINAAN NILAM (M) SDN. BHD.</v>
          </cell>
          <cell r="C185" t="str">
            <v>PP04</v>
          </cell>
        </row>
        <row r="186">
          <cell r="A186" t="str">
            <v>PPSB-01</v>
          </cell>
          <cell r="B186" t="str">
            <v>PERCON PILING SDN BHD- BBMB A/C 011110095332</v>
          </cell>
          <cell r="C186" t="str">
            <v>PPSB-01</v>
          </cell>
        </row>
        <row r="187">
          <cell r="A187" t="str">
            <v>PQ01</v>
          </cell>
          <cell r="B187" t="str">
            <v>ONG PILING CO.</v>
          </cell>
          <cell r="C187" t="str">
            <v>PQ01</v>
          </cell>
        </row>
        <row r="188">
          <cell r="A188" t="str">
            <v>PQ01</v>
          </cell>
          <cell r="B188" t="str">
            <v>ONG PILING CO.</v>
          </cell>
          <cell r="C188" t="str">
            <v>PQ01</v>
          </cell>
        </row>
        <row r="189">
          <cell r="A189" t="str">
            <v>PQ02</v>
          </cell>
          <cell r="B189" t="str">
            <v>ONG PILING CO</v>
          </cell>
          <cell r="C189" t="str">
            <v>PQ02</v>
          </cell>
        </row>
        <row r="190">
          <cell r="A190" t="str">
            <v>PR01</v>
          </cell>
          <cell r="B190" t="str">
            <v>RNC TOTAL CORROSION CONTROL SDN BHD</v>
          </cell>
          <cell r="C190" t="str">
            <v>PR01</v>
          </cell>
        </row>
        <row r="191">
          <cell r="A191" t="str">
            <v>PS01</v>
          </cell>
          <cell r="B191" t="str">
            <v>SINARAN UNIK SDN BHD</v>
          </cell>
          <cell r="C191" t="str">
            <v>PS01</v>
          </cell>
        </row>
        <row r="192">
          <cell r="A192" t="str">
            <v>PS01</v>
          </cell>
          <cell r="B192" t="str">
            <v>SINARAN UNIK SDN BHD</v>
          </cell>
          <cell r="C192" t="str">
            <v>PS01</v>
          </cell>
        </row>
        <row r="193">
          <cell r="A193" t="str">
            <v>PS01</v>
          </cell>
          <cell r="B193" t="str">
            <v>SINARAN UNIK SDN. BHD.</v>
          </cell>
          <cell r="C193" t="str">
            <v>PS01</v>
          </cell>
        </row>
        <row r="194">
          <cell r="A194" t="str">
            <v>PS01</v>
          </cell>
          <cell r="B194" t="str">
            <v>SINARAN UNIK SDN. BHD.</v>
          </cell>
          <cell r="C194" t="str">
            <v>PS01</v>
          </cell>
        </row>
        <row r="195">
          <cell r="A195" t="str">
            <v>PS02</v>
          </cell>
          <cell r="B195" t="str">
            <v>SINKI PILING ENGINEERING S/B</v>
          </cell>
          <cell r="C195" t="str">
            <v>PS02</v>
          </cell>
        </row>
        <row r="196">
          <cell r="A196" t="str">
            <v>PS03</v>
          </cell>
          <cell r="B196" t="str">
            <v>SHINEI GEOTECHNIQUE (M) S. BHD</v>
          </cell>
          <cell r="C196" t="str">
            <v>PS03</v>
          </cell>
        </row>
        <row r="197">
          <cell r="A197" t="str">
            <v>PS03</v>
          </cell>
          <cell r="B197" t="str">
            <v>SHINEI GEOTECHNIQUE (M) SDN BHD</v>
          </cell>
          <cell r="C197" t="str">
            <v>PS03</v>
          </cell>
        </row>
        <row r="198">
          <cell r="A198" t="str">
            <v>PS04</v>
          </cell>
          <cell r="B198" t="str">
            <v>SIA KIM TOH &amp; SONSN PILING</v>
          </cell>
          <cell r="C198" t="str">
            <v>PS04</v>
          </cell>
        </row>
        <row r="199">
          <cell r="A199" t="str">
            <v>PT01</v>
          </cell>
          <cell r="B199" t="str">
            <v>TUAS ENTERPRISE</v>
          </cell>
          <cell r="C199" t="str">
            <v>PT01</v>
          </cell>
        </row>
        <row r="200">
          <cell r="A200" t="str">
            <v>PT02</v>
          </cell>
          <cell r="B200" t="str">
            <v>TKH CONSTRUCTION SDN. BHD</v>
          </cell>
          <cell r="C200" t="str">
            <v>PT02</v>
          </cell>
        </row>
        <row r="201">
          <cell r="A201" t="str">
            <v>PT03</v>
          </cell>
          <cell r="B201" t="str">
            <v>TR PILING &amp; CONSTRUCTION SDN. BHD.</v>
          </cell>
          <cell r="C201" t="str">
            <v>PT03</v>
          </cell>
        </row>
        <row r="202">
          <cell r="A202" t="str">
            <v>PU01</v>
          </cell>
          <cell r="B202" t="str">
            <v>URUS UKUR CONSULTANT</v>
          </cell>
          <cell r="C202" t="str">
            <v>PU01</v>
          </cell>
        </row>
        <row r="203">
          <cell r="A203" t="str">
            <v>PU02</v>
          </cell>
          <cell r="B203" t="str">
            <v>U&amp;P ENGINEERING SDN. BHD.</v>
          </cell>
          <cell r="C203" t="str">
            <v>PU02</v>
          </cell>
        </row>
        <row r="204">
          <cell r="A204" t="str">
            <v>PU02</v>
          </cell>
          <cell r="B204" t="str">
            <v>U &amp; P ENGINEERING SDN. BHD.</v>
          </cell>
          <cell r="C204" t="str">
            <v>PU02</v>
          </cell>
        </row>
        <row r="205">
          <cell r="A205" t="str">
            <v>PU03</v>
          </cell>
          <cell r="B205" t="str">
            <v>UNITED SPECIALIST CONTRACTOR</v>
          </cell>
          <cell r="C205" t="str">
            <v>PU03</v>
          </cell>
        </row>
        <row r="206">
          <cell r="A206" t="str">
            <v>PV01</v>
          </cell>
          <cell r="B206" t="str">
            <v>VIBREX ENGINEERING SDN BHD</v>
          </cell>
          <cell r="C206" t="str">
            <v>PV01</v>
          </cell>
        </row>
        <row r="207">
          <cell r="A207" t="str">
            <v>PV02</v>
          </cell>
          <cell r="B207" t="str">
            <v>V.PILE SYSTEM SDN BHD</v>
          </cell>
          <cell r="C207" t="str">
            <v>PV02</v>
          </cell>
        </row>
        <row r="208">
          <cell r="A208" t="str">
            <v>PV02</v>
          </cell>
          <cell r="B208" t="str">
            <v>V - PILE SYSTEM SDN. BHD.</v>
          </cell>
          <cell r="C208" t="str">
            <v>PV02</v>
          </cell>
        </row>
        <row r="209">
          <cell r="A209" t="str">
            <v>PW01</v>
          </cell>
          <cell r="B209" t="str">
            <v>W.T. CONSTRUCTION</v>
          </cell>
          <cell r="C209" t="str">
            <v>PW01</v>
          </cell>
        </row>
        <row r="210">
          <cell r="A210" t="str">
            <v>QR01</v>
          </cell>
          <cell r="B210" t="str">
            <v xml:space="preserve">RUBEN GIMONE </v>
          </cell>
          <cell r="C210" t="str">
            <v>QR01</v>
          </cell>
        </row>
        <row r="211">
          <cell r="A211" t="str">
            <v>QS01</v>
          </cell>
          <cell r="B211" t="str">
            <v>SYLSTINA SYLVESTER</v>
          </cell>
          <cell r="C211" t="str">
            <v>QS01</v>
          </cell>
        </row>
        <row r="212">
          <cell r="A212" t="str">
            <v>QS02</v>
          </cell>
          <cell r="B212" t="str">
            <v>SUWANDE - PASPORT NO. XA 811677</v>
          </cell>
          <cell r="C212" t="str">
            <v>QS02</v>
          </cell>
        </row>
        <row r="213">
          <cell r="A213" t="str">
            <v>QT01</v>
          </cell>
          <cell r="B213" t="str">
            <v xml:space="preserve">THAM TUCK WAH </v>
          </cell>
          <cell r="C213" t="str">
            <v>QT01</v>
          </cell>
        </row>
        <row r="214">
          <cell r="A214" t="str">
            <v>RA01</v>
          </cell>
          <cell r="B214" t="str">
            <v>ARSHAD HAMIDY HJ ASAAD</v>
          </cell>
          <cell r="C214" t="str">
            <v>RA01</v>
          </cell>
        </row>
        <row r="215">
          <cell r="A215" t="str">
            <v>RB01</v>
          </cell>
          <cell r="B215" t="str">
            <v>BAYALAND CORPORATION SDN BHD</v>
          </cell>
          <cell r="C215" t="str">
            <v>RB01</v>
          </cell>
        </row>
        <row r="216">
          <cell r="A216" t="str">
            <v>RD01</v>
          </cell>
          <cell r="B216" t="str">
            <v>DR. SWARAN SINGH</v>
          </cell>
          <cell r="C216" t="str">
            <v>RD01</v>
          </cell>
        </row>
        <row r="217">
          <cell r="A217" t="str">
            <v>RE01</v>
          </cell>
          <cell r="B217" t="str">
            <v>EINS (M) SDN BHD</v>
          </cell>
          <cell r="C217" t="str">
            <v>RE01</v>
          </cell>
        </row>
        <row r="218">
          <cell r="A218" t="str">
            <v>RK01</v>
          </cell>
          <cell r="B218" t="str">
            <v>KELANA HILIR SDN. BHD.</v>
          </cell>
          <cell r="C218" t="str">
            <v>RK01</v>
          </cell>
        </row>
        <row r="219">
          <cell r="A219" t="str">
            <v>RK02</v>
          </cell>
          <cell r="B219" t="str">
            <v xml:space="preserve">KHOO PEK LAIN @ KHOO PEK LIAN </v>
          </cell>
          <cell r="C219" t="str">
            <v>RK02</v>
          </cell>
        </row>
        <row r="220">
          <cell r="A220" t="str">
            <v>RL01</v>
          </cell>
          <cell r="B220" t="str">
            <v xml:space="preserve">LOW MEE NOY </v>
          </cell>
          <cell r="C220" t="str">
            <v>RL01</v>
          </cell>
        </row>
        <row r="221">
          <cell r="A221" t="str">
            <v>RL02</v>
          </cell>
          <cell r="B221" t="str">
            <v>LEE CHAI JOON, A/C NO.S/001/007613/0</v>
          </cell>
          <cell r="C221" t="str">
            <v>RL02</v>
          </cell>
        </row>
        <row r="222">
          <cell r="A222" t="str">
            <v>RL03</v>
          </cell>
          <cell r="B222" t="str">
            <v>LIM CHANG CHING</v>
          </cell>
          <cell r="C222" t="str">
            <v>RL03</v>
          </cell>
        </row>
        <row r="223">
          <cell r="A223" t="str">
            <v>RM02</v>
          </cell>
          <cell r="B223" t="str">
            <v>M-D RENT A CAR SDN. BHD.</v>
          </cell>
          <cell r="C223" t="str">
            <v>RM02</v>
          </cell>
        </row>
        <row r="224">
          <cell r="A224" t="str">
            <v>RN01</v>
          </cell>
          <cell r="B224" t="str">
            <v>NG LAI HOCK</v>
          </cell>
        </row>
        <row r="225">
          <cell r="A225" t="str">
            <v>RR01</v>
          </cell>
          <cell r="B225" t="str">
            <v>ROSLAN BIN JAMALUDIN</v>
          </cell>
          <cell r="C225" t="str">
            <v>RR01</v>
          </cell>
        </row>
        <row r="226">
          <cell r="A226" t="str">
            <v>RU01</v>
          </cell>
          <cell r="B226" t="str">
            <v>UDA HOLDINGS SDN. BHD.</v>
          </cell>
          <cell r="C226" t="str">
            <v>RU01</v>
          </cell>
        </row>
        <row r="227">
          <cell r="A227" t="str">
            <v>RU02</v>
          </cell>
          <cell r="B227" t="str">
            <v>URUS BANGUNAN SDN. BHD.</v>
          </cell>
          <cell r="C227" t="str">
            <v>UB</v>
          </cell>
        </row>
        <row r="228">
          <cell r="A228" t="str">
            <v>RW01</v>
          </cell>
          <cell r="B228" t="str">
            <v xml:space="preserve">WETEX FURNITURE MFRS SDN. BHD. </v>
          </cell>
          <cell r="C228" t="str">
            <v>RW01</v>
          </cell>
        </row>
        <row r="229">
          <cell r="A229" t="str">
            <v>RW02</v>
          </cell>
          <cell r="B229" t="str">
            <v>WAN AZIZAH WAN YUSOF</v>
          </cell>
          <cell r="C229" t="str">
            <v>RW02</v>
          </cell>
        </row>
        <row r="230">
          <cell r="A230" t="str">
            <v>SAM</v>
          </cell>
          <cell r="B230" t="str">
            <v>SHAMSUL AMRI SHAMSUDIN</v>
          </cell>
          <cell r="C230" t="str">
            <v>SAM</v>
          </cell>
        </row>
        <row r="231">
          <cell r="A231" t="str">
            <v>SK</v>
          </cell>
          <cell r="B231" t="str">
            <v>SKRINE &amp; CO.</v>
          </cell>
          <cell r="C231" t="str">
            <v>SK</v>
          </cell>
        </row>
        <row r="232">
          <cell r="A232" t="str">
            <v>SOCSO</v>
          </cell>
          <cell r="B232" t="str">
            <v>PERTUBUHAN KESELAMATAN SOSIAL</v>
          </cell>
          <cell r="C232" t="str">
            <v>SOCSO</v>
          </cell>
        </row>
        <row r="233">
          <cell r="A233" t="str">
            <v>STM01</v>
          </cell>
          <cell r="B233" t="str">
            <v xml:space="preserve">MOHD. NOOR YIED </v>
          </cell>
          <cell r="C233" t="str">
            <v>TEL01</v>
          </cell>
        </row>
        <row r="234">
          <cell r="A234" t="str">
            <v>SY</v>
          </cell>
          <cell r="B234" t="str">
            <v>SYED MOHAMED B. SYED HUSSIN</v>
          </cell>
          <cell r="C234" t="str">
            <v>SY</v>
          </cell>
        </row>
        <row r="235">
          <cell r="A235" t="str">
            <v>T</v>
          </cell>
          <cell r="B235" t="str">
            <v>TULISMA SDN. BHD.</v>
          </cell>
          <cell r="C235" t="str">
            <v>T</v>
          </cell>
        </row>
        <row r="236">
          <cell r="A236" t="str">
            <v>TA01</v>
          </cell>
          <cell r="B236" t="str">
            <v>ALPHA SUN SDN BHD</v>
          </cell>
          <cell r="C236" t="str">
            <v>TA01</v>
          </cell>
        </row>
        <row r="237">
          <cell r="A237" t="str">
            <v>TA02</v>
          </cell>
          <cell r="B237" t="str">
            <v>AMERICAN DRILING SUPPLIERS P/T</v>
          </cell>
          <cell r="C237" t="str">
            <v>TA02</v>
          </cell>
        </row>
        <row r="238">
          <cell r="A238" t="str">
            <v>TA03</v>
          </cell>
          <cell r="B238" t="str">
            <v>AR SAINTIFIK SDN BHD</v>
          </cell>
          <cell r="C238" t="str">
            <v>TA03</v>
          </cell>
        </row>
        <row r="239">
          <cell r="A239" t="str">
            <v>TA04</v>
          </cell>
          <cell r="B239" t="str">
            <v>ARTHUR ANDERSEN HRM (TAX SERVICES) S/BHD</v>
          </cell>
          <cell r="C239" t="str">
            <v>TA04</v>
          </cell>
        </row>
        <row r="240">
          <cell r="A240" t="str">
            <v>TA05</v>
          </cell>
          <cell r="B240" t="str">
            <v>AMANAH MERCHANT BANK BERHAD</v>
          </cell>
          <cell r="C240" t="str">
            <v>TA05</v>
          </cell>
        </row>
        <row r="241">
          <cell r="A241" t="str">
            <v>TA06</v>
          </cell>
          <cell r="B241" t="str">
            <v>AZIZAH MOHD NOOR</v>
          </cell>
          <cell r="C241" t="str">
            <v>TA06</v>
          </cell>
        </row>
        <row r="242">
          <cell r="A242" t="str">
            <v>TA07</v>
          </cell>
          <cell r="B242" t="str">
            <v>AMAL AGENCY</v>
          </cell>
          <cell r="C242" t="str">
            <v>TA07</v>
          </cell>
        </row>
        <row r="243">
          <cell r="A243" t="str">
            <v>TA08</v>
          </cell>
          <cell r="B243" t="str">
            <v>AGGREGATE MARKETING SDN BHD</v>
          </cell>
          <cell r="C243" t="str">
            <v>TA08</v>
          </cell>
        </row>
        <row r="244">
          <cell r="A244" t="str">
            <v>TA09</v>
          </cell>
          <cell r="B244" t="str">
            <v>SYARIKAT AKISEV PERTAMA</v>
          </cell>
          <cell r="C244" t="str">
            <v>TA09</v>
          </cell>
        </row>
        <row r="245">
          <cell r="A245" t="str">
            <v>TA10</v>
          </cell>
          <cell r="B245" t="str">
            <v>AUTOXPORTS SDN. BHD.</v>
          </cell>
          <cell r="C245" t="str">
            <v>TA10</v>
          </cell>
        </row>
        <row r="246">
          <cell r="A246" t="str">
            <v>TA11</v>
          </cell>
          <cell r="B246" t="str">
            <v>ARTWRIGHT MARKETING SDN. BHD.</v>
          </cell>
          <cell r="C246" t="str">
            <v>TA11</v>
          </cell>
        </row>
        <row r="247">
          <cell r="A247" t="str">
            <v>TA12</v>
          </cell>
          <cell r="B247" t="str">
            <v>AIKHENG MARKETING SDN. BHD.</v>
          </cell>
          <cell r="C247" t="str">
            <v>TA12</v>
          </cell>
        </row>
        <row r="248">
          <cell r="A248" t="str">
            <v>TA13</v>
          </cell>
          <cell r="B248" t="str">
            <v>AYS MARKETING SDN. BHD.</v>
          </cell>
          <cell r="C248" t="str">
            <v>TA13</v>
          </cell>
        </row>
        <row r="249">
          <cell r="A249" t="str">
            <v>TA14</v>
          </cell>
          <cell r="B249" t="str">
            <v>ASIAGROUP SDN. BHD.</v>
          </cell>
          <cell r="C249" t="str">
            <v>TA14</v>
          </cell>
        </row>
        <row r="250">
          <cell r="A250" t="str">
            <v>TA15</v>
          </cell>
          <cell r="B250" t="str">
            <v>ARAH JOINT SDN. BHD.</v>
          </cell>
          <cell r="C250" t="str">
            <v>TA15</v>
          </cell>
        </row>
        <row r="251">
          <cell r="A251" t="str">
            <v>TA16</v>
          </cell>
          <cell r="B251" t="str">
            <v>AIRMAN INDUSTRIAL MARKETING</v>
          </cell>
          <cell r="C251" t="str">
            <v>TA16</v>
          </cell>
        </row>
        <row r="252">
          <cell r="A252" t="str">
            <v>TA17</v>
          </cell>
          <cell r="B252" t="str">
            <v>ANN YAK SIONG HARDWARE SDN BHD.</v>
          </cell>
          <cell r="C252" t="str">
            <v>TA17</v>
          </cell>
        </row>
        <row r="253">
          <cell r="A253" t="str">
            <v>TA18</v>
          </cell>
          <cell r="B253" t="str">
            <v xml:space="preserve">ADLEEN ENTERPRISE </v>
          </cell>
          <cell r="C253" t="str">
            <v>TA18</v>
          </cell>
        </row>
        <row r="254">
          <cell r="A254" t="str">
            <v>TA19</v>
          </cell>
          <cell r="B254" t="str">
            <v>AGE INDUSTRIES &amp; TRADING SDN.BHD</v>
          </cell>
          <cell r="C254" t="str">
            <v>TA19</v>
          </cell>
        </row>
        <row r="255">
          <cell r="A255" t="str">
            <v>TA20</v>
          </cell>
          <cell r="B255" t="str">
            <v>ALIRAN PUSAKA SDN.BHD.</v>
          </cell>
          <cell r="C255" t="str">
            <v>TA20</v>
          </cell>
        </row>
        <row r="256">
          <cell r="A256" t="str">
            <v>TA21</v>
          </cell>
          <cell r="B256" t="str">
            <v>AQUACUT SDN BHD</v>
          </cell>
          <cell r="C256" t="str">
            <v>TA21</v>
          </cell>
        </row>
        <row r="257">
          <cell r="A257" t="str">
            <v>TB01</v>
          </cell>
          <cell r="B257" t="str">
            <v>BORED PILING (M) SDN BHD</v>
          </cell>
          <cell r="C257" t="str">
            <v>TB01</v>
          </cell>
        </row>
        <row r="258">
          <cell r="A258" t="str">
            <v>TB02</v>
          </cell>
          <cell r="B258" t="str">
            <v>BARNSBURRY (M) SDN BHD</v>
          </cell>
          <cell r="C258" t="str">
            <v>TB02</v>
          </cell>
        </row>
        <row r="259">
          <cell r="A259" t="str">
            <v>TB03</v>
          </cell>
          <cell r="B259" t="str">
            <v>BENG SOON ENTERPRISE</v>
          </cell>
          <cell r="C259" t="str">
            <v>TB03</v>
          </cell>
        </row>
        <row r="260">
          <cell r="A260" t="str">
            <v>TB04</v>
          </cell>
          <cell r="B260" t="str">
            <v>BLAZE CONSTRUCTION SDN BHD</v>
          </cell>
          <cell r="C260" t="str">
            <v>TB04</v>
          </cell>
        </row>
        <row r="261">
          <cell r="A261" t="str">
            <v>TB05</v>
          </cell>
          <cell r="B261" t="str">
            <v>BENAR ANTARA SDN. BHD.</v>
          </cell>
          <cell r="C261" t="str">
            <v>TB05</v>
          </cell>
        </row>
        <row r="262">
          <cell r="A262" t="str">
            <v>TB06</v>
          </cell>
          <cell r="B262" t="str">
            <v>BORAL CONCRETE (MALAYSIA) S/B</v>
          </cell>
          <cell r="C262" t="str">
            <v>TB06</v>
          </cell>
        </row>
        <row r="263">
          <cell r="A263" t="str">
            <v>TB07</v>
          </cell>
          <cell r="B263" t="str">
            <v>BIZFIELD RESOURCES SDN BHD</v>
          </cell>
          <cell r="C263" t="str">
            <v>TB07</v>
          </cell>
        </row>
        <row r="264">
          <cell r="A264" t="str">
            <v>TB08</v>
          </cell>
          <cell r="B264" t="str">
            <v>BINALIA MARKETING SDN BHD</v>
          </cell>
          <cell r="C264" t="str">
            <v>TB08</v>
          </cell>
        </row>
        <row r="265">
          <cell r="A265" t="str">
            <v>TB09</v>
          </cell>
          <cell r="B265" t="str">
            <v>BESCERAH SDN BHD</v>
          </cell>
          <cell r="C265" t="str">
            <v>TB09</v>
          </cell>
        </row>
        <row r="266">
          <cell r="A266" t="str">
            <v>TB10</v>
          </cell>
          <cell r="B266" t="str">
            <v>BOON HUAT SENG CONSTRUCTION &amp; TRADING CO,.</v>
          </cell>
          <cell r="C266" t="str">
            <v>TB10</v>
          </cell>
        </row>
        <row r="267">
          <cell r="A267" t="str">
            <v>TB11</v>
          </cell>
          <cell r="B267" t="str">
            <v>BUILDCON CONCRETE SDN. BHD.</v>
          </cell>
          <cell r="C267" t="str">
            <v>TB11</v>
          </cell>
        </row>
        <row r="268">
          <cell r="A268" t="str">
            <v>TB13</v>
          </cell>
          <cell r="B268" t="str">
            <v>BUILDTECH INDUSTRIES</v>
          </cell>
          <cell r="C268" t="str">
            <v>TB13</v>
          </cell>
        </row>
        <row r="269">
          <cell r="A269" t="str">
            <v>TB14</v>
          </cell>
          <cell r="B269" t="str">
            <v>SALEH MAT DESA</v>
          </cell>
          <cell r="C269" t="str">
            <v>TB14</v>
          </cell>
        </row>
        <row r="270">
          <cell r="A270" t="str">
            <v>TB15</v>
          </cell>
          <cell r="B270" t="str">
            <v>BAUER EQUIPMENT (MALAYSIA) SDN. BHD.</v>
          </cell>
          <cell r="C270" t="str">
            <v>TB15</v>
          </cell>
        </row>
        <row r="271">
          <cell r="A271" t="str">
            <v>TB16</v>
          </cell>
          <cell r="B271" t="str">
            <v>BUMIMEDIC (M) SDN BHD</v>
          </cell>
        </row>
        <row r="272">
          <cell r="A272" t="str">
            <v>TB17</v>
          </cell>
          <cell r="B272" t="str">
            <v>BESTLITE ELECTRICAL SDN.BHD.</v>
          </cell>
        </row>
        <row r="273">
          <cell r="A273" t="str">
            <v>TB18</v>
          </cell>
          <cell r="B273" t="str">
            <v>BRIGHT EXCAVATION &amp; CONSTRUCTION</v>
          </cell>
        </row>
        <row r="274">
          <cell r="A274" t="str">
            <v>TC01</v>
          </cell>
          <cell r="B274" t="str">
            <v>CHEW HENG ENGINEERING WORKS</v>
          </cell>
          <cell r="C274" t="str">
            <v>TC01</v>
          </cell>
        </row>
        <row r="275">
          <cell r="A275" t="str">
            <v>TC02</v>
          </cell>
          <cell r="B275" t="str">
            <v>COMSYSLINE SDN BHD</v>
          </cell>
          <cell r="C275" t="str">
            <v>TC02</v>
          </cell>
        </row>
        <row r="276">
          <cell r="A276" t="str">
            <v>TC03</v>
          </cell>
          <cell r="B276" t="str">
            <v>CMS MACHINERY TRADING</v>
          </cell>
          <cell r="C276" t="str">
            <v>TC03</v>
          </cell>
        </row>
        <row r="277">
          <cell r="A277" t="str">
            <v>TC04</v>
          </cell>
          <cell r="B277" t="str">
            <v>COPIERTECH SDN BHD</v>
          </cell>
          <cell r="C277" t="str">
            <v>TC04</v>
          </cell>
        </row>
        <row r="278">
          <cell r="A278" t="str">
            <v>TC05</v>
          </cell>
          <cell r="B278" t="str">
            <v>CONSTEEL MARKETING SDN BHD</v>
          </cell>
          <cell r="C278" t="str">
            <v>TC05</v>
          </cell>
        </row>
        <row r="279">
          <cell r="A279" t="str">
            <v>TC06</v>
          </cell>
          <cell r="B279" t="str">
            <v>CITY LINK EXPRESS</v>
          </cell>
          <cell r="C279" t="str">
            <v>TC06</v>
          </cell>
        </row>
        <row r="280">
          <cell r="A280" t="str">
            <v>TC08</v>
          </cell>
          <cell r="B280" t="str">
            <v>CATHAY MOTOR (M) SDN. BHD.</v>
          </cell>
          <cell r="C280" t="str">
            <v>TC08</v>
          </cell>
        </row>
        <row r="281">
          <cell r="A281" t="str">
            <v>TC09</v>
          </cell>
          <cell r="B281" t="str">
            <v>CAIDMARK SDN. BHD.</v>
          </cell>
          <cell r="C281" t="str">
            <v>TC09</v>
          </cell>
        </row>
        <row r="282">
          <cell r="A282" t="str">
            <v>TC10</v>
          </cell>
          <cell r="B282" t="str">
            <v>CONCRETE ENGINEERING PRODUCTS</v>
          </cell>
          <cell r="C282" t="str">
            <v>TC10</v>
          </cell>
        </row>
        <row r="283">
          <cell r="A283" t="str">
            <v>TC11</v>
          </cell>
          <cell r="B283" t="str">
            <v>CALTEX OIL MALAYSIA LIMITED</v>
          </cell>
          <cell r="C283" t="str">
            <v>TC11</v>
          </cell>
        </row>
        <row r="284">
          <cell r="A284" t="str">
            <v>TC12</v>
          </cell>
          <cell r="B284" t="str">
            <v>CFW ENTERPRISE</v>
          </cell>
          <cell r="C284" t="str">
            <v>TC12</v>
          </cell>
        </row>
        <row r="285">
          <cell r="A285" t="str">
            <v>TC13</v>
          </cell>
          <cell r="B285" t="str">
            <v>COLWELD ENGINEE</v>
          </cell>
          <cell r="C285" t="str">
            <v>TC13</v>
          </cell>
        </row>
        <row r="286">
          <cell r="A286" t="str">
            <v>TC14</v>
          </cell>
          <cell r="B286" t="str">
            <v>CITRA REKA SDN. BHD.</v>
          </cell>
          <cell r="C286" t="str">
            <v>TC14</v>
          </cell>
        </row>
        <row r="287">
          <cell r="A287" t="str">
            <v>TC15</v>
          </cell>
          <cell r="B287" t="str">
            <v>C.E.INSTRUMENTS SDN BHD</v>
          </cell>
          <cell r="C287" t="str">
            <v>TC15</v>
          </cell>
        </row>
        <row r="288">
          <cell r="A288" t="str">
            <v>TC16</v>
          </cell>
          <cell r="B288" t="str">
            <v>CMCM PERNIAGAAN SDN. BHD.</v>
          </cell>
          <cell r="C288" t="str">
            <v>TC16</v>
          </cell>
        </row>
        <row r="289">
          <cell r="A289" t="str">
            <v>TC17</v>
          </cell>
          <cell r="B289" t="str">
            <v>CHINNIAH A/L SHANMUGAM</v>
          </cell>
          <cell r="C289" t="str">
            <v>TC17</v>
          </cell>
        </row>
        <row r="290">
          <cell r="A290" t="str">
            <v>TC18</v>
          </cell>
          <cell r="B290" t="str">
            <v>CAHAYA ELECTRICAL TRADING</v>
          </cell>
          <cell r="C290" t="str">
            <v>TC18</v>
          </cell>
        </row>
        <row r="291">
          <cell r="A291" t="str">
            <v>TC19</v>
          </cell>
          <cell r="B291" t="str">
            <v>CITY -TWO CRANE ENTERPRISE</v>
          </cell>
          <cell r="C291" t="str">
            <v>TC19</v>
          </cell>
        </row>
        <row r="292">
          <cell r="A292" t="str">
            <v>TC20</v>
          </cell>
          <cell r="B292" t="str">
            <v>CEPAT SENANG TRADING</v>
          </cell>
          <cell r="C292" t="str">
            <v>TC20</v>
          </cell>
        </row>
        <row r="293">
          <cell r="A293" t="str">
            <v>TC21</v>
          </cell>
          <cell r="B293" t="str">
            <v>C &amp; M ENGINEERING &amp; CONSTRUCTION SDN. BHD.</v>
          </cell>
          <cell r="C293" t="str">
            <v>TC21</v>
          </cell>
        </row>
        <row r="294">
          <cell r="A294" t="str">
            <v>TC22</v>
          </cell>
          <cell r="B294" t="str">
            <v>CYGAL CONCRETEPUMP SDN BHD</v>
          </cell>
          <cell r="C294" t="str">
            <v>TC22</v>
          </cell>
        </row>
        <row r="295">
          <cell r="A295" t="str">
            <v>TC23</v>
          </cell>
          <cell r="B295" t="str">
            <v>CONCRETE CUT SDN BHD</v>
          </cell>
          <cell r="C295" t="str">
            <v>TC23</v>
          </cell>
        </row>
        <row r="296">
          <cell r="A296" t="str">
            <v>TC24</v>
          </cell>
          <cell r="B296" t="str">
            <v>CHUAN CHOON HENG CO.</v>
          </cell>
        </row>
        <row r="297">
          <cell r="A297" t="str">
            <v>TD01</v>
          </cell>
          <cell r="B297" t="str">
            <v>DAIDEN EQUIPMENT SDN BHD</v>
          </cell>
          <cell r="C297" t="str">
            <v>TD01</v>
          </cell>
        </row>
        <row r="298">
          <cell r="A298" t="str">
            <v>TD02</v>
          </cell>
          <cell r="B298" t="str">
            <v>DAUD AGAM TECH (M) SDN. BHD.</v>
          </cell>
          <cell r="C298" t="str">
            <v>TD02</v>
          </cell>
        </row>
        <row r="299">
          <cell r="A299" t="str">
            <v>TD03</v>
          </cell>
          <cell r="B299" t="str">
            <v>DYNAMIC PILE TESTING SDN. BHD.</v>
          </cell>
          <cell r="C299" t="str">
            <v>TD03</v>
          </cell>
        </row>
        <row r="300">
          <cell r="A300" t="str">
            <v>TD04</v>
          </cell>
          <cell r="B300" t="str">
            <v>DEZ M.STOWE ESQ</v>
          </cell>
          <cell r="C300" t="str">
            <v>TD04</v>
          </cell>
        </row>
        <row r="301">
          <cell r="A301" t="str">
            <v>TD05</v>
          </cell>
          <cell r="B301" t="str">
            <v>DATA SURVEY SERVICE SDN BHD</v>
          </cell>
          <cell r="C301" t="str">
            <v>TD05</v>
          </cell>
        </row>
        <row r="302">
          <cell r="A302" t="str">
            <v>TD06</v>
          </cell>
          <cell r="B302" t="str">
            <v>DPI KONSULT --------</v>
          </cell>
          <cell r="C302" t="str">
            <v>TD06</v>
          </cell>
        </row>
        <row r="303">
          <cell r="A303" t="str">
            <v>TE01</v>
          </cell>
          <cell r="B303" t="str">
            <v>ESSO MALAYSIA BERHAD</v>
          </cell>
          <cell r="C303" t="str">
            <v>TE01</v>
          </cell>
        </row>
        <row r="304">
          <cell r="A304" t="str">
            <v>TE02</v>
          </cell>
          <cell r="B304" t="str">
            <v>EASTERN MOTOR CRANES &amp; TRANSP.</v>
          </cell>
          <cell r="C304" t="str">
            <v>TE02</v>
          </cell>
        </row>
        <row r="305">
          <cell r="A305" t="str">
            <v>TE03</v>
          </cell>
          <cell r="B305" t="str">
            <v>EMTECH INDUSTRIAL SUPPLY</v>
          </cell>
          <cell r="C305" t="str">
            <v>TE03</v>
          </cell>
        </row>
        <row r="306">
          <cell r="A306" t="str">
            <v>TE04</v>
          </cell>
          <cell r="B306" t="str">
            <v>EASTERN  PLANT</v>
          </cell>
          <cell r="C306" t="str">
            <v>TE04</v>
          </cell>
        </row>
        <row r="307">
          <cell r="A307" t="str">
            <v>TE05</v>
          </cell>
          <cell r="B307" t="str">
            <v>EURO EFFICIENT SDN. BHD.</v>
          </cell>
          <cell r="C307" t="str">
            <v>TE05</v>
          </cell>
        </row>
        <row r="308">
          <cell r="A308" t="str">
            <v>TE06</v>
          </cell>
          <cell r="B308" t="str">
            <v>EPOXY TECH ENGINEERING &amp; CONSTRUCTION SDN. BHD.</v>
          </cell>
          <cell r="C308" t="str">
            <v>TE06</v>
          </cell>
        </row>
        <row r="309">
          <cell r="A309" t="str">
            <v>TE07</v>
          </cell>
          <cell r="B309" t="str">
            <v>EASTERN PROFILES SDN BHD</v>
          </cell>
          <cell r="C309" t="str">
            <v>TE07</v>
          </cell>
        </row>
        <row r="310">
          <cell r="A310" t="str">
            <v>TE08</v>
          </cell>
          <cell r="B310" t="str">
            <v>EMPIRE MACHINERY (M) SDN. BHD.</v>
          </cell>
          <cell r="C310" t="str">
            <v>TE08</v>
          </cell>
        </row>
        <row r="311">
          <cell r="A311" t="str">
            <v>TEL02</v>
          </cell>
          <cell r="B311" t="str">
            <v>AHMAD FAIZAL IDRIS</v>
          </cell>
          <cell r="C311" t="str">
            <v>TEL02</v>
          </cell>
        </row>
        <row r="312">
          <cell r="A312" t="str">
            <v>TEL03</v>
          </cell>
          <cell r="B312" t="str">
            <v>ROSLAN JAMALUDIN</v>
          </cell>
          <cell r="C312" t="str">
            <v>TEL03</v>
          </cell>
        </row>
        <row r="313">
          <cell r="A313" t="str">
            <v>TEL04</v>
          </cell>
          <cell r="B313" t="str">
            <v>AHMAD FUAD MOHAMAD JELANI.</v>
          </cell>
          <cell r="C313" t="str">
            <v>TEL04</v>
          </cell>
        </row>
        <row r="314">
          <cell r="A314" t="str">
            <v>TEL05</v>
          </cell>
          <cell r="B314" t="str">
            <v>JEFRI BIN JONIT</v>
          </cell>
          <cell r="C314" t="str">
            <v>TEL05</v>
          </cell>
        </row>
        <row r="315">
          <cell r="A315" t="str">
            <v>TEL06</v>
          </cell>
          <cell r="B315" t="str">
            <v>MOHD HAZRIL MUNIR BIN MANSOR</v>
          </cell>
          <cell r="C315" t="str">
            <v>TEL06</v>
          </cell>
        </row>
        <row r="316">
          <cell r="A316" t="str">
            <v>TEL07</v>
          </cell>
          <cell r="B316" t="str">
            <v>RUMSI BIN RAMSJAH</v>
          </cell>
          <cell r="C316" t="str">
            <v>RR02</v>
          </cell>
        </row>
        <row r="317">
          <cell r="A317" t="str">
            <v>TEL08</v>
          </cell>
          <cell r="B317" t="str">
            <v>SHAMSUDDIN BIN SHAARI</v>
          </cell>
        </row>
        <row r="318">
          <cell r="A318" t="str">
            <v>TEL09</v>
          </cell>
          <cell r="B318" t="str">
            <v>IDRIS BIN NAWAWI</v>
          </cell>
        </row>
        <row r="319">
          <cell r="A319" t="str">
            <v>TEL10</v>
          </cell>
          <cell r="B319" t="str">
            <v>MAT PIAH MENTOL</v>
          </cell>
        </row>
        <row r="320">
          <cell r="A320" t="str">
            <v>TEL11</v>
          </cell>
          <cell r="B320" t="str">
            <v>MOHAMAD HADZREE BIN ABDUL RAHMAN</v>
          </cell>
        </row>
        <row r="321">
          <cell r="A321" t="str">
            <v>TF01</v>
          </cell>
          <cell r="B321" t="str">
            <v>F00 HUAT SENG SDN BHD</v>
          </cell>
          <cell r="C321" t="str">
            <v>TF01</v>
          </cell>
        </row>
        <row r="322">
          <cell r="A322" t="str">
            <v>TF02</v>
          </cell>
          <cell r="B322" t="str">
            <v>FIROOZ AGENCIES</v>
          </cell>
          <cell r="C322" t="str">
            <v>TF02</v>
          </cell>
        </row>
        <row r="323">
          <cell r="A323" t="str">
            <v>TF03</v>
          </cell>
          <cell r="B323" t="str">
            <v>FADZILAH BT TAIB</v>
          </cell>
          <cell r="C323" t="str">
            <v>TF03</v>
          </cell>
        </row>
        <row r="324">
          <cell r="A324" t="str">
            <v>TF04</v>
          </cell>
          <cell r="B324" t="str">
            <v>FOSROC EXPANDITE SDN BHD</v>
          </cell>
          <cell r="C324" t="str">
            <v>TF04</v>
          </cell>
        </row>
        <row r="325">
          <cell r="A325" t="str">
            <v>TF05</v>
          </cell>
          <cell r="B325" t="str">
            <v>FOOK YEE HARDWARE SDN. BHD.</v>
          </cell>
          <cell r="C325" t="str">
            <v>TF05</v>
          </cell>
        </row>
        <row r="326">
          <cell r="A326" t="str">
            <v>TF06</v>
          </cell>
          <cell r="B326" t="str">
            <v>FORTDESA TRADING SDN. BHD.</v>
          </cell>
          <cell r="C326" t="str">
            <v>TF06</v>
          </cell>
        </row>
        <row r="327">
          <cell r="A327" t="str">
            <v>TF07</v>
          </cell>
          <cell r="B327" t="str">
            <v>FOAM PRODUCTS SDN. BHD.</v>
          </cell>
          <cell r="C327" t="str">
            <v>TF07</v>
          </cell>
        </row>
        <row r="328">
          <cell r="A328" t="str">
            <v>TF08</v>
          </cell>
          <cell r="B328" t="str">
            <v>FITRAH ENGINEERING</v>
          </cell>
          <cell r="C328" t="str">
            <v>TF08</v>
          </cell>
        </row>
        <row r="329">
          <cell r="A329" t="str">
            <v>TF09</v>
          </cell>
          <cell r="B329" t="str">
            <v>FLEXIFOAM SDN BHD</v>
          </cell>
          <cell r="C329" t="str">
            <v>TF09</v>
          </cell>
        </row>
        <row r="330">
          <cell r="A330" t="str">
            <v>TG01</v>
          </cell>
          <cell r="B330" t="str">
            <v>GAINVEST CORPORATION (M) S.B.</v>
          </cell>
          <cell r="C330" t="str">
            <v>TG01</v>
          </cell>
        </row>
        <row r="331">
          <cell r="A331" t="str">
            <v>TG02</v>
          </cell>
          <cell r="B331" t="str">
            <v>GEONAMICS (M) SDN. BHD.</v>
          </cell>
          <cell r="C331" t="str">
            <v>TG02</v>
          </cell>
        </row>
        <row r="332">
          <cell r="A332" t="str">
            <v>TG03</v>
          </cell>
          <cell r="B332" t="str">
            <v>GEOLAB (M) SDN. BHD.</v>
          </cell>
          <cell r="C332" t="str">
            <v>TG03</v>
          </cell>
        </row>
        <row r="333">
          <cell r="A333" t="str">
            <v>TG04</v>
          </cell>
          <cell r="B333" t="str">
            <v>GOLDEN PLUS GRANITE SDN. BHD.</v>
          </cell>
          <cell r="C333" t="str">
            <v>TG04</v>
          </cell>
        </row>
        <row r="334">
          <cell r="A334" t="str">
            <v>TG05</v>
          </cell>
          <cell r="B334" t="str">
            <v>GREAT WALL PLASTIC INDUSTRIES</v>
          </cell>
          <cell r="C334" t="str">
            <v>TG05</v>
          </cell>
        </row>
        <row r="335">
          <cell r="A335" t="str">
            <v>TG06</v>
          </cell>
          <cell r="B335" t="str">
            <v>GOLDEN HOCK TRACTOR &amp; TRADING</v>
          </cell>
          <cell r="C335" t="str">
            <v>TG06</v>
          </cell>
        </row>
        <row r="336">
          <cell r="A336" t="str">
            <v>TG07</v>
          </cell>
          <cell r="B336" t="str">
            <v>GBL EQUIPMENT SYSTEMS (M) SDN. BHD.</v>
          </cell>
          <cell r="C336" t="str">
            <v>TG07</v>
          </cell>
        </row>
        <row r="337">
          <cell r="A337" t="str">
            <v>TG08</v>
          </cell>
          <cell r="B337" t="str">
            <v>GEMA MARKETING SDN BHD</v>
          </cell>
          <cell r="C337" t="str">
            <v>TG08</v>
          </cell>
        </row>
        <row r="338">
          <cell r="A338" t="str">
            <v>TG09</v>
          </cell>
          <cell r="B338" t="str">
            <v>GAGGIOTTI FAR EAST PTE LTD</v>
          </cell>
        </row>
        <row r="339">
          <cell r="A339" t="str">
            <v>TG10</v>
          </cell>
          <cell r="B339" t="str">
            <v>GULFMAX VENTURES SDN. BHD.</v>
          </cell>
          <cell r="C339" t="str">
            <v>TG10</v>
          </cell>
        </row>
        <row r="340">
          <cell r="A340" t="str">
            <v>TG11</v>
          </cell>
          <cell r="B340" t="str">
            <v>GANDHI BROTHERS CRANE SERVICES &amp; ENTERPRISE</v>
          </cell>
          <cell r="C340" t="str">
            <v>TG11</v>
          </cell>
        </row>
        <row r="341">
          <cell r="A341" t="str">
            <v>TG12</v>
          </cell>
          <cell r="B341" t="str">
            <v>GIM SENG HARDWARE</v>
          </cell>
          <cell r="C341" t="str">
            <v>TG12</v>
          </cell>
        </row>
        <row r="342">
          <cell r="A342" t="str">
            <v>TG14</v>
          </cell>
          <cell r="B342" t="str">
            <v>GOLDEN PLUS RDC SDN BHD</v>
          </cell>
        </row>
        <row r="343">
          <cell r="A343" t="str">
            <v>TH01</v>
          </cell>
          <cell r="B343" t="str">
            <v>HARAPAN RAMAI SDN BHD</v>
          </cell>
          <cell r="C343" t="str">
            <v>TH01</v>
          </cell>
        </row>
        <row r="344">
          <cell r="A344" t="str">
            <v>TH02</v>
          </cell>
          <cell r="B344" t="str">
            <v>HOE LONG MACHINERY SDN BHD</v>
          </cell>
          <cell r="C344" t="str">
            <v>TH02</v>
          </cell>
        </row>
        <row r="345">
          <cell r="A345" t="str">
            <v>TH03</v>
          </cell>
          <cell r="B345" t="str">
            <v>H.C. MATERIAL SUPPLIES SDN BHD</v>
          </cell>
          <cell r="C345" t="str">
            <v>TH03</v>
          </cell>
        </row>
        <row r="346">
          <cell r="A346" t="str">
            <v>TH04</v>
          </cell>
          <cell r="B346" t="str">
            <v>HILTI (MALAYSIA) SDN BHD</v>
          </cell>
          <cell r="C346" t="str">
            <v>TH04</v>
          </cell>
        </row>
        <row r="347">
          <cell r="A347" t="str">
            <v>TH05</v>
          </cell>
          <cell r="B347" t="str">
            <v>HAMZAH BIN TALIB</v>
          </cell>
          <cell r="C347" t="str">
            <v>TH05</v>
          </cell>
        </row>
        <row r="348">
          <cell r="A348" t="str">
            <v>TH06</v>
          </cell>
          <cell r="B348" t="str">
            <v>HSS INTERSYS SDN. BHD.</v>
          </cell>
          <cell r="C348" t="str">
            <v>TH06</v>
          </cell>
        </row>
        <row r="349">
          <cell r="A349" t="str">
            <v>TH07</v>
          </cell>
          <cell r="B349" t="str">
            <v>HOONG BEE HARDWARE &amp; ENG. S/B</v>
          </cell>
          <cell r="C349" t="str">
            <v>TH07</v>
          </cell>
        </row>
        <row r="350">
          <cell r="A350" t="str">
            <v>TH08</v>
          </cell>
          <cell r="B350" t="str">
            <v>HUME READYMIX SDN. BHD.</v>
          </cell>
          <cell r="C350" t="str">
            <v>TH08</v>
          </cell>
        </row>
        <row r="351">
          <cell r="A351" t="str">
            <v>TH09</v>
          </cell>
          <cell r="B351" t="str">
            <v>HENG ELECTRICAL</v>
          </cell>
          <cell r="C351" t="str">
            <v>TH09</v>
          </cell>
        </row>
        <row r="352">
          <cell r="A352" t="str">
            <v>TH10</v>
          </cell>
          <cell r="B352" t="str">
            <v>HIAP WING BUILDING MATERIALS SDN. BHD.</v>
          </cell>
          <cell r="C352" t="str">
            <v>TH10</v>
          </cell>
        </row>
        <row r="353">
          <cell r="A353" t="str">
            <v>TH11</v>
          </cell>
          <cell r="B353" t="str">
            <v>H.K. TRANSPORT AGENCY</v>
          </cell>
          <cell r="C353" t="str">
            <v>TH11</v>
          </cell>
        </row>
        <row r="354">
          <cell r="A354" t="str">
            <v>TH12</v>
          </cell>
          <cell r="B354" t="str">
            <v>HAR LEN FOOK EXCAVATOR</v>
          </cell>
          <cell r="C354" t="str">
            <v>TH12</v>
          </cell>
        </row>
        <row r="355">
          <cell r="A355" t="str">
            <v>TH13</v>
          </cell>
          <cell r="B355" t="str">
            <v>HOE LONG MACHINERY SDN BHD</v>
          </cell>
          <cell r="C355" t="str">
            <v>TH13</v>
          </cell>
        </row>
        <row r="356">
          <cell r="A356" t="str">
            <v>TH14</v>
          </cell>
          <cell r="B356" t="str">
            <v>HUP CHOONG CRANE SERVICES</v>
          </cell>
          <cell r="C356" t="str">
            <v>TH14</v>
          </cell>
        </row>
        <row r="357">
          <cell r="A357" t="str">
            <v>TH15</v>
          </cell>
          <cell r="B357" t="str">
            <v>HURAY ENTERPRISES SDN. BHD.</v>
          </cell>
          <cell r="C357" t="str">
            <v>TH15</v>
          </cell>
        </row>
        <row r="358">
          <cell r="A358" t="str">
            <v>TH16</v>
          </cell>
          <cell r="B358" t="str">
            <v>HOASHIKI TRADING SDN. BHD.</v>
          </cell>
          <cell r="C358" t="str">
            <v>TH16</v>
          </cell>
        </row>
        <row r="359">
          <cell r="A359" t="str">
            <v>TH17</v>
          </cell>
          <cell r="B359" t="str">
            <v>HENG LEE AUTO SERVICE --------</v>
          </cell>
          <cell r="C359" t="str">
            <v>TH17</v>
          </cell>
        </row>
        <row r="360">
          <cell r="A360" t="str">
            <v>TH18</v>
          </cell>
          <cell r="B360" t="str">
            <v>HONG TAK ENGINEERING</v>
          </cell>
          <cell r="C360" t="str">
            <v>TH18</v>
          </cell>
        </row>
        <row r="361">
          <cell r="A361" t="str">
            <v>TH19</v>
          </cell>
          <cell r="B361" t="str">
            <v>H.T.SCAFFOLDING MANUFACTURING SDN BHD</v>
          </cell>
          <cell r="C361" t="str">
            <v>TH19</v>
          </cell>
        </row>
        <row r="362">
          <cell r="A362" t="str">
            <v>TH20</v>
          </cell>
          <cell r="B362" t="str">
            <v>HUP LEONG TRADING CO.</v>
          </cell>
        </row>
        <row r="363">
          <cell r="A363" t="str">
            <v>TI01</v>
          </cell>
          <cell r="B363" t="str">
            <v>ISMAIL ABDULLAH</v>
          </cell>
          <cell r="C363" t="str">
            <v>TI01</v>
          </cell>
        </row>
        <row r="364">
          <cell r="A364" t="str">
            <v>TI02</v>
          </cell>
          <cell r="B364" t="str">
            <v>ICP MARKETING SDN. BHD.</v>
          </cell>
          <cell r="C364" t="str">
            <v>TI02</v>
          </cell>
        </row>
        <row r="365">
          <cell r="A365" t="str">
            <v>TI03</v>
          </cell>
          <cell r="B365" t="str">
            <v>IPMUDA (MALAYSIA) SDN. BHD.</v>
          </cell>
          <cell r="C365" t="str">
            <v>TI03</v>
          </cell>
        </row>
        <row r="366">
          <cell r="A366" t="str">
            <v>TJ01</v>
          </cell>
          <cell r="B366" t="str">
            <v>JASA ELECTRIC CO</v>
          </cell>
          <cell r="C366" t="str">
            <v>TJ01</v>
          </cell>
        </row>
        <row r="367">
          <cell r="A367" t="str">
            <v>TJ03</v>
          </cell>
          <cell r="B367" t="str">
            <v>JJ OFFICE SUPPLIES</v>
          </cell>
          <cell r="C367" t="str">
            <v>TJ03</v>
          </cell>
        </row>
        <row r="368">
          <cell r="A368" t="str">
            <v>TJ04</v>
          </cell>
          <cell r="B368" t="str">
            <v>JAYA LINK TRADING</v>
          </cell>
          <cell r="C368" t="str">
            <v>TJ04</v>
          </cell>
        </row>
        <row r="369">
          <cell r="A369" t="str">
            <v>TJ05</v>
          </cell>
          <cell r="B369" t="str">
            <v>JASA KITA TRADING SDN. BHD.</v>
          </cell>
          <cell r="C369" t="str">
            <v>TJ05</v>
          </cell>
        </row>
        <row r="370">
          <cell r="A370" t="str">
            <v>TJ06</v>
          </cell>
          <cell r="B370" t="str">
            <v>JURUTERA PERUNDING SETIARAYA</v>
          </cell>
          <cell r="C370" t="str">
            <v>TJ06</v>
          </cell>
        </row>
        <row r="371">
          <cell r="A371" t="str">
            <v>TJ07</v>
          </cell>
          <cell r="B371" t="str">
            <v>JURUKUR KEMUNCAK</v>
          </cell>
          <cell r="C371" t="str">
            <v>TJ07</v>
          </cell>
        </row>
        <row r="372">
          <cell r="A372" t="str">
            <v>TJ08</v>
          </cell>
          <cell r="B372" t="str">
            <v>J.W. SURVEY MANAGEMENT</v>
          </cell>
          <cell r="C372" t="str">
            <v>TJ08</v>
          </cell>
        </row>
        <row r="373">
          <cell r="A373" t="str">
            <v>TJ09</v>
          </cell>
          <cell r="B373" t="str">
            <v>JALINAN WAWASAN (M) SDN. BHD.</v>
          </cell>
          <cell r="C373" t="str">
            <v>TJ09</v>
          </cell>
        </row>
        <row r="374">
          <cell r="A374" t="str">
            <v>TJ10</v>
          </cell>
          <cell r="B374" t="str">
            <v>JB &amp; MBS JOINT VENTURE SDN BHD</v>
          </cell>
          <cell r="C374" t="str">
            <v>TJ10</v>
          </cell>
        </row>
        <row r="375">
          <cell r="A375" t="str">
            <v>TK01</v>
          </cell>
          <cell r="B375" t="str">
            <v>KOBELKO EQUIPMENT</v>
          </cell>
          <cell r="C375" t="str">
            <v>TK01</v>
          </cell>
        </row>
        <row r="376">
          <cell r="A376" t="str">
            <v>TK02</v>
          </cell>
          <cell r="B376" t="str">
            <v>KONNAS AGENCIES TRAVEL SERVICE</v>
          </cell>
          <cell r="C376" t="str">
            <v>TK02</v>
          </cell>
        </row>
        <row r="377">
          <cell r="A377" t="str">
            <v>TK03</v>
          </cell>
          <cell r="B377" t="str">
            <v>KEENO HEAVY MACHINERY SDN BHD</v>
          </cell>
          <cell r="C377" t="str">
            <v>TK03</v>
          </cell>
        </row>
        <row r="378">
          <cell r="A378" t="str">
            <v>TK04</v>
          </cell>
          <cell r="B378" t="str">
            <v>KHIN GUAN LEASING &amp; CREDIT S/B</v>
          </cell>
          <cell r="C378" t="str">
            <v>TK04</v>
          </cell>
        </row>
        <row r="379">
          <cell r="A379" t="str">
            <v>TK05</v>
          </cell>
          <cell r="B379" t="str">
            <v>KEAT SENG MARDWARE TRADING</v>
          </cell>
          <cell r="C379" t="str">
            <v>TK05</v>
          </cell>
        </row>
        <row r="380">
          <cell r="A380" t="str">
            <v>TK06</v>
          </cell>
          <cell r="B380" t="str">
            <v>KINCO TRADING</v>
          </cell>
          <cell r="C380" t="str">
            <v>TK06</v>
          </cell>
        </row>
        <row r="381">
          <cell r="A381" t="str">
            <v>TK07</v>
          </cell>
          <cell r="B381" t="str">
            <v>KIM HONG MOTOR ENTERPRISE</v>
          </cell>
          <cell r="C381" t="str">
            <v>TK07</v>
          </cell>
        </row>
        <row r="382">
          <cell r="A382" t="str">
            <v>TK08</v>
          </cell>
          <cell r="B382" t="str">
            <v>KB TECHNOLOGIES LTD.</v>
          </cell>
          <cell r="C382" t="str">
            <v>TK08</v>
          </cell>
        </row>
        <row r="383">
          <cell r="A383" t="str">
            <v>TK09</v>
          </cell>
          <cell r="B383" t="str">
            <v>KOTA RAYA STATIONER</v>
          </cell>
          <cell r="C383" t="str">
            <v>TK09</v>
          </cell>
        </row>
        <row r="384">
          <cell r="A384" t="str">
            <v>TK10</v>
          </cell>
          <cell r="B384" t="str">
            <v>KIT LOONG TYRE SERVICE S/BHD</v>
          </cell>
          <cell r="C384" t="str">
            <v>TK10</v>
          </cell>
        </row>
        <row r="385">
          <cell r="A385" t="str">
            <v>TK11</v>
          </cell>
          <cell r="B385" t="str">
            <v>KEEN YEAP TRADING</v>
          </cell>
          <cell r="C385" t="str">
            <v>TK11</v>
          </cell>
        </row>
        <row r="386">
          <cell r="A386" t="str">
            <v>TK12</v>
          </cell>
          <cell r="B386" t="str">
            <v>KK FUEL PUMP SERVICE CENTRE</v>
          </cell>
          <cell r="C386" t="str">
            <v>TK12</v>
          </cell>
        </row>
        <row r="387">
          <cell r="A387" t="str">
            <v>TK13</v>
          </cell>
          <cell r="B387" t="str">
            <v>KHIAM HOE (HARDWARE) INDUSTRIES SDN. BHD.</v>
          </cell>
          <cell r="C387" t="str">
            <v>TK13</v>
          </cell>
        </row>
        <row r="388">
          <cell r="A388" t="str">
            <v>TK14</v>
          </cell>
          <cell r="B388" t="str">
            <v>KLANG HARDWARE SDN. BHD.</v>
          </cell>
          <cell r="C388" t="str">
            <v>TK14</v>
          </cell>
        </row>
        <row r="389">
          <cell r="A389" t="str">
            <v>TK15</v>
          </cell>
          <cell r="B389" t="str">
            <v>KIM GUAN TRANSPORT SDN BHD</v>
          </cell>
          <cell r="C389" t="str">
            <v>TK15</v>
          </cell>
        </row>
        <row r="390">
          <cell r="A390" t="str">
            <v>TK16</v>
          </cell>
          <cell r="B390" t="str">
            <v>KR CONSTRUCTION SDN BHD</v>
          </cell>
          <cell r="C390" t="str">
            <v>TK16</v>
          </cell>
        </row>
        <row r="391">
          <cell r="A391" t="str">
            <v>TK17</v>
          </cell>
          <cell r="B391" t="str">
            <v>KLIE RENTALS SDN BHD</v>
          </cell>
          <cell r="C391" t="str">
            <v>TK17</v>
          </cell>
        </row>
        <row r="392">
          <cell r="A392" t="str">
            <v>TK18</v>
          </cell>
          <cell r="B392" t="str">
            <v>KARLIN BIN SABAR</v>
          </cell>
          <cell r="C392" t="str">
            <v>TK18</v>
          </cell>
        </row>
        <row r="393">
          <cell r="A393" t="str">
            <v>TK19</v>
          </cell>
          <cell r="B393" t="str">
            <v>KAWANDA CORPORATION SDN BHD</v>
          </cell>
          <cell r="C393" t="str">
            <v>TK19</v>
          </cell>
        </row>
        <row r="394">
          <cell r="A394" t="str">
            <v>TK20</v>
          </cell>
          <cell r="B394" t="str">
            <v>KEAT SENG HARDWARE TRADING</v>
          </cell>
          <cell r="C394" t="str">
            <v>TK20</v>
          </cell>
        </row>
        <row r="395">
          <cell r="A395" t="str">
            <v>TK22</v>
          </cell>
          <cell r="B395" t="str">
            <v>KENNAMETAL HERTEL (MALAYSIA) SDN. BHD</v>
          </cell>
          <cell r="C395" t="str">
            <v>TK22</v>
          </cell>
        </row>
        <row r="396">
          <cell r="A396" t="str">
            <v>TL01</v>
          </cell>
          <cell r="B396" t="str">
            <v>MAJOR GENERAL(R) LAI CHUNG WAH</v>
          </cell>
          <cell r="C396" t="str">
            <v>TL01</v>
          </cell>
        </row>
        <row r="397">
          <cell r="A397" t="str">
            <v>TL02</v>
          </cell>
          <cell r="B397" t="str">
            <v>LION COM SDN BHD</v>
          </cell>
          <cell r="C397" t="str">
            <v>TL02</v>
          </cell>
        </row>
        <row r="398">
          <cell r="A398" t="str">
            <v>TL03</v>
          </cell>
          <cell r="B398" t="str">
            <v>LEN HONG MARKETING</v>
          </cell>
          <cell r="C398" t="str">
            <v>TL03</v>
          </cell>
        </row>
        <row r="399">
          <cell r="A399" t="str">
            <v>TL04</v>
          </cell>
          <cell r="B399" t="str">
            <v>LOH YOKE SANG TRADING</v>
          </cell>
          <cell r="C399" t="str">
            <v>TL04</v>
          </cell>
        </row>
        <row r="400">
          <cell r="A400" t="str">
            <v>TL05</v>
          </cell>
          <cell r="B400" t="str">
            <v>LIEN YOW CONSTRUCTION  EQ.</v>
          </cell>
          <cell r="C400" t="str">
            <v>TL05</v>
          </cell>
        </row>
        <row r="401">
          <cell r="A401" t="str">
            <v>TL06</v>
          </cell>
          <cell r="B401" t="str">
            <v>LIEW MIO CHIN</v>
          </cell>
          <cell r="C401" t="str">
            <v>TL06</v>
          </cell>
        </row>
        <row r="402">
          <cell r="A402" t="str">
            <v>TL07</v>
          </cell>
          <cell r="B402" t="str">
            <v>L &amp; A CRANE SDN. BHD.</v>
          </cell>
          <cell r="C402" t="str">
            <v>TL07</v>
          </cell>
        </row>
        <row r="403">
          <cell r="A403" t="str">
            <v>TL08</v>
          </cell>
          <cell r="B403" t="str">
            <v>L&amp;M AGENCIES SDN. BHD.</v>
          </cell>
          <cell r="C403" t="str">
            <v>TL08</v>
          </cell>
        </row>
        <row r="404">
          <cell r="A404" t="str">
            <v>TL09</v>
          </cell>
          <cell r="B404" t="str">
            <v>LENLEY CRANE &amp; TRANSPORT SDN. BHD</v>
          </cell>
          <cell r="C404" t="str">
            <v>TL09</v>
          </cell>
        </row>
        <row r="405">
          <cell r="A405" t="str">
            <v>TM01</v>
          </cell>
          <cell r="B405" t="str">
            <v>MATRIX TRADING &amp; CONSTRUCTION</v>
          </cell>
          <cell r="C405" t="str">
            <v>TM01</v>
          </cell>
        </row>
        <row r="406">
          <cell r="A406" t="str">
            <v>TM02</v>
          </cell>
          <cell r="B406" t="str">
            <v>MEE WAH TRADING</v>
          </cell>
          <cell r="C406" t="str">
            <v>TM02</v>
          </cell>
        </row>
        <row r="407">
          <cell r="A407" t="str">
            <v>TM03</v>
          </cell>
          <cell r="B407" t="str">
            <v>MOHAMAD BIN JAMALUDDIN</v>
          </cell>
          <cell r="C407" t="str">
            <v>TM03</v>
          </cell>
        </row>
        <row r="408">
          <cell r="A408" t="str">
            <v>TM04</v>
          </cell>
          <cell r="B408" t="str">
            <v>MD HILMI DATUK HJ MD NOOR</v>
          </cell>
          <cell r="C408" t="str">
            <v>TM04</v>
          </cell>
        </row>
        <row r="409">
          <cell r="A409" t="str">
            <v>TM05</v>
          </cell>
          <cell r="B409" t="str">
            <v>MANSOR BIN OSMAN</v>
          </cell>
          <cell r="C409" t="str">
            <v>TM05</v>
          </cell>
        </row>
        <row r="410">
          <cell r="A410" t="str">
            <v>TM06</v>
          </cell>
          <cell r="B410" t="str">
            <v>MOBIKOM SDN BHD</v>
          </cell>
          <cell r="C410" t="str">
            <v>TM06</v>
          </cell>
        </row>
        <row r="411">
          <cell r="A411" t="str">
            <v>TM07</v>
          </cell>
          <cell r="B411" t="str">
            <v>MICROART COMPUTERS SYSTEM</v>
          </cell>
          <cell r="C411" t="str">
            <v>TM07</v>
          </cell>
        </row>
        <row r="412">
          <cell r="A412" t="str">
            <v>TM08</v>
          </cell>
          <cell r="B412" t="str">
            <v>MOHD JOHAN BIN HARUN</v>
          </cell>
          <cell r="C412" t="str">
            <v>TM08</v>
          </cell>
        </row>
        <row r="413">
          <cell r="A413" t="str">
            <v>TM09</v>
          </cell>
          <cell r="B413" t="str">
            <v>MULTI WAY SERVICES</v>
          </cell>
          <cell r="C413" t="str">
            <v>TM09</v>
          </cell>
        </row>
        <row r="414">
          <cell r="A414" t="str">
            <v>TM10</v>
          </cell>
          <cell r="B414" t="str">
            <v>MOHD. ANUAR OSMAN.</v>
          </cell>
          <cell r="C414" t="str">
            <v>TM10</v>
          </cell>
        </row>
        <row r="415">
          <cell r="A415" t="str">
            <v>TM11</v>
          </cell>
          <cell r="B415" t="str">
            <v>MATERIALS TESTING LABORATORY SDN. BHD.</v>
          </cell>
          <cell r="C415" t="str">
            <v>TM11</v>
          </cell>
        </row>
        <row r="416">
          <cell r="A416" t="str">
            <v>TM12</v>
          </cell>
          <cell r="B416" t="str">
            <v>MOMENT ENGINEERING SDN BHD</v>
          </cell>
          <cell r="C416" t="str">
            <v>TM12</v>
          </cell>
        </row>
        <row r="417">
          <cell r="A417" t="str">
            <v>TM13</v>
          </cell>
          <cell r="B417" t="str">
            <v>METRO SECURITY SERVICES SDN.BHD.</v>
          </cell>
          <cell r="C417" t="str">
            <v>TM13</v>
          </cell>
        </row>
        <row r="418">
          <cell r="A418" t="str">
            <v>TM14</v>
          </cell>
          <cell r="B418" t="str">
            <v>MAKAL INDAH ENTERPRISE</v>
          </cell>
          <cell r="C418" t="str">
            <v>TM14</v>
          </cell>
        </row>
        <row r="419">
          <cell r="A419" t="str">
            <v>TM16</v>
          </cell>
          <cell r="B419" t="str">
            <v>MALAYSIAN RESOURCES CORPORATION BERHAD</v>
          </cell>
          <cell r="C419" t="str">
            <v>TM16</v>
          </cell>
        </row>
        <row r="420">
          <cell r="A420" t="str">
            <v>TM17</v>
          </cell>
          <cell r="B420" t="str">
            <v>MISBAH CORPORATION SDN BHD</v>
          </cell>
          <cell r="C420" t="str">
            <v>MIS</v>
          </cell>
        </row>
        <row r="421">
          <cell r="A421" t="str">
            <v>TN01</v>
          </cell>
          <cell r="B421" t="str">
            <v>NITTAR CONSTRUCTION</v>
          </cell>
          <cell r="C421" t="str">
            <v>TN01</v>
          </cell>
        </row>
        <row r="422">
          <cell r="A422" t="str">
            <v>TN02</v>
          </cell>
          <cell r="B422" t="str">
            <v>NEW ASIA AUTO SERVICE</v>
          </cell>
          <cell r="C422" t="str">
            <v>TN02</v>
          </cell>
        </row>
        <row r="423">
          <cell r="A423" t="str">
            <v>TN03</v>
          </cell>
          <cell r="B423" t="str">
            <v>NCK METAL SDN BHD</v>
          </cell>
          <cell r="C423" t="str">
            <v>TN03</v>
          </cell>
        </row>
        <row r="424">
          <cell r="A424" t="str">
            <v>TN04</v>
          </cell>
          <cell r="B424" t="str">
            <v>NORYONG BIN YAHYA</v>
          </cell>
          <cell r="C424" t="str">
            <v>TN04</v>
          </cell>
        </row>
        <row r="425">
          <cell r="A425" t="str">
            <v>TN05</v>
          </cell>
          <cell r="B425" t="str">
            <v>NOUXMAN BURHANUDDIN</v>
          </cell>
          <cell r="C425" t="str">
            <v>TN05</v>
          </cell>
        </row>
        <row r="426">
          <cell r="A426" t="str">
            <v>TN06</v>
          </cell>
          <cell r="B426" t="str">
            <v>NANYANG CRANE SERVICES</v>
          </cell>
        </row>
        <row r="427">
          <cell r="A427" t="str">
            <v>TP01</v>
          </cell>
          <cell r="B427" t="str">
            <v>PEMBINAAN RANI-RANI</v>
          </cell>
          <cell r="C427" t="str">
            <v>TP01</v>
          </cell>
        </row>
        <row r="428">
          <cell r="A428" t="str">
            <v>TP02</v>
          </cell>
          <cell r="B428" t="str">
            <v>PENGKALEN CONCRETE SDN BHD</v>
          </cell>
          <cell r="C428" t="str">
            <v>TP02</v>
          </cell>
        </row>
        <row r="429">
          <cell r="A429" t="str">
            <v>TP03</v>
          </cell>
          <cell r="B429" t="str">
            <v>PAK YING ENTERPRISE</v>
          </cell>
          <cell r="C429" t="str">
            <v>TP03</v>
          </cell>
        </row>
        <row r="430">
          <cell r="A430" t="str">
            <v>TP04</v>
          </cell>
          <cell r="B430" t="str">
            <v>PERNIAGAAN ALAT GANTI HWA HENG</v>
          </cell>
          <cell r="C430" t="str">
            <v>TP04</v>
          </cell>
        </row>
        <row r="431">
          <cell r="A431" t="str">
            <v>TP05</v>
          </cell>
          <cell r="B431" t="str">
            <v>PERCON CORPORATION SDN BHD</v>
          </cell>
          <cell r="C431" t="str">
            <v>TP05</v>
          </cell>
        </row>
        <row r="432">
          <cell r="A432" t="str">
            <v>TP06</v>
          </cell>
          <cell r="B432" t="str">
            <v>PERNAS TRADING SDN BHD</v>
          </cell>
          <cell r="C432" t="str">
            <v>TP06</v>
          </cell>
        </row>
        <row r="433">
          <cell r="A433" t="str">
            <v>TP07</v>
          </cell>
          <cell r="B433" t="str">
            <v>PERNIAGAAN SIMEN TENEGA DESA</v>
          </cell>
          <cell r="C433" t="str">
            <v>TP07</v>
          </cell>
        </row>
        <row r="434">
          <cell r="A434" t="str">
            <v>TP08</v>
          </cell>
          <cell r="B434" t="str">
            <v>PEMBINAAN PREFAH</v>
          </cell>
          <cell r="C434" t="str">
            <v>TP08</v>
          </cell>
        </row>
        <row r="435">
          <cell r="A435" t="str">
            <v>TP09</v>
          </cell>
          <cell r="B435" t="str">
            <v>PERKHIDMATAN ARZAN MOTOR</v>
          </cell>
          <cell r="C435" t="str">
            <v>TP09</v>
          </cell>
        </row>
        <row r="436">
          <cell r="A436" t="str">
            <v>TP10</v>
          </cell>
          <cell r="B436" t="str">
            <v>PROGRESSIVE PUBLISHING HOUSE</v>
          </cell>
          <cell r="C436" t="str">
            <v>TP10</v>
          </cell>
        </row>
        <row r="437">
          <cell r="A437" t="str">
            <v>TP11</v>
          </cell>
          <cell r="B437" t="str">
            <v>PERCON WIKA CONCRETE INDUSTRIE</v>
          </cell>
          <cell r="C437" t="str">
            <v>TP11</v>
          </cell>
        </row>
        <row r="438">
          <cell r="A438" t="str">
            <v>TP12</v>
          </cell>
          <cell r="B438" t="str">
            <v>POLIKLINIK KUMPULAN CITY</v>
          </cell>
          <cell r="C438" t="str">
            <v>TP12</v>
          </cell>
        </row>
        <row r="439">
          <cell r="A439" t="str">
            <v>TP13</v>
          </cell>
          <cell r="B439" t="str">
            <v>PERGABIN (M) SDN. BHD.</v>
          </cell>
          <cell r="C439" t="str">
            <v>TP13</v>
          </cell>
        </row>
        <row r="440">
          <cell r="A440" t="str">
            <v>TP14</v>
          </cell>
          <cell r="B440" t="str">
            <v>PAK YHING ENGINEERING SDN. BHD</v>
          </cell>
          <cell r="C440" t="str">
            <v>TP14</v>
          </cell>
        </row>
        <row r="441">
          <cell r="A441" t="str">
            <v>TP15</v>
          </cell>
          <cell r="B441" t="str">
            <v>PRIMASON SDN. BHD.</v>
          </cell>
          <cell r="C441" t="str">
            <v>TP15</v>
          </cell>
        </row>
        <row r="442">
          <cell r="A442" t="str">
            <v>TP16</v>
          </cell>
          <cell r="B442" t="str">
            <v>POLY GAS SDN. BHD.</v>
          </cell>
          <cell r="C442" t="str">
            <v>TP16</v>
          </cell>
        </row>
        <row r="443">
          <cell r="A443" t="str">
            <v>TP17</v>
          </cell>
          <cell r="B443" t="str">
            <v>PANGLIMA ACES SDN. BHD.</v>
          </cell>
          <cell r="C443" t="str">
            <v>TP17</v>
          </cell>
        </row>
        <row r="444">
          <cell r="A444" t="str">
            <v>TP18</v>
          </cell>
          <cell r="B444" t="str">
            <v>POLY ENGINEERING SUPPLIES</v>
          </cell>
          <cell r="C444" t="str">
            <v>TP18</v>
          </cell>
        </row>
        <row r="445">
          <cell r="A445" t="str">
            <v>TP19</v>
          </cell>
          <cell r="B445" t="str">
            <v>PRODEAL SDN. BHD.</v>
          </cell>
          <cell r="C445" t="str">
            <v>TP19</v>
          </cell>
        </row>
        <row r="446">
          <cell r="A446" t="str">
            <v>TP20</v>
          </cell>
          <cell r="B446" t="str">
            <v>PIONEER CONCRETE (MALAYSIA) SDN. BHD.</v>
          </cell>
          <cell r="C446" t="str">
            <v>TP20</v>
          </cell>
        </row>
        <row r="447">
          <cell r="A447" t="str">
            <v>TP21</v>
          </cell>
          <cell r="B447" t="str">
            <v>PERINDUSTRIAN TENAGA MIX SDN. BHD.</v>
          </cell>
          <cell r="C447" t="str">
            <v>TP21</v>
          </cell>
        </row>
        <row r="448">
          <cell r="A448" t="str">
            <v>TP22</v>
          </cell>
          <cell r="B448" t="str">
            <v>PARK SENG TRADING</v>
          </cell>
          <cell r="C448" t="str">
            <v>TP22</v>
          </cell>
        </row>
        <row r="449">
          <cell r="A449" t="str">
            <v>TP23</v>
          </cell>
          <cell r="B449" t="str">
            <v>PEEAUTO &amp; TRACTORS SDN. BHD.</v>
          </cell>
          <cell r="C449" t="str">
            <v>TP23</v>
          </cell>
        </row>
        <row r="450">
          <cell r="A450" t="str">
            <v>TP24</v>
          </cell>
          <cell r="B450" t="str">
            <v>PERNIAGAAN FARIDAH &amp; RAKAN - RAKAN SDN. BHD.--------</v>
          </cell>
          <cell r="C450" t="str">
            <v>TP24</v>
          </cell>
        </row>
        <row r="451">
          <cell r="A451" t="str">
            <v>TP25</v>
          </cell>
          <cell r="B451" t="str">
            <v>POWER THRIVE ENGINEERING SDN. BHD.</v>
          </cell>
          <cell r="C451" t="str">
            <v>TP25</v>
          </cell>
        </row>
        <row r="452">
          <cell r="A452" t="str">
            <v>TP26</v>
          </cell>
          <cell r="B452" t="str">
            <v>PERKASA PADU SDN BHD</v>
          </cell>
          <cell r="C452" t="str">
            <v>TP26</v>
          </cell>
        </row>
        <row r="453">
          <cell r="A453" t="str">
            <v>TP27</v>
          </cell>
          <cell r="B453" t="str">
            <v>POWER ELECTRICAL PLUMBING</v>
          </cell>
          <cell r="C453" t="str">
            <v>TP27</v>
          </cell>
        </row>
        <row r="454">
          <cell r="A454" t="str">
            <v>TP29</v>
          </cell>
          <cell r="B454" t="str">
            <v>PEMBINAAN MOHAMED NAZIR MERASLAM S/B</v>
          </cell>
          <cell r="C454" t="str">
            <v>TP29</v>
          </cell>
        </row>
        <row r="455">
          <cell r="A455" t="str">
            <v>TP30</v>
          </cell>
          <cell r="B455" t="str">
            <v>PERNIAGAAN KION HUAT</v>
          </cell>
          <cell r="C455" t="str">
            <v>TP30</v>
          </cell>
        </row>
        <row r="456">
          <cell r="A456" t="str">
            <v>TP31</v>
          </cell>
          <cell r="B456" t="str">
            <v>P &amp; N INDUSTRIALS TRADING SDN BHD</v>
          </cell>
          <cell r="C456" t="str">
            <v>TP31</v>
          </cell>
        </row>
        <row r="457">
          <cell r="A457" t="str">
            <v>TP32</v>
          </cell>
          <cell r="B457" t="str">
            <v>PERUNDING TAC</v>
          </cell>
          <cell r="C457" t="str">
            <v>TP32</v>
          </cell>
        </row>
        <row r="458">
          <cell r="A458" t="str">
            <v>TP33</v>
          </cell>
          <cell r="B458" t="str">
            <v>PEMBINAAN YKS (M) SDN. BHD.</v>
          </cell>
          <cell r="C458" t="str">
            <v>TP33</v>
          </cell>
        </row>
        <row r="459">
          <cell r="A459" t="str">
            <v>TQ01</v>
          </cell>
          <cell r="B459" t="str">
            <v>QUALITY CONTROL MATERIAL LABORATORY SDN. BHD.</v>
          </cell>
          <cell r="C459" t="str">
            <v>TQ01</v>
          </cell>
        </row>
        <row r="460">
          <cell r="A460" t="str">
            <v>TQ02</v>
          </cell>
          <cell r="B460" t="str">
            <v>OTOKENKI SHOJI SDN. BHD.</v>
          </cell>
          <cell r="C460" t="str">
            <v>TQ02</v>
          </cell>
        </row>
        <row r="461">
          <cell r="A461" t="str">
            <v>TR01</v>
          </cell>
          <cell r="B461" t="str">
            <v>RAPIDCON MACHINERY</v>
          </cell>
          <cell r="C461" t="str">
            <v>TR01</v>
          </cell>
        </row>
        <row r="462">
          <cell r="A462" t="str">
            <v>TR02</v>
          </cell>
          <cell r="B462" t="str">
            <v>RAMGATE SYSTEMS SDN. BHD.</v>
          </cell>
          <cell r="C462" t="str">
            <v>TR02</v>
          </cell>
        </row>
        <row r="463">
          <cell r="A463" t="str">
            <v>TR03</v>
          </cell>
          <cell r="B463" t="str">
            <v>ROSLI PLUMBING &amp; CONSTRUCTION</v>
          </cell>
          <cell r="C463" t="str">
            <v>TR03</v>
          </cell>
        </row>
        <row r="464">
          <cell r="A464" t="str">
            <v>TR04</v>
          </cell>
          <cell r="B464" t="str">
            <v>ROADTECH MAJU SDN. BHD.</v>
          </cell>
          <cell r="C464" t="str">
            <v>TR04</v>
          </cell>
        </row>
        <row r="465">
          <cell r="A465" t="str">
            <v>TR05</v>
          </cell>
          <cell r="B465" t="str">
            <v>RZ ENTERPRISE</v>
          </cell>
          <cell r="C465" t="str">
            <v>TR05</v>
          </cell>
        </row>
        <row r="466">
          <cell r="A466" t="str">
            <v>TR06</v>
          </cell>
          <cell r="B466" t="str">
            <v>RAMSET FASTENERS (M) SDN BHD</v>
          </cell>
          <cell r="C466" t="str">
            <v>TR06</v>
          </cell>
        </row>
        <row r="467">
          <cell r="A467" t="str">
            <v>TR07</v>
          </cell>
          <cell r="B467" t="str">
            <v>REKAL JAYA SECURITY SERVICES SDN BHD.</v>
          </cell>
          <cell r="C467" t="str">
            <v>TR07</v>
          </cell>
        </row>
        <row r="468">
          <cell r="A468" t="str">
            <v>TR08</v>
          </cell>
          <cell r="B468" t="str">
            <v>REECON ENTERPRISE</v>
          </cell>
        </row>
        <row r="469">
          <cell r="A469" t="str">
            <v>TR09</v>
          </cell>
          <cell r="B469" t="str">
            <v>RELIANCE ENVIRONMENTAL SERVICES SDN.BHD</v>
          </cell>
        </row>
        <row r="470">
          <cell r="A470" t="str">
            <v>TS01</v>
          </cell>
          <cell r="B470" t="str">
            <v>SENG BATTERIES &amp; MOTOR TRADING</v>
          </cell>
          <cell r="C470" t="str">
            <v>TS01</v>
          </cell>
        </row>
        <row r="471">
          <cell r="A471" t="str">
            <v>TS02</v>
          </cell>
          <cell r="B471" t="str">
            <v>SUPERLIFT MACHINERY SDN.BHD.</v>
          </cell>
          <cell r="C471" t="str">
            <v>TS02</v>
          </cell>
        </row>
        <row r="472">
          <cell r="A472" t="str">
            <v>TS03</v>
          </cell>
          <cell r="B472" t="str">
            <v>ST PROCUREMENT AGENT</v>
          </cell>
          <cell r="C472" t="str">
            <v>TS03</v>
          </cell>
        </row>
        <row r="473">
          <cell r="A473" t="str">
            <v>TS04</v>
          </cell>
          <cell r="B473" t="str">
            <v>SOIL DYNAMICS (M) SDN BHD</v>
          </cell>
          <cell r="C473" t="str">
            <v>TS04</v>
          </cell>
        </row>
        <row r="474">
          <cell r="A474" t="str">
            <v>TS05</v>
          </cell>
          <cell r="B474" t="str">
            <v>SINARAN UNIK SDN BHD</v>
          </cell>
          <cell r="C474" t="str">
            <v>TS05</v>
          </cell>
        </row>
        <row r="475">
          <cell r="A475" t="str">
            <v>TS06</v>
          </cell>
          <cell r="B475" t="str">
            <v>SUPERIOR MACHINERY (M) SDN BHD</v>
          </cell>
          <cell r="C475" t="str">
            <v>TS06</v>
          </cell>
        </row>
        <row r="476">
          <cell r="A476" t="str">
            <v>TS07</v>
          </cell>
          <cell r="B476" t="str">
            <v>SHD SDN BHD</v>
          </cell>
          <cell r="C476" t="str">
            <v>TS07</v>
          </cell>
        </row>
        <row r="477">
          <cell r="A477" t="str">
            <v>TS08</v>
          </cell>
          <cell r="B477" t="str">
            <v>SERGAM BERHAD</v>
          </cell>
          <cell r="C477" t="str">
            <v>TS08</v>
          </cell>
        </row>
        <row r="478">
          <cell r="A478" t="str">
            <v>TS09</v>
          </cell>
          <cell r="B478" t="str">
            <v>SUNGAI LONG INDUSTRIES SDN. BHD.</v>
          </cell>
          <cell r="C478" t="str">
            <v>TS09</v>
          </cell>
        </row>
        <row r="479">
          <cell r="A479" t="str">
            <v>TS10</v>
          </cell>
          <cell r="B479" t="str">
            <v>SOKKIA (M) SDN. BHD.</v>
          </cell>
          <cell r="C479" t="str">
            <v>TS10</v>
          </cell>
        </row>
        <row r="480">
          <cell r="A480" t="str">
            <v>TS11</v>
          </cell>
          <cell r="B480" t="str">
            <v>SANDVIK MALAYSIA SDN. BHD.</v>
          </cell>
          <cell r="C480" t="str">
            <v>TS11</v>
          </cell>
        </row>
        <row r="481">
          <cell r="A481" t="str">
            <v>TS12</v>
          </cell>
          <cell r="B481" t="str">
            <v>SUNTRAC PARTS</v>
          </cell>
          <cell r="C481" t="str">
            <v>TS12</v>
          </cell>
        </row>
        <row r="482">
          <cell r="A482" t="str">
            <v>TS13</v>
          </cell>
          <cell r="B482" t="str">
            <v>SUPERMIX CONCRETE (M) SDN. BHD.</v>
          </cell>
          <cell r="C482" t="str">
            <v>TS13</v>
          </cell>
        </row>
        <row r="483">
          <cell r="A483" t="str">
            <v>TS14</v>
          </cell>
          <cell r="B483" t="str">
            <v>STPA TRADING SDN. BHD.</v>
          </cell>
          <cell r="C483" t="str">
            <v>TS14</v>
          </cell>
        </row>
        <row r="484">
          <cell r="A484" t="str">
            <v>TS15</v>
          </cell>
          <cell r="B484" t="str">
            <v>SHUN YI SDN. BHD.</v>
          </cell>
          <cell r="C484" t="str">
            <v>TS15</v>
          </cell>
        </row>
        <row r="485">
          <cell r="A485" t="str">
            <v>TS16</v>
          </cell>
          <cell r="B485" t="str">
            <v>SYARIKAT BERSATU  LETRIK</v>
          </cell>
          <cell r="C485" t="str">
            <v>TS16</v>
          </cell>
        </row>
        <row r="486">
          <cell r="A486" t="str">
            <v>TS17</v>
          </cell>
          <cell r="B486" t="str">
            <v>SOLE ENGINEERING SDN. BHD.</v>
          </cell>
          <cell r="C486" t="str">
            <v>TS17</v>
          </cell>
        </row>
        <row r="487">
          <cell r="A487" t="str">
            <v>TS18</v>
          </cell>
          <cell r="B487" t="str">
            <v>SACCON ENGINEERING &amp; TRADING</v>
          </cell>
          <cell r="C487" t="str">
            <v>TS18</v>
          </cell>
        </row>
        <row r="488">
          <cell r="A488" t="str">
            <v>TS19</v>
          </cell>
          <cell r="B488" t="str">
            <v>SEMANGAT INTAN SDN. BHD.</v>
          </cell>
          <cell r="C488" t="str">
            <v>TS19</v>
          </cell>
        </row>
        <row r="489">
          <cell r="A489" t="str">
            <v>TS20</v>
          </cell>
          <cell r="B489" t="str">
            <v>SYARIKAT CHUN TOO</v>
          </cell>
          <cell r="C489" t="str">
            <v>TS20</v>
          </cell>
        </row>
        <row r="490">
          <cell r="A490" t="str">
            <v>TS21</v>
          </cell>
          <cell r="B490" t="str">
            <v>SINARAN UNIK SDN BHD</v>
          </cell>
          <cell r="C490" t="str">
            <v>TS21</v>
          </cell>
        </row>
        <row r="491">
          <cell r="A491" t="str">
            <v>TS22</v>
          </cell>
          <cell r="B491" t="str">
            <v>SAGA WANA CONST. &amp; PLUMBING</v>
          </cell>
          <cell r="C491" t="str">
            <v>TS22</v>
          </cell>
        </row>
        <row r="492">
          <cell r="A492" t="str">
            <v>TS23</v>
          </cell>
          <cell r="B492" t="str">
            <v>SIN LIAN TAT HARDWARE SDN BHD</v>
          </cell>
          <cell r="C492" t="str">
            <v>TS23</v>
          </cell>
        </row>
        <row r="493">
          <cell r="A493" t="str">
            <v>TS24</v>
          </cell>
          <cell r="B493" t="str">
            <v>SUN HUP EARTHWORK CONSRUCTION</v>
          </cell>
          <cell r="C493" t="str">
            <v>TS24</v>
          </cell>
        </row>
        <row r="494">
          <cell r="A494" t="str">
            <v>TS25</v>
          </cell>
          <cell r="B494" t="str">
            <v>SOONG LEE TRADING</v>
          </cell>
          <cell r="C494" t="str">
            <v>TS25</v>
          </cell>
        </row>
        <row r="495">
          <cell r="A495" t="str">
            <v>TS26</v>
          </cell>
          <cell r="B495" t="str">
            <v>SOON DAT ENTERPRISE</v>
          </cell>
          <cell r="C495" t="str">
            <v>TS26</v>
          </cell>
        </row>
        <row r="496">
          <cell r="A496" t="str">
            <v>TS27</v>
          </cell>
          <cell r="B496" t="str">
            <v>SHATPISHAN ENTERPRISE</v>
          </cell>
          <cell r="C496" t="str">
            <v>TS27</v>
          </cell>
        </row>
        <row r="497">
          <cell r="A497" t="str">
            <v>TS28</v>
          </cell>
          <cell r="B497" t="str">
            <v>SAFE DIMENSION (M) SDN BHD</v>
          </cell>
          <cell r="C497" t="str">
            <v>TS28</v>
          </cell>
        </row>
        <row r="498">
          <cell r="A498" t="str">
            <v>TS29</v>
          </cell>
          <cell r="B498" t="str">
            <v>SENG LEONG HARDWARE SDN BHD</v>
          </cell>
          <cell r="C498" t="str">
            <v>TS29</v>
          </cell>
        </row>
        <row r="499">
          <cell r="A499" t="str">
            <v>TS30</v>
          </cell>
          <cell r="B499" t="str">
            <v>SYARIKAT KEJURUTERAAN LITAK</v>
          </cell>
          <cell r="C499" t="str">
            <v>TS30</v>
          </cell>
        </row>
        <row r="500">
          <cell r="A500" t="str">
            <v>TS31</v>
          </cell>
          <cell r="B500" t="str">
            <v>SECURE LIFTING &amp; HARDWARE SDN BHD</v>
          </cell>
          <cell r="C500" t="str">
            <v>TS31</v>
          </cell>
        </row>
        <row r="501">
          <cell r="A501" t="str">
            <v>TS33</v>
          </cell>
          <cell r="B501" t="str">
            <v>SETSCO SERVICES (M) SDN BHD</v>
          </cell>
          <cell r="C501" t="str">
            <v>TS33</v>
          </cell>
        </row>
        <row r="502">
          <cell r="A502" t="str">
            <v>TS34</v>
          </cell>
          <cell r="B502" t="str">
            <v>SYARIKAT PERNIAGAAN KEAN MING</v>
          </cell>
          <cell r="C502" t="str">
            <v>TS34</v>
          </cell>
        </row>
        <row r="503">
          <cell r="A503" t="str">
            <v>TS35</v>
          </cell>
          <cell r="B503" t="str">
            <v>SUMARTO KASNAIB</v>
          </cell>
          <cell r="C503" t="str">
            <v>TS35</v>
          </cell>
        </row>
        <row r="504">
          <cell r="A504" t="str">
            <v>TS35</v>
          </cell>
          <cell r="B504" t="str">
            <v>SUMARTO KASNAIB</v>
          </cell>
          <cell r="C504" t="str">
            <v>TS35</v>
          </cell>
        </row>
        <row r="505">
          <cell r="A505" t="str">
            <v>TS36</v>
          </cell>
          <cell r="B505" t="str">
            <v>SIKA KIMIA SDN BHD</v>
          </cell>
          <cell r="C505" t="str">
            <v>TS36</v>
          </cell>
        </row>
        <row r="506">
          <cell r="A506" t="str">
            <v>TT01</v>
          </cell>
          <cell r="B506" t="str">
            <v>TAT HONG PLANT HIRE SDN BHD</v>
          </cell>
          <cell r="C506" t="str">
            <v>TT01</v>
          </cell>
        </row>
        <row r="507">
          <cell r="A507" t="str">
            <v>TT02</v>
          </cell>
          <cell r="B507" t="str">
            <v>TOYOH ENGINEERING HARDWARE SDN. BHD.</v>
          </cell>
          <cell r="C507" t="str">
            <v>TT02</v>
          </cell>
        </row>
        <row r="508">
          <cell r="A508" t="str">
            <v>TT03</v>
          </cell>
          <cell r="B508" t="str">
            <v>TOYOH OXYGEN SDN. BHD.</v>
          </cell>
          <cell r="C508" t="str">
            <v>TT03</v>
          </cell>
        </row>
        <row r="509">
          <cell r="A509" t="str">
            <v>TT05</v>
          </cell>
          <cell r="B509" t="str">
            <v>T &amp; L PROGRESS ENGINERING SDN. BHD.</v>
          </cell>
          <cell r="C509" t="str">
            <v>TT05</v>
          </cell>
        </row>
        <row r="510">
          <cell r="A510" t="str">
            <v>TT06</v>
          </cell>
          <cell r="B510" t="str">
            <v>TOTAL PROJECT MANAGEMENT SDN. BHD.</v>
          </cell>
          <cell r="C510" t="str">
            <v>TT06</v>
          </cell>
        </row>
        <row r="511">
          <cell r="A511" t="str">
            <v>TT07</v>
          </cell>
          <cell r="B511" t="str">
            <v>TRUST INTERNATIONAL INSURANCE (M) SDN. BHD.</v>
          </cell>
          <cell r="C511" t="str">
            <v>TT07</v>
          </cell>
        </row>
        <row r="512">
          <cell r="A512" t="str">
            <v>TT08</v>
          </cell>
          <cell r="B512" t="str">
            <v>TAJUDDIN BI  YUSOF</v>
          </cell>
          <cell r="C512" t="str">
            <v>TT08</v>
          </cell>
        </row>
        <row r="513">
          <cell r="A513" t="str">
            <v>TT09</v>
          </cell>
          <cell r="B513" t="str">
            <v>TESONIC (M) SDN BHD</v>
          </cell>
          <cell r="C513" t="str">
            <v>TT09</v>
          </cell>
        </row>
        <row r="514">
          <cell r="A514" t="str">
            <v>TT10</v>
          </cell>
          <cell r="B514" t="str">
            <v>TENAGA ZAMAN MINI MARKET</v>
          </cell>
          <cell r="C514" t="str">
            <v>TT10</v>
          </cell>
        </row>
        <row r="515">
          <cell r="A515" t="str">
            <v>TT11</v>
          </cell>
          <cell r="B515" t="str">
            <v>TTS LOWLOADER SERVICE SDN. BHD</v>
          </cell>
          <cell r="C515" t="str">
            <v>TT11</v>
          </cell>
        </row>
        <row r="516">
          <cell r="A516" t="str">
            <v>TT12</v>
          </cell>
          <cell r="B516" t="str">
            <v>TOYO OFFICE FURNITURE SUPPLIES</v>
          </cell>
          <cell r="C516" t="str">
            <v>TT12</v>
          </cell>
        </row>
        <row r="517">
          <cell r="A517" t="str">
            <v>TT13</v>
          </cell>
          <cell r="B517" t="str">
            <v>T K TONG ENTERPRISE</v>
          </cell>
          <cell r="C517" t="str">
            <v>TT13</v>
          </cell>
        </row>
        <row r="518">
          <cell r="A518" t="str">
            <v>TT14</v>
          </cell>
          <cell r="B518" t="str">
            <v>TRIPATI ENTERPRISE</v>
          </cell>
          <cell r="C518" t="str">
            <v>TT14</v>
          </cell>
        </row>
        <row r="519">
          <cell r="A519" t="str">
            <v>TT15</v>
          </cell>
          <cell r="B519" t="str">
            <v>TTS TRANSPORT SDN. BHD.</v>
          </cell>
          <cell r="C519" t="str">
            <v>TT15</v>
          </cell>
        </row>
        <row r="520">
          <cell r="A520" t="str">
            <v>TT16</v>
          </cell>
          <cell r="B520" t="str">
            <v>TEKTON BEACON SDN.BHD</v>
          </cell>
          <cell r="C520" t="str">
            <v>TT16</v>
          </cell>
        </row>
        <row r="521">
          <cell r="A521" t="str">
            <v>TT17</v>
          </cell>
          <cell r="B521" t="str">
            <v>TRU-MIX CONCRETE SDN. BHD.</v>
          </cell>
          <cell r="C521" t="str">
            <v>TT17</v>
          </cell>
        </row>
        <row r="522">
          <cell r="A522" t="str">
            <v>TT18</v>
          </cell>
          <cell r="B522" t="str">
            <v>TAN CHIN CHIEW</v>
          </cell>
          <cell r="C522" t="str">
            <v>TT18</v>
          </cell>
        </row>
        <row r="523">
          <cell r="A523" t="str">
            <v>TT19</v>
          </cell>
          <cell r="B523" t="str">
            <v>TOOLFLEX MACHINERY IND. SUPPLIES S/BHD</v>
          </cell>
          <cell r="C523" t="str">
            <v>TT19</v>
          </cell>
        </row>
        <row r="524">
          <cell r="A524" t="str">
            <v>TT20</v>
          </cell>
          <cell r="B524" t="str">
            <v>THL FOUNDATION EQUIPMENT PTE. LTD.</v>
          </cell>
          <cell r="C524" t="str">
            <v>TT20</v>
          </cell>
        </row>
        <row r="525">
          <cell r="A525" t="str">
            <v>TT20</v>
          </cell>
          <cell r="B525" t="str">
            <v>THL FOUNDATION EQUIPMENT PTE. LTD.</v>
          </cell>
        </row>
        <row r="526">
          <cell r="A526" t="str">
            <v>TT21</v>
          </cell>
          <cell r="B526" t="str">
            <v>TAI TENG HOCK</v>
          </cell>
          <cell r="C526" t="str">
            <v>TT21</v>
          </cell>
        </row>
        <row r="527">
          <cell r="A527" t="str">
            <v>TT22</v>
          </cell>
          <cell r="B527" t="str">
            <v>TRIANGLE ENGG &amp; METAL WORKS</v>
          </cell>
          <cell r="C527" t="str">
            <v>TT22</v>
          </cell>
        </row>
        <row r="528">
          <cell r="A528" t="str">
            <v>TT23</v>
          </cell>
          <cell r="B528" t="str">
            <v>TEN HOCK ENTERPRISE SDN. BHD</v>
          </cell>
          <cell r="C528" t="str">
            <v>TT23</v>
          </cell>
        </row>
        <row r="529">
          <cell r="A529" t="str">
            <v>TT24</v>
          </cell>
          <cell r="B529" t="str">
            <v>THOMAS HOWELL GROUP (M) SDN. BHD.</v>
          </cell>
          <cell r="C529" t="str">
            <v>TT24</v>
          </cell>
        </row>
        <row r="530">
          <cell r="A530" t="str">
            <v>TT25</v>
          </cell>
          <cell r="B530" t="str">
            <v>TRACTORS MALAYSIA</v>
          </cell>
          <cell r="C530" t="str">
            <v>TT25</v>
          </cell>
        </row>
        <row r="531">
          <cell r="A531" t="str">
            <v>TT26</v>
          </cell>
          <cell r="B531" t="str">
            <v>TEST TECHNICAL LABORATORY SDN. BHD.</v>
          </cell>
          <cell r="C531" t="str">
            <v>TT26</v>
          </cell>
        </row>
        <row r="532">
          <cell r="A532" t="str">
            <v>TT27</v>
          </cell>
          <cell r="B532" t="str">
            <v>TEST SDN. BHD.</v>
          </cell>
          <cell r="C532" t="str">
            <v>TT27</v>
          </cell>
        </row>
        <row r="533">
          <cell r="A533" t="str">
            <v>TT28</v>
          </cell>
          <cell r="B533" t="str">
            <v>T &amp; A ENTERPRISE SDN. BHD.</v>
          </cell>
          <cell r="C533" t="str">
            <v>TT28</v>
          </cell>
        </row>
        <row r="534">
          <cell r="A534" t="str">
            <v>TT29</v>
          </cell>
          <cell r="B534" t="str">
            <v>TC CALLAGHAN (M) SDN. BHD.</v>
          </cell>
          <cell r="C534" t="str">
            <v>TT29</v>
          </cell>
        </row>
        <row r="535">
          <cell r="A535" t="str">
            <v>TT30</v>
          </cell>
          <cell r="B535" t="str">
            <v>TIMBER GRAINS (M) SDN BHD</v>
          </cell>
          <cell r="C535" t="str">
            <v>TT30</v>
          </cell>
        </row>
        <row r="536">
          <cell r="A536" t="str">
            <v>TT31</v>
          </cell>
          <cell r="B536" t="str">
            <v>TOPCON INSTRUMENTS (MALAYSIA) SDN BHD</v>
          </cell>
          <cell r="C536" t="str">
            <v>TT31</v>
          </cell>
        </row>
        <row r="537">
          <cell r="A537" t="str">
            <v>TT34</v>
          </cell>
          <cell r="B537" t="str">
            <v>TONG HENG EARTHWORKS CONSTRUCTION</v>
          </cell>
          <cell r="C537" t="str">
            <v>TT34</v>
          </cell>
        </row>
        <row r="538">
          <cell r="A538" t="str">
            <v>TT35</v>
          </cell>
          <cell r="B538" t="str">
            <v>TAYWOOD ENGINEERING SDN. BHD.</v>
          </cell>
          <cell r="C538" t="str">
            <v>TT35</v>
          </cell>
        </row>
        <row r="539">
          <cell r="A539" t="str">
            <v>TT36</v>
          </cell>
          <cell r="B539" t="str">
            <v>TMLY SDN BHD</v>
          </cell>
          <cell r="C539" t="str">
            <v>TT36</v>
          </cell>
        </row>
        <row r="540">
          <cell r="A540" t="str">
            <v>TU01</v>
          </cell>
          <cell r="B540" t="str">
            <v>UNITED STRAITS FUSO SDN. BHD.</v>
          </cell>
          <cell r="C540" t="str">
            <v>TU01</v>
          </cell>
        </row>
        <row r="541">
          <cell r="A541" t="str">
            <v>TU02</v>
          </cell>
          <cell r="B541" t="str">
            <v>ULTIMATE FLOW SDN. BHD.</v>
          </cell>
          <cell r="C541" t="str">
            <v>TU02</v>
          </cell>
        </row>
        <row r="542">
          <cell r="A542" t="str">
            <v>TU03</v>
          </cell>
          <cell r="B542" t="str">
            <v>U &amp; P ENGINEERING SDN. BHD.</v>
          </cell>
          <cell r="C542" t="str">
            <v>TU03</v>
          </cell>
        </row>
        <row r="543">
          <cell r="A543" t="str">
            <v>TU04</v>
          </cell>
          <cell r="B543" t="str">
            <v>UCT CRANE (M) SDN. BHD.</v>
          </cell>
          <cell r="C543" t="str">
            <v>TU04</v>
          </cell>
        </row>
        <row r="544">
          <cell r="A544" t="str">
            <v>TU05</v>
          </cell>
          <cell r="B544" t="str">
            <v>UKUR SEKITAR</v>
          </cell>
          <cell r="C544" t="str">
            <v>TU05</v>
          </cell>
        </row>
        <row r="545">
          <cell r="A545" t="str">
            <v>TU06</v>
          </cell>
          <cell r="B545" t="str">
            <v>UMW INDUSTRIES (1985) SDN BHD</v>
          </cell>
          <cell r="C545" t="str">
            <v>TU06</v>
          </cell>
        </row>
        <row r="546">
          <cell r="A546" t="str">
            <v>TU07</v>
          </cell>
          <cell r="B546" t="str">
            <v>UTRACO (M) SDN BHD.</v>
          </cell>
        </row>
        <row r="547">
          <cell r="A547" t="str">
            <v>TV01</v>
          </cell>
          <cell r="B547" t="str">
            <v>VAN FOH TRADING SDN. BHD.</v>
          </cell>
          <cell r="C547" t="str">
            <v>TV01</v>
          </cell>
        </row>
        <row r="548">
          <cell r="A548" t="str">
            <v>TV02</v>
          </cell>
          <cell r="B548" t="str">
            <v>VANTAGE WOOD SDN. BHD.</v>
          </cell>
          <cell r="C548" t="str">
            <v>TV02</v>
          </cell>
        </row>
        <row r="549">
          <cell r="A549" t="str">
            <v>TW01</v>
          </cell>
          <cell r="B549" t="str">
            <v>WAN SENG LEONG ENGINEERING</v>
          </cell>
          <cell r="C549" t="str">
            <v>TW01</v>
          </cell>
        </row>
        <row r="550">
          <cell r="A550" t="str">
            <v>TW02</v>
          </cell>
          <cell r="B550" t="str">
            <v>WING TIEK HOLDINGS BERHAD</v>
          </cell>
          <cell r="C550" t="str">
            <v>TW02</v>
          </cell>
        </row>
        <row r="551">
          <cell r="A551" t="str">
            <v>TW03</v>
          </cell>
          <cell r="B551" t="str">
            <v>WILLIS FABER (MALAYSIA) SDN.BHD.</v>
          </cell>
          <cell r="C551" t="str">
            <v>TW03</v>
          </cell>
        </row>
        <row r="552">
          <cell r="A552" t="str">
            <v>TW04</v>
          </cell>
          <cell r="B552" t="str">
            <v>WAN AZAM BIN WAN MUSA</v>
          </cell>
          <cell r="C552" t="str">
            <v>TW04</v>
          </cell>
        </row>
        <row r="553">
          <cell r="A553" t="str">
            <v>TW05</v>
          </cell>
          <cell r="B553" t="str">
            <v>W T CONSTRUCTION</v>
          </cell>
          <cell r="C553" t="str">
            <v>TW05</v>
          </cell>
        </row>
        <row r="554">
          <cell r="A554" t="str">
            <v>TW06</v>
          </cell>
          <cell r="B554" t="str">
            <v>WYWY (MARKETING) SDN BHD</v>
          </cell>
          <cell r="C554" t="str">
            <v>TW06</v>
          </cell>
        </row>
        <row r="555">
          <cell r="A555" t="str">
            <v>TW07</v>
          </cell>
          <cell r="B555" t="str">
            <v>WONG CHEER YEE</v>
          </cell>
          <cell r="C555" t="str">
            <v>TW07</v>
          </cell>
        </row>
        <row r="556">
          <cell r="A556" t="str">
            <v>TW08</v>
          </cell>
          <cell r="B556" t="str">
            <v>WYWY PACIFIC SDN. BHD.</v>
          </cell>
          <cell r="C556" t="str">
            <v>TW08</v>
          </cell>
        </row>
        <row r="557">
          <cell r="A557" t="str">
            <v>TW09</v>
          </cell>
          <cell r="B557" t="str">
            <v>WENGCON MACHINERY SDN. BHD.</v>
          </cell>
          <cell r="C557" t="str">
            <v>TW09</v>
          </cell>
        </row>
        <row r="558">
          <cell r="A558" t="str">
            <v>TW10</v>
          </cell>
          <cell r="B558" t="str">
            <v>WIND MACHINERY &amp; CONSTRUCTION</v>
          </cell>
          <cell r="C558" t="str">
            <v>TW10</v>
          </cell>
        </row>
        <row r="559">
          <cell r="A559" t="str">
            <v>TW11</v>
          </cell>
          <cell r="B559" t="str">
            <v>WONG CHIT LING</v>
          </cell>
          <cell r="C559" t="str">
            <v>TW11</v>
          </cell>
        </row>
        <row r="560">
          <cell r="A560" t="str">
            <v>TW12</v>
          </cell>
          <cell r="B560" t="str">
            <v>WAH SENG SIN KEE CO., SDN. BHD.</v>
          </cell>
          <cell r="C560" t="str">
            <v>TW12</v>
          </cell>
        </row>
        <row r="561">
          <cell r="A561" t="str">
            <v>TY01</v>
          </cell>
          <cell r="B561" t="str">
            <v>YUEN SENG ENGINEERING WORKS SDN. BHD.</v>
          </cell>
          <cell r="C561" t="str">
            <v>TY01</v>
          </cell>
        </row>
        <row r="562">
          <cell r="A562" t="str">
            <v>TY02</v>
          </cell>
          <cell r="B562" t="str">
            <v>YESS ENTERPRISE</v>
          </cell>
          <cell r="C562" t="str">
            <v>TY02</v>
          </cell>
        </row>
        <row r="563">
          <cell r="A563" t="str">
            <v>TY03</v>
          </cell>
          <cell r="B563" t="str">
            <v>YINSON TRADING &amp; TRANSPORT</v>
          </cell>
          <cell r="C563" t="str">
            <v>TY03</v>
          </cell>
        </row>
        <row r="564">
          <cell r="A564" t="str">
            <v>TY04</v>
          </cell>
          <cell r="B564" t="str">
            <v>YINSON TRADING SDN. BHD.</v>
          </cell>
          <cell r="C564" t="str">
            <v>TY04</v>
          </cell>
        </row>
        <row r="565">
          <cell r="A565" t="str">
            <v>TY05</v>
          </cell>
          <cell r="B565" t="str">
            <v>YINSON CORPORATION SDN. BHD.</v>
          </cell>
          <cell r="C565" t="str">
            <v>TY05</v>
          </cell>
        </row>
        <row r="566">
          <cell r="A566" t="str">
            <v>TY06</v>
          </cell>
          <cell r="B566" t="str">
            <v>YAW TACK CONSTRUCTION  &amp; TRACTOR WORKS</v>
          </cell>
          <cell r="C566" t="str">
            <v>TY06</v>
          </cell>
        </row>
        <row r="567">
          <cell r="A567" t="str">
            <v>TY07</v>
          </cell>
          <cell r="B567" t="str">
            <v>YOW KEE PLUMBING WORKS</v>
          </cell>
          <cell r="C567" t="str">
            <v>TY07</v>
          </cell>
        </row>
        <row r="568">
          <cell r="A568" t="str">
            <v>TY08</v>
          </cell>
          <cell r="B568" t="str">
            <v>YCH HYDRAULIC</v>
          </cell>
          <cell r="C568" t="str">
            <v>TY08</v>
          </cell>
        </row>
        <row r="569">
          <cell r="A569" t="str">
            <v>TY09</v>
          </cell>
          <cell r="B569" t="str">
            <v>YUSRI BIN JAAPAR</v>
          </cell>
          <cell r="C569" t="str">
            <v>TY09</v>
          </cell>
        </row>
        <row r="570">
          <cell r="A570" t="str">
            <v>TZ03</v>
          </cell>
          <cell r="B570" t="str">
            <v>ZOFAS ENTERPRISE</v>
          </cell>
          <cell r="C570" t="str">
            <v>TZ03</v>
          </cell>
        </row>
        <row r="571">
          <cell r="A571" t="str">
            <v>W20</v>
          </cell>
          <cell r="B571" t="str">
            <v>Wages (LOT 181)</v>
          </cell>
          <cell r="C571" t="str">
            <v>W20</v>
          </cell>
        </row>
        <row r="572">
          <cell r="A572" t="str">
            <v>W23</v>
          </cell>
          <cell r="B572" t="str">
            <v>Wages (ELEVATED H/WAY SECT 1)</v>
          </cell>
          <cell r="C572" t="str">
            <v>W23</v>
          </cell>
        </row>
        <row r="573">
          <cell r="A573" t="str">
            <v>W24</v>
          </cell>
          <cell r="B573" t="str">
            <v>Wages (UDA)</v>
          </cell>
          <cell r="C573" t="str">
            <v>W24</v>
          </cell>
        </row>
        <row r="574">
          <cell r="A574" t="str">
            <v>W26</v>
          </cell>
          <cell r="B574" t="str">
            <v>Wages (VIADUCT)</v>
          </cell>
          <cell r="C574" t="str">
            <v>W26</v>
          </cell>
        </row>
        <row r="575">
          <cell r="A575" t="str">
            <v>W27</v>
          </cell>
          <cell r="B575" t="str">
            <v>WAGES (AKLEH PACKAGE 1)</v>
          </cell>
          <cell r="C575" t="str">
            <v>W27</v>
          </cell>
        </row>
        <row r="576">
          <cell r="A576" t="str">
            <v>ZAI</v>
          </cell>
          <cell r="B576" t="str">
            <v>ZAIMI BIN AHMAD</v>
          </cell>
          <cell r="C576" t="str">
            <v>ZAI</v>
          </cell>
        </row>
        <row r="577">
          <cell r="A577" t="str">
            <v>PL02</v>
          </cell>
          <cell r="B577" t="str">
            <v xml:space="preserve">L &amp; M GEOTECHNIC SDN BHD  </v>
          </cell>
        </row>
        <row r="578">
          <cell r="A578" t="str">
            <v>NS08</v>
          </cell>
          <cell r="B578" t="str">
            <v>SUPERKAD SERVICES SDN BHD</v>
          </cell>
        </row>
        <row r="579">
          <cell r="A579" t="str">
            <v>CHAN</v>
          </cell>
          <cell r="B579" t="str">
            <v>CHANDRAN S/O M SUBRAMANIAM</v>
          </cell>
        </row>
        <row r="580">
          <cell r="A580" t="str">
            <v>RML</v>
          </cell>
          <cell r="B580" t="str">
            <v>RUSMAN MD LIZAH</v>
          </cell>
        </row>
        <row r="581">
          <cell r="A581" t="str">
            <v>M-ROS</v>
          </cell>
          <cell r="B581" t="str">
            <v>MD ROSDI MD RAMLI</v>
          </cell>
        </row>
        <row r="582">
          <cell r="A582" t="str">
            <v>M-RID</v>
          </cell>
          <cell r="B582" t="str">
            <v>MOHD RIDUAN MAHAT</v>
          </cell>
        </row>
        <row r="583">
          <cell r="A583" t="str">
            <v>M-ZAN</v>
          </cell>
          <cell r="B583" t="str">
            <v>MOHD ZANIS SULAIMAN</v>
          </cell>
        </row>
        <row r="584">
          <cell r="A584" t="str">
            <v>EDDY</v>
          </cell>
          <cell r="B584" t="str">
            <v>EDDY SAFRIZAL ABDULLAH</v>
          </cell>
        </row>
        <row r="585">
          <cell r="A585" t="str">
            <v>JAM</v>
          </cell>
          <cell r="B585" t="str">
            <v>JAMALUDDIN NAWAWI</v>
          </cell>
        </row>
        <row r="586">
          <cell r="A586" t="str">
            <v>NOOR</v>
          </cell>
          <cell r="B586" t="str">
            <v>NOOR HASMADI MOHD NOOR</v>
          </cell>
        </row>
        <row r="587">
          <cell r="A587" t="str">
            <v>NY01</v>
          </cell>
          <cell r="B587" t="str">
            <v>YPM INSURANCE BROKERS (1974) SDN BHD</v>
          </cell>
        </row>
        <row r="588">
          <cell r="A588" t="str">
            <v>TI04</v>
          </cell>
          <cell r="B588" t="str">
            <v>INTERMAC ENGINEERING &amp; TRADING</v>
          </cell>
        </row>
        <row r="589">
          <cell r="A589" t="str">
            <v>TJ11</v>
          </cell>
          <cell r="B589" t="str">
            <v>JEPKO WELDMATERIALS SDN BHD</v>
          </cell>
        </row>
        <row r="590">
          <cell r="A590" t="str">
            <v>TK23</v>
          </cell>
          <cell r="B590" t="str">
            <v>K .SASISTHARAN KRISHNAN MENON</v>
          </cell>
        </row>
        <row r="591">
          <cell r="A591" t="str">
            <v>TK24</v>
          </cell>
          <cell r="B591" t="str">
            <v>KATAN WANGSA SDN BHD</v>
          </cell>
        </row>
        <row r="592">
          <cell r="A592" t="str">
            <v>TP34</v>
          </cell>
          <cell r="B592" t="str">
            <v>P.L.L CONSTRUCTION SDN BHD</v>
          </cell>
        </row>
        <row r="593">
          <cell r="A593" t="str">
            <v>TR10</v>
          </cell>
          <cell r="B593" t="str">
            <v>RAMESH EXCAVATOR SERVICES</v>
          </cell>
        </row>
        <row r="594">
          <cell r="A594" t="str">
            <v>TT37</v>
          </cell>
          <cell r="B594" t="str">
            <v>TKH CONSTRUCTION SDN BHD</v>
          </cell>
        </row>
        <row r="595">
          <cell r="A595" t="str">
            <v>TAISHO</v>
          </cell>
          <cell r="B595" t="str">
            <v>TAISHO MARINE AND FIRE INSURANCE (M) BHD</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2540"/>
      <sheetName val="Pack St Val 95 (Local)"/>
      <sheetName val="Pack St Val 95 _Local_"/>
      <sheetName val="FF-21(a)"/>
      <sheetName val="APCODE"/>
      <sheetName val="MCMD95"/>
      <sheetName val="Rates"/>
      <sheetName val="Appx B"/>
      <sheetName val="&lt;G3&gt; Prepayment"/>
      <sheetName val="Profitability"/>
      <sheetName val="BP-BREAK"/>
      <sheetName val="4 Analysis"/>
      <sheetName val="TD-B-1"/>
      <sheetName val="TDebtors-B"/>
      <sheetName val="CA"/>
      <sheetName val="COVER"/>
      <sheetName val="Mscb97"/>
      <sheetName val="DTD"/>
      <sheetName val="addl cost"/>
      <sheetName val="accumdeprn"/>
      <sheetName val="O2 TC"/>
      <sheetName val="Main orig"/>
      <sheetName val="A-1"/>
      <sheetName val="B"/>
      <sheetName val="C"/>
      <sheetName val="D"/>
      <sheetName val="FF-1"/>
      <sheetName val="K1-1"/>
      <sheetName val="FF-3"/>
      <sheetName val="Acc. Policy"/>
      <sheetName val="Weights"/>
      <sheetName val="N DEPOSIT SS"/>
      <sheetName val="gl"/>
      <sheetName val="FF-6"/>
      <sheetName val="Company Info"/>
      <sheetName val="CA Comp"/>
      <sheetName val="BPR"/>
      <sheetName val="U"/>
      <sheetName val="FF-2"/>
      <sheetName val="consol"/>
      <sheetName val="itc"/>
      <sheetName val="Entity Data"/>
      <sheetName val="E"/>
      <sheetName val="f&amp;f"/>
      <sheetName val="OEquip"/>
      <sheetName val="Stationeries"/>
      <sheetName val="PAYROLL"/>
      <sheetName val="Reimbursements"/>
      <sheetName val="SUMMARY"/>
      <sheetName val="Sch A to __"/>
      <sheetName val="1257"/>
      <sheetName val="Setup"/>
      <sheetName val="U-13-2(disc)"/>
      <sheetName val="Pack_St_Val_95_(Local)"/>
      <sheetName val="Pack_St_Val_95__Local_"/>
      <sheetName val="Appx_B"/>
      <sheetName val="4_Analysis"/>
      <sheetName val="&lt;G3&gt;_Prepayment"/>
      <sheetName val="Main_orig"/>
      <sheetName val="O2_TC"/>
      <sheetName val="N_DEPOSIT_SS"/>
      <sheetName val="addl_cost"/>
      <sheetName val="Company_Info"/>
      <sheetName val="CA_Comp"/>
      <sheetName val="Acc__Policy"/>
      <sheetName val="Entity_Data"/>
      <sheetName val="detailed"/>
      <sheetName val="N2 Detailed Listing (Pre-final)"/>
      <sheetName val="RATE"/>
      <sheetName val="Accounts"/>
      <sheetName val="F2-3-6 OH absorbtion rate "/>
      <sheetName val="Exchange Rate"/>
      <sheetName val="fa-c"/>
      <sheetName val="shCap"/>
      <sheetName val="F-3"/>
      <sheetName val="LINKS TABLE"/>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1"/>
      <sheetName val="Index"/>
      <sheetName val="inputSUM"/>
      <sheetName val="inputUW"/>
      <sheetName val="inputINV"/>
      <sheetName val="inputEXP"/>
      <sheetName val="inputBalSheet"/>
      <sheetName val="inputTax"/>
      <sheetName val="inputCashFlow"/>
      <sheetName val="costalloc"/>
      <sheetName val="ClimeDAT"/>
      <sheetName val="Clime"/>
      <sheetName val="Formula"/>
      <sheetName val="Module1"/>
      <sheetName val="Module2"/>
      <sheetName val="FG2540"/>
      <sheetName val="O1-1CA Sheet"/>
      <sheetName val="G2|1-MGS-SS"/>
      <sheetName val="1 LeadSchedule"/>
      <sheetName val="Interim --&gt; Top"/>
      <sheetName val="H4(ss)"/>
      <sheetName val="Cost centre expenditure"/>
      <sheetName val="SUMMARY"/>
      <sheetName val="E3.1"/>
      <sheetName val="E1.1"/>
      <sheetName val="E2.1"/>
      <sheetName val="Setup"/>
      <sheetName val="A"/>
      <sheetName val="f&amp;f"/>
      <sheetName val="OEquip"/>
      <sheetName val="Weights"/>
      <sheetName val="5 Analysis"/>
      <sheetName val="addl cost"/>
      <sheetName val="accumdeprn"/>
      <sheetName val="jul97"/>
      <sheetName val="B"/>
      <sheetName val="APCODE"/>
      <sheetName val="5A ASSETLIST"/>
      <sheetName val="Annx1"/>
      <sheetName val="BGTSRM"/>
      <sheetName val="CAPEXP"/>
      <sheetName val="BGTDLH"/>
      <sheetName val="BGTSTFHC"/>
      <sheetName val="BGTOH"/>
      <sheetName val="&lt;G3&gt; Prepayment"/>
      <sheetName val="O2 CA Sheet"/>
      <sheetName val="Accounts"/>
      <sheetName val="sap"/>
      <sheetName val="O2-CA"/>
      <sheetName val="Links"/>
      <sheetName val="Lead"/>
      <sheetName val="A-1"/>
      <sheetName val="Input Table"/>
      <sheetName val="Unit Fixed costs"/>
      <sheetName val="A3|1"/>
      <sheetName val="O2"/>
      <sheetName val="acs"/>
      <sheetName val="Q1"/>
      <sheetName val="MGS"/>
      <sheetName val="CA Sheet"/>
      <sheetName val="FF-2"/>
      <sheetName val="consol"/>
      <sheetName val="CSB_IS"/>
      <sheetName val="Euro underlying"/>
      <sheetName val="Euro swap"/>
      <sheetName val="FF-3"/>
      <sheetName val="E3_1"/>
      <sheetName val="E1_1"/>
      <sheetName val="E2_1"/>
      <sheetName val="O1-1CA_Sheet"/>
      <sheetName val="Cost_centre_expenditure"/>
      <sheetName val="Interim_--&gt;_Top"/>
      <sheetName val="5_Analysis"/>
      <sheetName val="1_LeadSchedule"/>
      <sheetName val="Company Info"/>
      <sheetName val="CA Comp"/>
      <sheetName val="FF-21(a)"/>
      <sheetName val="Rates"/>
      <sheetName val="wbs"/>
      <sheetName val="BackEnd"/>
      <sheetName val="OPI"/>
      <sheetName val="U2-1 Rental Income"/>
      <sheetName val="Input-Ni closing stock"/>
      <sheetName val="A2l1.SAD"/>
      <sheetName val="5A_ASSETLIST"/>
      <sheetName val="&lt;G3&gt;_Prepayment"/>
      <sheetName val="addl_cost"/>
      <sheetName val="O2_CA_Sheet"/>
      <sheetName val="Input_Table"/>
      <sheetName val="Unit_Fixed_costs"/>
      <sheetName val="Pricing"/>
      <sheetName val="LINKS TABLE"/>
      <sheetName val="U2 - Sales"/>
      <sheetName val="N2 Detailed Listing (Pre-final)"/>
      <sheetName val="tra-vat-lieu"/>
      <sheetName val="M101 Creditors lead"/>
      <sheetName val="Inventory"/>
      <sheetName val="J2"/>
      <sheetName val="J3.4"/>
      <sheetName val="J1"/>
      <sheetName val="Dep"/>
      <sheetName val="F2-3-6 OH absorbtion rate "/>
      <sheetName val="BPR"/>
      <sheetName val="Sheet1"/>
      <sheetName val="F-1 F-2"/>
      <sheetName val="Assumptions"/>
      <sheetName val="Categories"/>
      <sheetName val="F-3"/>
      <sheetName val="Asset List"/>
      <sheetName val="References"/>
      <sheetName val="cashflowcomp"/>
      <sheetName val="ACT"/>
    </sheetNames>
    <sheetDataSet>
      <sheetData sheetId="0">
        <row r="6">
          <cell r="M6" t="str">
            <v>SGD</v>
          </cell>
        </row>
      </sheetData>
      <sheetData sheetId="1" refreshError="1">
        <row r="6">
          <cell r="M6" t="str">
            <v>SGD</v>
          </cell>
        </row>
      </sheetData>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Contents"/>
      <sheetName val="Datastream&amp;Bloomberg"/>
      <sheetName val="Input"/>
      <sheetName val="Output"/>
      <sheetName val="Notes"/>
      <sheetName val="ROCE"/>
    </sheetNames>
    <sheetDataSet>
      <sheetData sheetId="0"/>
      <sheetData sheetId="1"/>
      <sheetData sheetId="2">
        <row r="17">
          <cell r="M17" t="str">
            <v>DKK</v>
          </cell>
          <cell r="N17">
            <v>7.4398</v>
          </cell>
        </row>
        <row r="18">
          <cell r="M18" t="str">
            <v>EUR</v>
          </cell>
          <cell r="N18">
            <v>1</v>
          </cell>
        </row>
        <row r="19">
          <cell r="M19" t="str">
            <v>GBP</v>
          </cell>
          <cell r="N19">
            <v>0.623</v>
          </cell>
        </row>
        <row r="20">
          <cell r="M20" t="str">
            <v>JPY</v>
          </cell>
          <cell r="N20">
            <v>110.316</v>
          </cell>
        </row>
        <row r="21">
          <cell r="M21" t="str">
            <v>NOK</v>
          </cell>
          <cell r="N21">
            <v>7.9722999999999997</v>
          </cell>
        </row>
        <row r="22">
          <cell r="M22" t="str">
            <v>SEK</v>
          </cell>
          <cell r="N22">
            <v>9.4932999999999996</v>
          </cell>
        </row>
        <row r="23">
          <cell r="M23" t="str">
            <v>USD</v>
          </cell>
          <cell r="N23">
            <v>0.90514202130885335</v>
          </cell>
        </row>
      </sheetData>
      <sheetData sheetId="3"/>
      <sheetData sheetId="4"/>
      <sheetData sheetId="5"/>
      <sheetData sheetId="6"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PS"/>
      <sheetName val="DECS (2)"/>
      <sheetName val="UST"/>
    </sheetNames>
    <sheetDataSet>
      <sheetData sheetId="0">
        <row r="6">
          <cell r="B6" t="str">
            <v xml:space="preserve">MascoTech </v>
          </cell>
        </row>
      </sheetData>
      <sheetData sheetId="1" refreshError="1"/>
      <sheetData sheetId="2"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Info"/>
      <sheetName val="Summary of Fixed Assets"/>
      <sheetName val="Additions"/>
      <sheetName val="Disposals"/>
      <sheetName val="Hire Purchase"/>
      <sheetName val="CA Comp"/>
      <sheetName val="Checklist"/>
      <sheetName val="Sheet2"/>
      <sheetName val="Highlight"/>
      <sheetName val="A3-1"/>
      <sheetName val="A3-2"/>
      <sheetName val="A3-3"/>
      <sheetName val="A2-1"/>
      <sheetName val="A2-2"/>
      <sheetName val="A2-3"/>
      <sheetName val="A2-4"/>
      <sheetName val="A-8"/>
      <sheetName val="SAD"/>
      <sheetName val="A5-1 CPL"/>
      <sheetName val="A5-2 CBS"/>
      <sheetName val="A5-3 Inter bal"/>
      <sheetName val="A5-4 Inter trans"/>
      <sheetName val="A5-5 RPT"/>
      <sheetName val="A5-6 Notes"/>
      <sheetName val="A5-7 FC &amp; sale prop"/>
      <sheetName val="C"/>
      <sheetName val="C-10"/>
      <sheetName val="E"/>
      <sheetName val="F"/>
      <sheetName val="F-10"/>
      <sheetName val="G"/>
      <sheetName val="I"/>
      <sheetName val="I-10"/>
      <sheetName val="K"/>
      <sheetName val="K-8"/>
      <sheetName val="K-9"/>
      <sheetName val="K-10"/>
      <sheetName val="M"/>
      <sheetName val="M-2"/>
      <sheetName val="N"/>
      <sheetName val="N-20"/>
      <sheetName val="P"/>
      <sheetName val="O"/>
      <sheetName val="S"/>
      <sheetName val="T"/>
      <sheetName val="U10"/>
      <sheetName val="U11"/>
      <sheetName val="U20"/>
      <sheetName val="U21"/>
      <sheetName val="U-22"/>
      <sheetName val="U30"/>
      <sheetName val="U31"/>
      <sheetName val="U70"/>
      <sheetName val="Historical Euro 04"/>
    </sheetNames>
    <sheetDataSet>
      <sheetData sheetId="0" refreshError="1">
        <row r="6">
          <cell r="B6" t="str">
            <v>2000 (Current year basis)</v>
          </cell>
        </row>
      </sheetData>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_Access (HK)"/>
      <sheetName val="Zhenhai"/>
      <sheetName val="SPC"/>
      <sheetName val="Sinopec"/>
      <sheetName val="Yizheng"/>
      <sheetName val="Petrochina"/>
      <sheetName val="CNOOC"/>
      <sheetName val="BYH"/>
      <sheetName val="RPL"/>
      <sheetName val="BPCL"/>
      <sheetName val="RIL"/>
      <sheetName val="Petronas Gas"/>
      <sheetName val="TPI"/>
      <sheetName val="Vinythai"/>
      <sheetName val="PTTEP"/>
      <sheetName val="NPC"/>
      <sheetName val="TPP"/>
      <sheetName val="TSM"/>
      <sheetName val="GPC"/>
      <sheetName val="NYP"/>
      <sheetName val="FP"/>
      <sheetName val="FC&amp;F"/>
      <sheetName val="FETex"/>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_Access (HK)"/>
      <sheetName val="Sheet1"/>
      <sheetName val="Zhenhai"/>
      <sheetName val="SPC"/>
      <sheetName val="Sinopec"/>
      <sheetName val="Yizheng"/>
      <sheetName val="Petrochina"/>
      <sheetName val="CNOOC"/>
      <sheetName val="BYH"/>
    </sheetNames>
    <sheetDataSet>
      <sheetData sheetId="0">
        <row r="3">
          <cell r="R3">
            <v>0</v>
          </cell>
          <cell r="T3">
            <v>0</v>
          </cell>
        </row>
        <row r="638">
          <cell r="A638">
            <v>36696</v>
          </cell>
        </row>
        <row r="639">
          <cell r="A639">
            <v>36697</v>
          </cell>
        </row>
        <row r="640">
          <cell r="A640">
            <v>36698</v>
          </cell>
        </row>
        <row r="641">
          <cell r="A641">
            <v>36699</v>
          </cell>
        </row>
        <row r="642">
          <cell r="A642">
            <v>36700</v>
          </cell>
        </row>
        <row r="643">
          <cell r="A643">
            <v>36703</v>
          </cell>
        </row>
        <row r="644">
          <cell r="A644">
            <v>36704</v>
          </cell>
        </row>
        <row r="645">
          <cell r="A645">
            <v>36705</v>
          </cell>
        </row>
        <row r="646">
          <cell r="A646">
            <v>36706</v>
          </cell>
        </row>
        <row r="647">
          <cell r="A647">
            <v>36707</v>
          </cell>
        </row>
        <row r="648">
          <cell r="A648">
            <v>36710</v>
          </cell>
        </row>
        <row r="649">
          <cell r="A649">
            <v>36711</v>
          </cell>
        </row>
        <row r="650">
          <cell r="A650">
            <v>36712</v>
          </cell>
        </row>
        <row r="651">
          <cell r="A651">
            <v>36713</v>
          </cell>
        </row>
        <row r="652">
          <cell r="A652">
            <v>36714</v>
          </cell>
        </row>
        <row r="653">
          <cell r="A653">
            <v>36717</v>
          </cell>
        </row>
        <row r="654">
          <cell r="A654">
            <v>36718</v>
          </cell>
        </row>
        <row r="655">
          <cell r="A655">
            <v>36719</v>
          </cell>
        </row>
        <row r="656">
          <cell r="A656">
            <v>36720</v>
          </cell>
        </row>
        <row r="657">
          <cell r="A657">
            <v>36721</v>
          </cell>
        </row>
        <row r="658">
          <cell r="A658">
            <v>36724</v>
          </cell>
        </row>
        <row r="659">
          <cell r="A659">
            <v>36725</v>
          </cell>
        </row>
        <row r="660">
          <cell r="A660">
            <v>36726</v>
          </cell>
        </row>
        <row r="661">
          <cell r="A661">
            <v>36727</v>
          </cell>
        </row>
        <row r="662">
          <cell r="A662">
            <v>36728</v>
          </cell>
        </row>
        <row r="663">
          <cell r="A663">
            <v>36731</v>
          </cell>
        </row>
        <row r="664">
          <cell r="A664">
            <v>36732</v>
          </cell>
        </row>
        <row r="665">
          <cell r="A665">
            <v>36733</v>
          </cell>
        </row>
        <row r="666">
          <cell r="A666">
            <v>36734</v>
          </cell>
        </row>
        <row r="667">
          <cell r="A667">
            <v>36735</v>
          </cell>
        </row>
        <row r="668">
          <cell r="A668">
            <v>36738</v>
          </cell>
        </row>
        <row r="669">
          <cell r="A669">
            <v>36739</v>
          </cell>
        </row>
        <row r="670">
          <cell r="A670">
            <v>36740</v>
          </cell>
        </row>
        <row r="671">
          <cell r="A671">
            <v>36741</v>
          </cell>
        </row>
        <row r="672">
          <cell r="A672">
            <v>36742</v>
          </cell>
        </row>
        <row r="673">
          <cell r="A673">
            <v>36745</v>
          </cell>
        </row>
        <row r="674">
          <cell r="A674">
            <v>36746</v>
          </cell>
        </row>
        <row r="675">
          <cell r="A675">
            <v>36747</v>
          </cell>
        </row>
        <row r="676">
          <cell r="A676">
            <v>36748</v>
          </cell>
        </row>
        <row r="677">
          <cell r="A677">
            <v>36749</v>
          </cell>
        </row>
        <row r="678">
          <cell r="A678">
            <v>36752</v>
          </cell>
        </row>
        <row r="679">
          <cell r="A679">
            <v>36753</v>
          </cell>
        </row>
        <row r="680">
          <cell r="A680">
            <v>36754</v>
          </cell>
        </row>
        <row r="681">
          <cell r="A681">
            <v>36755</v>
          </cell>
        </row>
        <row r="682">
          <cell r="A682">
            <v>36756</v>
          </cell>
        </row>
        <row r="683">
          <cell r="A683">
            <v>36759</v>
          </cell>
        </row>
        <row r="684">
          <cell r="A684">
            <v>36760</v>
          </cell>
        </row>
        <row r="685">
          <cell r="A685">
            <v>36761</v>
          </cell>
        </row>
        <row r="686">
          <cell r="A686">
            <v>36762</v>
          </cell>
        </row>
        <row r="687">
          <cell r="A687">
            <v>36763</v>
          </cell>
        </row>
        <row r="688">
          <cell r="A688">
            <v>36766</v>
          </cell>
        </row>
        <row r="689">
          <cell r="A689">
            <v>36767</v>
          </cell>
        </row>
        <row r="690">
          <cell r="A690">
            <v>36768</v>
          </cell>
        </row>
        <row r="691">
          <cell r="A691">
            <v>36769</v>
          </cell>
        </row>
        <row r="692">
          <cell r="A692">
            <v>36770</v>
          </cell>
        </row>
        <row r="693">
          <cell r="A693">
            <v>36773</v>
          </cell>
        </row>
        <row r="694">
          <cell r="A694">
            <v>36774</v>
          </cell>
        </row>
        <row r="695">
          <cell r="A695">
            <v>36775</v>
          </cell>
        </row>
        <row r="696">
          <cell r="A696">
            <v>36776</v>
          </cell>
        </row>
        <row r="697">
          <cell r="A697">
            <v>36777</v>
          </cell>
        </row>
        <row r="698">
          <cell r="A698">
            <v>36780</v>
          </cell>
        </row>
        <row r="699">
          <cell r="A699">
            <v>36781</v>
          </cell>
        </row>
        <row r="700">
          <cell r="A700">
            <v>36782</v>
          </cell>
        </row>
        <row r="701">
          <cell r="A701">
            <v>36783</v>
          </cell>
        </row>
        <row r="702">
          <cell r="A702">
            <v>36784</v>
          </cell>
        </row>
        <row r="703">
          <cell r="A703">
            <v>36787</v>
          </cell>
        </row>
        <row r="704">
          <cell r="A704">
            <v>36788</v>
          </cell>
        </row>
        <row r="705">
          <cell r="A705">
            <v>36789</v>
          </cell>
        </row>
        <row r="706">
          <cell r="A706">
            <v>36790</v>
          </cell>
        </row>
        <row r="707">
          <cell r="A707">
            <v>36791</v>
          </cell>
        </row>
        <row r="708">
          <cell r="A708">
            <v>36794</v>
          </cell>
        </row>
        <row r="709">
          <cell r="A709">
            <v>36795</v>
          </cell>
        </row>
        <row r="710">
          <cell r="A710">
            <v>36796</v>
          </cell>
        </row>
        <row r="711">
          <cell r="A711">
            <v>36797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onn."/>
      <sheetName val="Rhodia competition universe"/>
      <sheetName val="Rhodia industry overview"/>
      <sheetName val="Silica Systems"/>
      <sheetName val="growth GDP"/>
      <sheetName val="Silicones"/>
      <sheetName val="frida"/>
      <sheetName val="Japan breakdown"/>
      <sheetName val="Europe breakdown"/>
      <sheetName val="US breakdown"/>
      <sheetName val="Expected growth"/>
      <sheetName val="food ingredients"/>
      <sheetName val="Rhodia Food pie"/>
      <sheetName val="rex"/>
      <sheetName val="Rhodia (2)"/>
      <sheetName val="Rhodia share price"/>
      <sheetName val="Sheet1"/>
      <sheetName val="Sheet2"/>
      <sheetName val="Sheet3"/>
      <sheetName val="#REF"/>
      <sheetName val="FS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etitors"/>
      <sheetName val="Cons conf"/>
      <sheetName val="Earnings comparison"/>
      <sheetName val="GDP"/>
      <sheetName val="GUV-figures"/>
      <sheetName val="Husky pies"/>
      <sheetName val="Husky"/>
      <sheetName val="Input"/>
      <sheetName val="Klockner-Werke"/>
      <sheetName val="Klockner-werke share price"/>
      <sheetName val="market size"/>
      <sheetName val="Orders"/>
      <sheetName val="Output"/>
      <sheetName val="PET prices"/>
      <sheetName val="Prof."/>
      <sheetName val="Sales CGR"/>
      <sheetName val="share price GDP"/>
      <sheetName val="Share price perf"/>
      <sheetName val="Sidel"/>
      <sheetName val="Sidel pies"/>
      <sheetName val="SMS"/>
      <sheetName val="Trading volume"/>
      <sheetName val="Netstal share price"/>
      <sheetName val="12mth volume"/>
      <sheetName val="DBACCESS"/>
    </sheetNames>
    <sheetDataSet>
      <sheetData sheetId="0"/>
      <sheetData sheetId="1"/>
      <sheetData sheetId="2"/>
      <sheetData sheetId="3"/>
      <sheetData sheetId="4"/>
      <sheetData sheetId="5"/>
      <sheetData sheetId="6"/>
      <sheetData sheetId="7">
        <row r="27">
          <cell r="B27">
            <v>1</v>
          </cell>
          <cell r="C27">
            <v>2</v>
          </cell>
          <cell r="D27">
            <v>3</v>
          </cell>
          <cell r="E27">
            <v>4</v>
          </cell>
          <cell r="F27">
            <v>5</v>
          </cell>
          <cell r="G27">
            <v>6</v>
          </cell>
          <cell r="H27">
            <v>7</v>
          </cell>
          <cell r="I27">
            <v>8</v>
          </cell>
          <cell r="J27">
            <v>9</v>
          </cell>
          <cell r="K27">
            <v>10</v>
          </cell>
          <cell r="L27">
            <v>11</v>
          </cell>
          <cell r="M27">
            <v>12</v>
          </cell>
          <cell r="N27">
            <v>13</v>
          </cell>
          <cell r="O27">
            <v>14</v>
          </cell>
          <cell r="P27">
            <v>15</v>
          </cell>
          <cell r="Q27">
            <v>16</v>
          </cell>
          <cell r="R27">
            <v>17</v>
          </cell>
          <cell r="S27">
            <v>18</v>
          </cell>
          <cell r="T27">
            <v>19</v>
          </cell>
          <cell r="U27">
            <v>20</v>
          </cell>
          <cell r="V27">
            <v>21</v>
          </cell>
          <cell r="W27">
            <v>22</v>
          </cell>
          <cell r="X27">
            <v>23</v>
          </cell>
          <cell r="Y27">
            <v>24</v>
          </cell>
          <cell r="Z27">
            <v>25</v>
          </cell>
          <cell r="AA27">
            <v>26</v>
          </cell>
          <cell r="AB27">
            <v>27</v>
          </cell>
          <cell r="AC27">
            <v>28</v>
          </cell>
          <cell r="AD27">
            <v>29</v>
          </cell>
          <cell r="AE27">
            <v>30</v>
          </cell>
          <cell r="AF27">
            <v>31</v>
          </cell>
          <cell r="AG27">
            <v>32</v>
          </cell>
          <cell r="AH27">
            <v>33</v>
          </cell>
          <cell r="AI27">
            <v>34</v>
          </cell>
          <cell r="AJ27">
            <v>35</v>
          </cell>
          <cell r="AK27">
            <v>36</v>
          </cell>
          <cell r="AL27">
            <v>37</v>
          </cell>
          <cell r="AM27">
            <v>38</v>
          </cell>
          <cell r="AN27">
            <v>39</v>
          </cell>
          <cell r="AO27">
            <v>40</v>
          </cell>
          <cell r="AP27">
            <v>41</v>
          </cell>
          <cell r="AQ27">
            <v>42</v>
          </cell>
          <cell r="AR27">
            <v>43</v>
          </cell>
          <cell r="AS27">
            <v>44</v>
          </cell>
          <cell r="AT27">
            <v>45</v>
          </cell>
          <cell r="AU27">
            <v>46</v>
          </cell>
          <cell r="AV27">
            <v>47</v>
          </cell>
          <cell r="AW27">
            <v>48</v>
          </cell>
          <cell r="AX27">
            <v>49</v>
          </cell>
          <cell r="AY27">
            <v>50</v>
          </cell>
          <cell r="AZ27">
            <v>51</v>
          </cell>
          <cell r="BA27">
            <v>52</v>
          </cell>
          <cell r="BB27">
            <v>53</v>
          </cell>
          <cell r="BC27">
            <v>54</v>
          </cell>
          <cell r="BD27">
            <v>55</v>
          </cell>
          <cell r="BE27">
            <v>56</v>
          </cell>
          <cell r="BF27">
            <v>57</v>
          </cell>
          <cell r="BG27">
            <v>58</v>
          </cell>
          <cell r="BH27">
            <v>59</v>
          </cell>
          <cell r="BI27">
            <v>60</v>
          </cell>
          <cell r="BJ27">
            <v>61</v>
          </cell>
          <cell r="BK27">
            <v>62</v>
          </cell>
          <cell r="BL27">
            <v>63</v>
          </cell>
          <cell r="BM27">
            <v>64</v>
          </cell>
          <cell r="BN27">
            <v>65</v>
          </cell>
          <cell r="BO27">
            <v>66</v>
          </cell>
          <cell r="BP27">
            <v>67</v>
          </cell>
          <cell r="BQ27">
            <v>68</v>
          </cell>
          <cell r="BR27">
            <v>69</v>
          </cell>
          <cell r="BS27">
            <v>70</v>
          </cell>
          <cell r="BT27">
            <v>71</v>
          </cell>
          <cell r="BU27">
            <v>72</v>
          </cell>
          <cell r="BV27">
            <v>73</v>
          </cell>
          <cell r="BW27">
            <v>74</v>
          </cell>
          <cell r="BX27">
            <v>75</v>
          </cell>
          <cell r="BY27">
            <v>76</v>
          </cell>
          <cell r="BZ27">
            <v>77</v>
          </cell>
          <cell r="CA27">
            <v>78</v>
          </cell>
          <cell r="CB27">
            <v>79</v>
          </cell>
          <cell r="CC27">
            <v>80</v>
          </cell>
          <cell r="CD27">
            <v>81</v>
          </cell>
          <cell r="CE27">
            <v>82</v>
          </cell>
          <cell r="CF27">
            <v>83</v>
          </cell>
          <cell r="CG27">
            <v>84</v>
          </cell>
          <cell r="CH27">
            <v>85</v>
          </cell>
          <cell r="CI27">
            <v>86</v>
          </cell>
          <cell r="CJ27">
            <v>87</v>
          </cell>
          <cell r="CK27">
            <v>88</v>
          </cell>
          <cell r="CL27">
            <v>89</v>
          </cell>
          <cell r="CM27">
            <v>90</v>
          </cell>
          <cell r="CN27">
            <v>91</v>
          </cell>
          <cell r="CO27">
            <v>92</v>
          </cell>
          <cell r="CP27">
            <v>93</v>
          </cell>
          <cell r="CQ27">
            <v>94</v>
          </cell>
          <cell r="CR27">
            <v>95</v>
          </cell>
          <cell r="CS27">
            <v>96</v>
          </cell>
          <cell r="CT27">
            <v>97</v>
          </cell>
          <cell r="CU27">
            <v>98</v>
          </cell>
          <cell r="CV27">
            <v>99</v>
          </cell>
          <cell r="CW27">
            <v>100</v>
          </cell>
          <cell r="CX27">
            <v>101</v>
          </cell>
          <cell r="CY27">
            <v>102</v>
          </cell>
          <cell r="CZ27">
            <v>103</v>
          </cell>
          <cell r="DA27">
            <v>104</v>
          </cell>
          <cell r="DB27">
            <v>105</v>
          </cell>
          <cell r="DC27">
            <v>106</v>
          </cell>
          <cell r="DD27">
            <v>107</v>
          </cell>
          <cell r="DE27">
            <v>108</v>
          </cell>
          <cell r="DF27">
            <v>109</v>
          </cell>
          <cell r="DG27">
            <v>110</v>
          </cell>
          <cell r="DH27">
            <v>111</v>
          </cell>
          <cell r="DI27">
            <v>112</v>
          </cell>
          <cell r="DJ27">
            <v>113</v>
          </cell>
          <cell r="DK27">
            <v>114</v>
          </cell>
          <cell r="DL27">
            <v>115</v>
          </cell>
          <cell r="DM27">
            <v>116</v>
          </cell>
          <cell r="DN27">
            <v>117</v>
          </cell>
          <cell r="DO27">
            <v>118</v>
          </cell>
          <cell r="DP27">
            <v>119</v>
          </cell>
          <cell r="DQ27">
            <v>120</v>
          </cell>
          <cell r="DR27">
            <v>121</v>
          </cell>
          <cell r="DS27">
            <v>122</v>
          </cell>
          <cell r="DT27">
            <v>123</v>
          </cell>
          <cell r="DU27">
            <v>124</v>
          </cell>
          <cell r="DV27">
            <v>125</v>
          </cell>
          <cell r="DW27">
            <v>126</v>
          </cell>
          <cell r="DX27">
            <v>127</v>
          </cell>
          <cell r="DY27">
            <v>128</v>
          </cell>
          <cell r="DZ27">
            <v>129</v>
          </cell>
          <cell r="EA27">
            <v>130</v>
          </cell>
          <cell r="EB27">
            <v>131</v>
          </cell>
          <cell r="EC27">
            <v>132</v>
          </cell>
          <cell r="ED27">
            <v>133</v>
          </cell>
          <cell r="EE27">
            <v>134</v>
          </cell>
          <cell r="EF27">
            <v>135</v>
          </cell>
          <cell r="EG27">
            <v>136</v>
          </cell>
          <cell r="EH27">
            <v>137</v>
          </cell>
          <cell r="EI27">
            <v>138</v>
          </cell>
          <cell r="EJ27">
            <v>139</v>
          </cell>
          <cell r="EK27">
            <v>140</v>
          </cell>
          <cell r="EL27">
            <v>141</v>
          </cell>
          <cell r="EM27">
            <v>142</v>
          </cell>
          <cell r="EN27">
            <v>143</v>
          </cell>
          <cell r="EO27">
            <v>144</v>
          </cell>
          <cell r="EP27">
            <v>145</v>
          </cell>
          <cell r="EQ27">
            <v>146</v>
          </cell>
          <cell r="ER27">
            <v>147</v>
          </cell>
          <cell r="ES27">
            <v>148</v>
          </cell>
          <cell r="ET27">
            <v>149</v>
          </cell>
          <cell r="EU27">
            <v>150</v>
          </cell>
          <cell r="EV27">
            <v>151</v>
          </cell>
          <cell r="EW27">
            <v>152</v>
          </cell>
          <cell r="EX27">
            <v>153</v>
          </cell>
          <cell r="EY27">
            <v>154</v>
          </cell>
          <cell r="EZ27">
            <v>155</v>
          </cell>
          <cell r="FA27">
            <v>156</v>
          </cell>
          <cell r="FB27">
            <v>157</v>
          </cell>
          <cell r="FC27">
            <v>158</v>
          </cell>
          <cell r="FD27">
            <v>159</v>
          </cell>
          <cell r="FE27">
            <v>160</v>
          </cell>
          <cell r="FF27">
            <v>161</v>
          </cell>
          <cell r="FG27">
            <v>162</v>
          </cell>
          <cell r="FH27">
            <v>163</v>
          </cell>
          <cell r="FI27">
            <v>164</v>
          </cell>
          <cell r="FJ27">
            <v>165</v>
          </cell>
          <cell r="FK27">
            <v>166</v>
          </cell>
          <cell r="FL27">
            <v>167</v>
          </cell>
          <cell r="FM27">
            <v>168</v>
          </cell>
          <cell r="FN27">
            <v>169</v>
          </cell>
          <cell r="FO27">
            <v>170</v>
          </cell>
          <cell r="FP27">
            <v>171</v>
          </cell>
          <cell r="FQ27">
            <v>172</v>
          </cell>
          <cell r="FR27">
            <v>173</v>
          </cell>
          <cell r="FS27">
            <v>174</v>
          </cell>
          <cell r="FT27">
            <v>175</v>
          </cell>
          <cell r="FU27">
            <v>176</v>
          </cell>
          <cell r="FV27">
            <v>177</v>
          </cell>
          <cell r="FW27">
            <v>178</v>
          </cell>
          <cell r="FX27">
            <v>179</v>
          </cell>
          <cell r="FY27">
            <v>180</v>
          </cell>
        </row>
        <row r="28">
          <cell r="B28">
            <v>1</v>
          </cell>
          <cell r="C28" t="str">
            <v>Krones AG Vz.</v>
          </cell>
          <cell r="D28" t="str">
            <v>GER</v>
          </cell>
          <cell r="E28">
            <v>53</v>
          </cell>
          <cell r="F28">
            <v>47</v>
          </cell>
          <cell r="G28">
            <v>0</v>
          </cell>
          <cell r="H28">
            <v>3.5750000000000002</v>
          </cell>
          <cell r="I28">
            <v>6.9560000000000004</v>
          </cell>
          <cell r="J28">
            <v>0</v>
          </cell>
          <cell r="K28" t="str">
            <v>EUR</v>
          </cell>
          <cell r="L28">
            <v>1</v>
          </cell>
          <cell r="M28">
            <v>1</v>
          </cell>
          <cell r="N28">
            <v>36891</v>
          </cell>
          <cell r="P28">
            <v>36891</v>
          </cell>
          <cell r="Q28">
            <v>0</v>
          </cell>
          <cell r="R28">
            <v>0</v>
          </cell>
          <cell r="S28">
            <v>1</v>
          </cell>
          <cell r="T28">
            <v>0</v>
          </cell>
          <cell r="V28">
            <v>516.40700000000004</v>
          </cell>
          <cell r="W28">
            <v>516.40700000000004</v>
          </cell>
          <cell r="X28">
            <v>-27.500000000000004</v>
          </cell>
          <cell r="Y28">
            <v>489.40700000000004</v>
          </cell>
          <cell r="AA28">
            <v>908.2</v>
          </cell>
          <cell r="AB28">
            <v>1014.7</v>
          </cell>
          <cell r="AC28">
            <v>1120</v>
          </cell>
          <cell r="AD28">
            <v>1160</v>
          </cell>
          <cell r="AE28">
            <v>1200</v>
          </cell>
          <cell r="AG28">
            <v>1014.7</v>
          </cell>
          <cell r="AH28">
            <v>1120</v>
          </cell>
          <cell r="AI28">
            <v>1160</v>
          </cell>
          <cell r="AJ28">
            <v>1200</v>
          </cell>
          <cell r="AL28">
            <v>51.4</v>
          </cell>
          <cell r="AM28">
            <v>62.6</v>
          </cell>
          <cell r="AN28">
            <v>84.5</v>
          </cell>
          <cell r="AO28">
            <v>91.7</v>
          </cell>
          <cell r="AP28">
            <v>96.1</v>
          </cell>
          <cell r="AR28">
            <v>62.6</v>
          </cell>
          <cell r="AS28">
            <v>84.5</v>
          </cell>
          <cell r="AT28">
            <v>91.7</v>
          </cell>
          <cell r="AU28">
            <v>96.1</v>
          </cell>
          <cell r="AW28">
            <v>0</v>
          </cell>
          <cell r="AX28">
            <v>0</v>
          </cell>
          <cell r="AY28">
            <v>0</v>
          </cell>
          <cell r="AZ28">
            <v>0</v>
          </cell>
          <cell r="BA28">
            <v>0</v>
          </cell>
          <cell r="BB28">
            <v>0</v>
          </cell>
          <cell r="BC28">
            <v>0</v>
          </cell>
          <cell r="BD28">
            <v>0</v>
          </cell>
          <cell r="BE28">
            <v>0</v>
          </cell>
          <cell r="BF28">
            <v>0</v>
          </cell>
          <cell r="BH28">
            <v>0</v>
          </cell>
          <cell r="BI28">
            <v>0</v>
          </cell>
          <cell r="BJ28">
            <v>0</v>
          </cell>
          <cell r="BK28">
            <v>0</v>
          </cell>
          <cell r="BL28">
            <v>0</v>
          </cell>
          <cell r="BM28">
            <v>0</v>
          </cell>
          <cell r="BN28">
            <v>0</v>
          </cell>
          <cell r="BO28">
            <v>0</v>
          </cell>
          <cell r="BP28">
            <v>0</v>
          </cell>
          <cell r="BQ28">
            <v>0</v>
          </cell>
          <cell r="BS28">
            <v>51.4</v>
          </cell>
          <cell r="BT28">
            <v>62.6</v>
          </cell>
          <cell r="BU28">
            <v>84.5</v>
          </cell>
          <cell r="BV28">
            <v>91.7</v>
          </cell>
          <cell r="BW28">
            <v>96.1</v>
          </cell>
          <cell r="BY28">
            <v>62.6</v>
          </cell>
          <cell r="BZ28">
            <v>84.5</v>
          </cell>
          <cell r="CA28">
            <v>91.7</v>
          </cell>
          <cell r="CB28">
            <v>96.1</v>
          </cell>
          <cell r="CD28">
            <v>0</v>
          </cell>
          <cell r="CE28">
            <v>0</v>
          </cell>
          <cell r="CF28">
            <v>0</v>
          </cell>
          <cell r="CG28">
            <v>0</v>
          </cell>
          <cell r="CH28">
            <v>0</v>
          </cell>
          <cell r="CI28">
            <v>0</v>
          </cell>
          <cell r="CJ28">
            <v>0</v>
          </cell>
          <cell r="CK28">
            <v>0</v>
          </cell>
          <cell r="CL28">
            <v>0</v>
          </cell>
          <cell r="CM28">
            <v>0</v>
          </cell>
          <cell r="CO28">
            <v>77.2</v>
          </cell>
          <cell r="CP28">
            <v>94.5</v>
          </cell>
          <cell r="CQ28">
            <v>118.5</v>
          </cell>
          <cell r="CR28">
            <v>128.19999999999999</v>
          </cell>
          <cell r="CS28">
            <v>135.1</v>
          </cell>
          <cell r="CT28">
            <v>0</v>
          </cell>
          <cell r="CU28">
            <v>94.5</v>
          </cell>
          <cell r="CV28">
            <v>118.5</v>
          </cell>
          <cell r="CW28">
            <v>128.19999999999999</v>
          </cell>
          <cell r="CX28">
            <v>135.1</v>
          </cell>
          <cell r="CZ28">
            <v>0</v>
          </cell>
          <cell r="DA28">
            <v>0</v>
          </cell>
          <cell r="DB28">
            <v>0</v>
          </cell>
          <cell r="DC28">
            <v>0</v>
          </cell>
          <cell r="DD28">
            <v>0</v>
          </cell>
          <cell r="DE28">
            <v>0</v>
          </cell>
          <cell r="DF28">
            <v>0</v>
          </cell>
          <cell r="DG28">
            <v>0</v>
          </cell>
          <cell r="DH28">
            <v>0</v>
          </cell>
          <cell r="DI28">
            <v>0</v>
          </cell>
          <cell r="DK28">
            <v>24.6</v>
          </cell>
          <cell r="DL28">
            <v>38.4</v>
          </cell>
          <cell r="DM28">
            <v>50</v>
          </cell>
          <cell r="DN28">
            <v>55</v>
          </cell>
          <cell r="DO28">
            <v>57.9</v>
          </cell>
          <cell r="DQ28">
            <v>38.4</v>
          </cell>
          <cell r="DR28">
            <v>50</v>
          </cell>
          <cell r="DS28">
            <v>55</v>
          </cell>
          <cell r="DT28">
            <v>57.9</v>
          </cell>
          <cell r="DV28">
            <v>3.5107749393463679</v>
          </cell>
          <cell r="DW28">
            <v>5.4802340516626229</v>
          </cell>
          <cell r="DX28">
            <v>7.135721421435707</v>
          </cell>
          <cell r="DY28">
            <v>7.8492935635792769</v>
          </cell>
          <cell r="DZ28">
            <v>8.2631654060225479</v>
          </cell>
          <cell r="EB28">
            <v>5.4802340516626229</v>
          </cell>
          <cell r="EC28">
            <v>7.135721421435707</v>
          </cell>
          <cell r="ED28">
            <v>7.8492935635792769</v>
          </cell>
          <cell r="EE28">
            <v>8.2631654060225479</v>
          </cell>
          <cell r="EM28">
            <v>0</v>
          </cell>
          <cell r="EN28">
            <v>0</v>
          </cell>
          <cell r="EO28">
            <v>0</v>
          </cell>
          <cell r="EP28">
            <v>0</v>
          </cell>
          <cell r="ER28">
            <v>2.4</v>
          </cell>
          <cell r="ES28">
            <v>36.4</v>
          </cell>
          <cell r="ET28">
            <v>13.7</v>
          </cell>
          <cell r="EU28">
            <v>52.6</v>
          </cell>
          <cell r="EV28">
            <v>0.5</v>
          </cell>
          <cell r="EW28">
            <v>390.2</v>
          </cell>
          <cell r="EX28">
            <v>164.3</v>
          </cell>
          <cell r="EY28">
            <v>15.2</v>
          </cell>
          <cell r="EZ28">
            <v>149.10000000000002</v>
          </cell>
          <cell r="FB28" t="str">
            <v>Annual report (31/12/00)</v>
          </cell>
          <cell r="FC28" t="str">
            <v>Annual report (31/12/00)</v>
          </cell>
          <cell r="FD28" t="str">
            <v>Research report Barings, 05 November 2001</v>
          </cell>
        </row>
        <row r="29">
          <cell r="B29">
            <v>2</v>
          </cell>
          <cell r="C29" t="str">
            <v>IWKA</v>
          </cell>
          <cell r="D29" t="str">
            <v>GER</v>
          </cell>
          <cell r="E29">
            <v>13.61</v>
          </cell>
          <cell r="F29">
            <v>0</v>
          </cell>
          <cell r="G29">
            <v>0</v>
          </cell>
          <cell r="H29">
            <v>26.6</v>
          </cell>
          <cell r="I29">
            <v>0</v>
          </cell>
          <cell r="J29">
            <v>0</v>
          </cell>
          <cell r="K29" t="str">
            <v>EUR</v>
          </cell>
          <cell r="L29">
            <v>1</v>
          </cell>
          <cell r="M29">
            <v>1</v>
          </cell>
          <cell r="N29">
            <v>36891</v>
          </cell>
          <cell r="P29">
            <v>36891</v>
          </cell>
          <cell r="Q29">
            <v>0</v>
          </cell>
          <cell r="R29">
            <v>0</v>
          </cell>
          <cell r="S29">
            <v>1</v>
          </cell>
          <cell r="T29">
            <v>0</v>
          </cell>
          <cell r="V29">
            <v>362.02600000000001</v>
          </cell>
          <cell r="W29">
            <v>362.02600000000001</v>
          </cell>
          <cell r="X29">
            <v>591.37</v>
          </cell>
          <cell r="Y29">
            <v>953.39599999999996</v>
          </cell>
          <cell r="AA29">
            <v>1844</v>
          </cell>
          <cell r="AB29">
            <v>2220</v>
          </cell>
          <cell r="AC29">
            <v>2200</v>
          </cell>
          <cell r="AD29">
            <v>2250</v>
          </cell>
          <cell r="AE29">
            <v>2320</v>
          </cell>
          <cell r="AG29">
            <v>2220</v>
          </cell>
          <cell r="AH29">
            <v>2200</v>
          </cell>
          <cell r="AI29">
            <v>2250</v>
          </cell>
          <cell r="AJ29">
            <v>2320</v>
          </cell>
          <cell r="AL29">
            <v>75.554000000000002</v>
          </cell>
          <cell r="AM29">
            <v>56.835999999999999</v>
          </cell>
          <cell r="AR29">
            <v>56.835999999999999</v>
          </cell>
          <cell r="AS29">
            <v>0</v>
          </cell>
          <cell r="AT29">
            <v>0</v>
          </cell>
          <cell r="AU29">
            <v>0</v>
          </cell>
          <cell r="AW29">
            <v>0</v>
          </cell>
          <cell r="AX29">
            <v>0</v>
          </cell>
          <cell r="AY29">
            <v>0</v>
          </cell>
          <cell r="AZ29">
            <v>0</v>
          </cell>
          <cell r="BA29">
            <v>0</v>
          </cell>
          <cell r="BB29">
            <v>0</v>
          </cell>
          <cell r="BC29">
            <v>0</v>
          </cell>
          <cell r="BD29">
            <v>0</v>
          </cell>
          <cell r="BE29">
            <v>0</v>
          </cell>
          <cell r="BF29">
            <v>0</v>
          </cell>
          <cell r="BH29">
            <v>0</v>
          </cell>
          <cell r="BI29">
            <v>0</v>
          </cell>
          <cell r="BJ29">
            <v>0</v>
          </cell>
          <cell r="BK29">
            <v>0</v>
          </cell>
          <cell r="BL29">
            <v>0</v>
          </cell>
          <cell r="BM29">
            <v>0</v>
          </cell>
          <cell r="BN29">
            <v>0</v>
          </cell>
          <cell r="BO29">
            <v>0</v>
          </cell>
          <cell r="BP29">
            <v>0</v>
          </cell>
          <cell r="BQ29">
            <v>0</v>
          </cell>
          <cell r="BS29">
            <v>75.554000000000002</v>
          </cell>
          <cell r="BT29">
            <v>56.835999999999999</v>
          </cell>
          <cell r="BU29">
            <v>0</v>
          </cell>
          <cell r="BV29">
            <v>0</v>
          </cell>
          <cell r="BW29">
            <v>0</v>
          </cell>
          <cell r="BX29">
            <v>0</v>
          </cell>
          <cell r="BY29">
            <v>56.835999999999999</v>
          </cell>
          <cell r="BZ29">
            <v>0</v>
          </cell>
          <cell r="CA29">
            <v>0</v>
          </cell>
          <cell r="CB29">
            <v>0</v>
          </cell>
          <cell r="CD29">
            <v>61.8</v>
          </cell>
          <cell r="CE29">
            <v>74.5</v>
          </cell>
          <cell r="CF29">
            <v>0</v>
          </cell>
          <cell r="CG29">
            <v>0</v>
          </cell>
          <cell r="CH29">
            <v>0</v>
          </cell>
          <cell r="CI29">
            <v>0</v>
          </cell>
          <cell r="CJ29">
            <v>74.5</v>
          </cell>
          <cell r="CK29">
            <v>0</v>
          </cell>
          <cell r="CL29">
            <v>0</v>
          </cell>
          <cell r="CM29">
            <v>0</v>
          </cell>
          <cell r="CO29">
            <v>143.10799999999998</v>
          </cell>
          <cell r="CP29">
            <v>137.37200000000001</v>
          </cell>
          <cell r="CQ29">
            <v>149.33600000000001</v>
          </cell>
          <cell r="CR29">
            <v>166.23599999999999</v>
          </cell>
          <cell r="CS29">
            <v>179.83600000000001</v>
          </cell>
          <cell r="CT29">
            <v>0</v>
          </cell>
          <cell r="CU29">
            <v>137.37200000000001</v>
          </cell>
          <cell r="CV29">
            <v>149.33600000000001</v>
          </cell>
          <cell r="CW29">
            <v>166.23599999999999</v>
          </cell>
          <cell r="CX29">
            <v>179.83600000000001</v>
          </cell>
          <cell r="CZ29">
            <v>16.600000000000001</v>
          </cell>
          <cell r="DA29">
            <v>36.299999999999997</v>
          </cell>
          <cell r="DB29">
            <v>0</v>
          </cell>
          <cell r="DC29">
            <v>0</v>
          </cell>
          <cell r="DD29">
            <v>0</v>
          </cell>
          <cell r="DE29">
            <v>0</v>
          </cell>
          <cell r="DF29">
            <v>36.299999999999997</v>
          </cell>
          <cell r="DG29">
            <v>0</v>
          </cell>
          <cell r="DH29">
            <v>0</v>
          </cell>
          <cell r="DI29">
            <v>0</v>
          </cell>
          <cell r="DK29">
            <v>31.4</v>
          </cell>
          <cell r="DL29">
            <v>30.9</v>
          </cell>
          <cell r="DM29">
            <v>44</v>
          </cell>
          <cell r="DN29">
            <v>38</v>
          </cell>
          <cell r="DO29">
            <v>42</v>
          </cell>
          <cell r="DQ29">
            <v>30.9</v>
          </cell>
          <cell r="DR29">
            <v>44</v>
          </cell>
          <cell r="DS29">
            <v>38</v>
          </cell>
          <cell r="DT29">
            <v>42</v>
          </cell>
          <cell r="DV29">
            <v>1.1804511278195489</v>
          </cell>
          <cell r="DW29">
            <v>1.1616541353383458</v>
          </cell>
          <cell r="DX29">
            <v>1.6541353383458646</v>
          </cell>
          <cell r="DY29">
            <v>1.4285714285714286</v>
          </cell>
          <cell r="DZ29">
            <v>1.5789473684210527</v>
          </cell>
          <cell r="EA29">
            <v>0</v>
          </cell>
          <cell r="EB29">
            <v>1.1616541353383458</v>
          </cell>
          <cell r="EC29">
            <v>1.6541353383458646</v>
          </cell>
          <cell r="ED29">
            <v>1.4285714285714286</v>
          </cell>
          <cell r="EE29">
            <v>1.5789473684210527</v>
          </cell>
          <cell r="EM29">
            <v>0</v>
          </cell>
          <cell r="EN29">
            <v>0</v>
          </cell>
          <cell r="EO29">
            <v>0</v>
          </cell>
          <cell r="EP29">
            <v>0</v>
          </cell>
          <cell r="ER29">
            <v>539.4</v>
          </cell>
          <cell r="ES29">
            <v>100.57</v>
          </cell>
          <cell r="ET29">
            <v>0</v>
          </cell>
          <cell r="EU29">
            <v>48.6</v>
          </cell>
          <cell r="EV29">
            <v>0</v>
          </cell>
          <cell r="EW29">
            <v>0</v>
          </cell>
          <cell r="EX29">
            <v>0</v>
          </cell>
          <cell r="EY29">
            <v>0</v>
          </cell>
          <cell r="EZ29">
            <v>0</v>
          </cell>
          <cell r="FB29" t="str">
            <v>Annual report (31/12/99)</v>
          </cell>
          <cell r="FC29" t="str">
            <v>Interim report, 30 June 2001, pension provision out of annual 2000</v>
          </cell>
          <cell r="FD29" t="str">
            <v xml:space="preserve"> </v>
          </cell>
        </row>
        <row r="30">
          <cell r="B30">
            <v>3</v>
          </cell>
          <cell r="C30" t="str">
            <v>Gildemeister AG</v>
          </cell>
          <cell r="D30" t="str">
            <v>GER</v>
          </cell>
          <cell r="E30">
            <v>9.6</v>
          </cell>
          <cell r="F30">
            <v>0</v>
          </cell>
          <cell r="G30">
            <v>0</v>
          </cell>
          <cell r="H30">
            <v>28.9</v>
          </cell>
          <cell r="I30">
            <v>0</v>
          </cell>
          <cell r="J30">
            <v>0</v>
          </cell>
          <cell r="K30" t="str">
            <v>EUR</v>
          </cell>
          <cell r="L30">
            <v>1</v>
          </cell>
          <cell r="M30">
            <v>1</v>
          </cell>
          <cell r="N30">
            <v>36891</v>
          </cell>
          <cell r="P30">
            <v>36891</v>
          </cell>
          <cell r="Q30">
            <v>0</v>
          </cell>
          <cell r="R30">
            <v>0</v>
          </cell>
          <cell r="S30">
            <v>1</v>
          </cell>
          <cell r="T30">
            <v>0</v>
          </cell>
          <cell r="V30">
            <v>277.44</v>
          </cell>
          <cell r="W30">
            <v>277.44</v>
          </cell>
          <cell r="X30">
            <v>222.39999999999998</v>
          </cell>
          <cell r="Y30">
            <v>499.84</v>
          </cell>
          <cell r="AA30">
            <v>690.4</v>
          </cell>
          <cell r="AB30">
            <v>923.3</v>
          </cell>
          <cell r="AC30">
            <v>1050</v>
          </cell>
          <cell r="AD30">
            <v>1050</v>
          </cell>
          <cell r="AE30">
            <v>1100</v>
          </cell>
          <cell r="AG30">
            <v>923.3</v>
          </cell>
          <cell r="AH30">
            <v>1050</v>
          </cell>
          <cell r="AI30">
            <v>1050</v>
          </cell>
          <cell r="AJ30">
            <v>1100</v>
          </cell>
          <cell r="AL30">
            <v>48.05</v>
          </cell>
          <cell r="AM30">
            <v>73.3</v>
          </cell>
          <cell r="AN30">
            <v>70</v>
          </cell>
          <cell r="AO30">
            <v>72</v>
          </cell>
          <cell r="AP30">
            <v>76</v>
          </cell>
          <cell r="AR30">
            <v>73.3</v>
          </cell>
          <cell r="AS30">
            <v>70</v>
          </cell>
          <cell r="AT30">
            <v>72</v>
          </cell>
          <cell r="AU30">
            <v>76</v>
          </cell>
          <cell r="AW30">
            <v>0</v>
          </cell>
          <cell r="AX30">
            <v>0</v>
          </cell>
          <cell r="AY30">
            <v>0</v>
          </cell>
          <cell r="AZ30">
            <v>0</v>
          </cell>
          <cell r="BA30">
            <v>0</v>
          </cell>
          <cell r="BB30">
            <v>0</v>
          </cell>
          <cell r="BC30">
            <v>0</v>
          </cell>
          <cell r="BD30">
            <v>0</v>
          </cell>
          <cell r="BE30">
            <v>0</v>
          </cell>
          <cell r="BF30">
            <v>0</v>
          </cell>
          <cell r="BH30">
            <v>0</v>
          </cell>
          <cell r="BI30">
            <v>0</v>
          </cell>
          <cell r="BJ30">
            <v>0</v>
          </cell>
          <cell r="BK30">
            <v>0</v>
          </cell>
          <cell r="BL30">
            <v>0</v>
          </cell>
          <cell r="BM30">
            <v>0</v>
          </cell>
          <cell r="BN30">
            <v>0</v>
          </cell>
          <cell r="BO30">
            <v>0</v>
          </cell>
          <cell r="BP30">
            <v>0</v>
          </cell>
          <cell r="BQ30">
            <v>0</v>
          </cell>
          <cell r="BS30">
            <v>48.05</v>
          </cell>
          <cell r="BT30">
            <v>73.3</v>
          </cell>
          <cell r="BU30">
            <v>70</v>
          </cell>
          <cell r="BV30">
            <v>72</v>
          </cell>
          <cell r="BW30">
            <v>76</v>
          </cell>
          <cell r="BY30">
            <v>73.3</v>
          </cell>
          <cell r="BZ30">
            <v>70</v>
          </cell>
          <cell r="CA30">
            <v>72</v>
          </cell>
          <cell r="CB30">
            <v>76</v>
          </cell>
          <cell r="CD30">
            <v>0</v>
          </cell>
          <cell r="CE30">
            <v>0</v>
          </cell>
          <cell r="CF30">
            <v>0</v>
          </cell>
          <cell r="CG30">
            <v>0</v>
          </cell>
          <cell r="CH30">
            <v>0</v>
          </cell>
          <cell r="CI30">
            <v>0</v>
          </cell>
          <cell r="CJ30">
            <v>0</v>
          </cell>
          <cell r="CK30">
            <v>0</v>
          </cell>
          <cell r="CL30">
            <v>0</v>
          </cell>
          <cell r="CM30">
            <v>0</v>
          </cell>
          <cell r="CO30">
            <v>62.949999999999996</v>
          </cell>
          <cell r="CP30">
            <v>98.8</v>
          </cell>
          <cell r="CQ30">
            <v>98</v>
          </cell>
          <cell r="CR30">
            <v>100</v>
          </cell>
          <cell r="CS30">
            <v>105</v>
          </cell>
          <cell r="CT30">
            <v>0</v>
          </cell>
          <cell r="CU30">
            <v>98.8</v>
          </cell>
          <cell r="CV30">
            <v>98</v>
          </cell>
          <cell r="CW30">
            <v>100</v>
          </cell>
          <cell r="CX30">
            <v>105</v>
          </cell>
          <cell r="CZ30">
            <v>0</v>
          </cell>
          <cell r="DA30">
            <v>0</v>
          </cell>
          <cell r="DB30">
            <v>0</v>
          </cell>
          <cell r="DC30">
            <v>0</v>
          </cell>
          <cell r="DD30">
            <v>0</v>
          </cell>
          <cell r="DE30">
            <v>0</v>
          </cell>
          <cell r="DF30">
            <v>0</v>
          </cell>
          <cell r="DG30">
            <v>0</v>
          </cell>
          <cell r="DH30">
            <v>0</v>
          </cell>
          <cell r="DI30">
            <v>0</v>
          </cell>
          <cell r="DK30">
            <v>24.6</v>
          </cell>
          <cell r="DL30">
            <v>20.3</v>
          </cell>
          <cell r="DM30">
            <v>27</v>
          </cell>
          <cell r="DN30">
            <v>27</v>
          </cell>
          <cell r="DO30">
            <v>29</v>
          </cell>
          <cell r="DQ30">
            <v>20.3</v>
          </cell>
          <cell r="DR30">
            <v>27</v>
          </cell>
          <cell r="DS30">
            <v>27</v>
          </cell>
          <cell r="DT30">
            <v>29</v>
          </cell>
          <cell r="DV30">
            <v>0.85121107266435991</v>
          </cell>
          <cell r="DW30">
            <v>0.70242214532871983</v>
          </cell>
          <cell r="DX30">
            <v>0.93425605536332179</v>
          </cell>
          <cell r="DY30">
            <v>0.93425605536332179</v>
          </cell>
          <cell r="DZ30">
            <v>1.0034602076124568</v>
          </cell>
          <cell r="EB30">
            <v>0.70242214532871983</v>
          </cell>
          <cell r="EC30">
            <v>0.93425605536332179</v>
          </cell>
          <cell r="ED30">
            <v>0.93425605536332179</v>
          </cell>
          <cell r="EE30">
            <v>1.0034602076124568</v>
          </cell>
          <cell r="EM30">
            <v>0</v>
          </cell>
          <cell r="EN30">
            <v>0</v>
          </cell>
          <cell r="EO30">
            <v>0</v>
          </cell>
          <cell r="EP30">
            <v>0</v>
          </cell>
          <cell r="ER30">
            <v>111.7</v>
          </cell>
          <cell r="ES30">
            <v>149</v>
          </cell>
          <cell r="ET30">
            <v>14.3</v>
          </cell>
          <cell r="EU30">
            <v>24</v>
          </cell>
          <cell r="EV30">
            <v>0</v>
          </cell>
          <cell r="EW30">
            <v>0</v>
          </cell>
          <cell r="EX30">
            <v>0</v>
          </cell>
          <cell r="EY30">
            <v>0</v>
          </cell>
          <cell r="EZ30">
            <v>0</v>
          </cell>
          <cell r="FB30" t="str">
            <v>Annual report (31/12/99)</v>
          </cell>
          <cell r="FC30" t="str">
            <v>Annual report (31/12/00)</v>
          </cell>
          <cell r="FD30" t="str">
            <v>Research report, HSBC 13 November 2001</v>
          </cell>
        </row>
        <row r="31">
          <cell r="B31">
            <v>4</v>
          </cell>
          <cell r="C31" t="str">
            <v>Duerr</v>
          </cell>
          <cell r="D31" t="str">
            <v>GER</v>
          </cell>
          <cell r="E31">
            <v>24.05</v>
          </cell>
          <cell r="F31">
            <v>0</v>
          </cell>
          <cell r="G31">
            <v>0</v>
          </cell>
          <cell r="H31">
            <v>14.3</v>
          </cell>
          <cell r="I31">
            <v>0</v>
          </cell>
          <cell r="J31">
            <v>0</v>
          </cell>
          <cell r="K31" t="str">
            <v>EUR</v>
          </cell>
          <cell r="L31">
            <v>1</v>
          </cell>
          <cell r="M31">
            <v>1</v>
          </cell>
          <cell r="N31">
            <v>36891</v>
          </cell>
          <cell r="P31">
            <v>36891</v>
          </cell>
          <cell r="Q31">
            <v>0</v>
          </cell>
          <cell r="R31">
            <v>0</v>
          </cell>
          <cell r="S31">
            <v>1</v>
          </cell>
          <cell r="T31">
            <v>0</v>
          </cell>
          <cell r="V31">
            <v>343.91500000000002</v>
          </cell>
          <cell r="W31">
            <v>343.91500000000002</v>
          </cell>
          <cell r="X31">
            <v>435.5</v>
          </cell>
          <cell r="Y31">
            <v>791.01499999999999</v>
          </cell>
          <cell r="AA31">
            <v>1223.9000000000001</v>
          </cell>
          <cell r="AB31">
            <v>2042.3</v>
          </cell>
          <cell r="AC31">
            <v>2257.9</v>
          </cell>
          <cell r="AD31">
            <v>2119.5</v>
          </cell>
          <cell r="AE31">
            <v>2190.6</v>
          </cell>
          <cell r="AG31">
            <v>2042.3</v>
          </cell>
          <cell r="AH31">
            <v>2257.9</v>
          </cell>
          <cell r="AI31">
            <v>2119.5</v>
          </cell>
          <cell r="AJ31">
            <v>2190.6</v>
          </cell>
          <cell r="AL31">
            <v>34.700000000000003</v>
          </cell>
          <cell r="AM31">
            <v>64.3</v>
          </cell>
          <cell r="AN31">
            <v>81.099999999999994</v>
          </cell>
          <cell r="AO31">
            <v>70.599999999999994</v>
          </cell>
          <cell r="AP31">
            <v>75</v>
          </cell>
          <cell r="AR31">
            <v>64.3</v>
          </cell>
          <cell r="AS31">
            <v>81.099999999999994</v>
          </cell>
          <cell r="AT31">
            <v>70.599999999999994</v>
          </cell>
          <cell r="AU31">
            <v>75</v>
          </cell>
          <cell r="AW31">
            <v>0</v>
          </cell>
          <cell r="AX31">
            <v>0</v>
          </cell>
          <cell r="AY31">
            <v>0</v>
          </cell>
          <cell r="AZ31">
            <v>0</v>
          </cell>
          <cell r="BA31">
            <v>0</v>
          </cell>
          <cell r="BB31">
            <v>0</v>
          </cell>
          <cell r="BC31">
            <v>0</v>
          </cell>
          <cell r="BD31">
            <v>0</v>
          </cell>
          <cell r="BE31">
            <v>0</v>
          </cell>
          <cell r="BF31">
            <v>0</v>
          </cell>
          <cell r="BH31">
            <v>0</v>
          </cell>
          <cell r="BI31">
            <v>0</v>
          </cell>
          <cell r="BJ31">
            <v>0</v>
          </cell>
          <cell r="BK31">
            <v>0</v>
          </cell>
          <cell r="BL31">
            <v>0</v>
          </cell>
          <cell r="BM31">
            <v>0</v>
          </cell>
          <cell r="BN31">
            <v>0</v>
          </cell>
          <cell r="BO31">
            <v>0</v>
          </cell>
          <cell r="BP31">
            <v>0</v>
          </cell>
          <cell r="BQ31">
            <v>0</v>
          </cell>
          <cell r="BS31">
            <v>34.700000000000003</v>
          </cell>
          <cell r="BT31">
            <v>64.3</v>
          </cell>
          <cell r="BU31">
            <v>81.099999999999994</v>
          </cell>
          <cell r="BV31">
            <v>70.599999999999994</v>
          </cell>
          <cell r="BW31">
            <v>75</v>
          </cell>
          <cell r="BY31">
            <v>64.3</v>
          </cell>
          <cell r="BZ31">
            <v>81.099999999999994</v>
          </cell>
          <cell r="CA31">
            <v>70.599999999999994</v>
          </cell>
          <cell r="CB31">
            <v>75</v>
          </cell>
          <cell r="CD31">
            <v>85.1</v>
          </cell>
          <cell r="CE31">
            <v>59.2</v>
          </cell>
          <cell r="CF31">
            <v>52.1</v>
          </cell>
          <cell r="CG31">
            <v>64.8</v>
          </cell>
          <cell r="CH31">
            <v>64.900000000000006</v>
          </cell>
          <cell r="CI31">
            <v>0</v>
          </cell>
          <cell r="CJ31">
            <v>59.2</v>
          </cell>
          <cell r="CK31">
            <v>52.1</v>
          </cell>
          <cell r="CL31">
            <v>64.8</v>
          </cell>
          <cell r="CM31">
            <v>64.900000000000006</v>
          </cell>
          <cell r="CO31">
            <v>58.7</v>
          </cell>
          <cell r="CP31">
            <v>111.1</v>
          </cell>
          <cell r="CQ31">
            <v>132.80000000000001</v>
          </cell>
          <cell r="CR31">
            <v>125.89999999999999</v>
          </cell>
          <cell r="CS31">
            <v>132.30000000000001</v>
          </cell>
          <cell r="CT31">
            <v>0</v>
          </cell>
          <cell r="CU31">
            <v>111.1</v>
          </cell>
          <cell r="CV31">
            <v>132.80000000000001</v>
          </cell>
          <cell r="CW31">
            <v>125.89999999999999</v>
          </cell>
          <cell r="CX31">
            <v>132.30000000000001</v>
          </cell>
          <cell r="CZ31">
            <v>0.6</v>
          </cell>
          <cell r="DA31">
            <v>-19.399999999999999</v>
          </cell>
          <cell r="DB31">
            <v>-27</v>
          </cell>
          <cell r="DC31">
            <v>-21.1</v>
          </cell>
          <cell r="DD31">
            <v>-19.5</v>
          </cell>
          <cell r="DE31">
            <v>0</v>
          </cell>
          <cell r="DF31">
            <v>-19.399999999999999</v>
          </cell>
          <cell r="DG31">
            <v>-27</v>
          </cell>
          <cell r="DH31">
            <v>-21.1</v>
          </cell>
          <cell r="DI31">
            <v>-19.5</v>
          </cell>
          <cell r="DK31">
            <v>15.7</v>
          </cell>
          <cell r="DL31">
            <v>24.5</v>
          </cell>
          <cell r="DM31">
            <v>28.2</v>
          </cell>
          <cell r="DN31">
            <v>25.3</v>
          </cell>
          <cell r="DO31">
            <v>29.2</v>
          </cell>
          <cell r="DQ31">
            <v>24.5</v>
          </cell>
          <cell r="DR31">
            <v>28.2</v>
          </cell>
          <cell r="DS31">
            <v>25.3</v>
          </cell>
          <cell r="DT31">
            <v>29.2</v>
          </cell>
          <cell r="DV31">
            <v>1.0979020979020977</v>
          </cell>
          <cell r="DW31">
            <v>1.7132867132867131</v>
          </cell>
          <cell r="DX31">
            <v>1.9720279720279719</v>
          </cell>
          <cell r="DY31">
            <v>1.7692307692307692</v>
          </cell>
          <cell r="DZ31">
            <v>2.0419580419580416</v>
          </cell>
          <cell r="EB31">
            <v>1.7132867132867131</v>
          </cell>
          <cell r="EC31">
            <v>1.9720279720279719</v>
          </cell>
          <cell r="ED31">
            <v>1.7692307692307692</v>
          </cell>
          <cell r="EE31">
            <v>2.0419580419580416</v>
          </cell>
          <cell r="EM31">
            <v>0</v>
          </cell>
          <cell r="EN31">
            <v>0</v>
          </cell>
          <cell r="EO31">
            <v>0</v>
          </cell>
          <cell r="EP31">
            <v>0</v>
          </cell>
          <cell r="ER31">
            <v>158.30000000000001</v>
          </cell>
          <cell r="ES31">
            <v>327.8</v>
          </cell>
          <cell r="ET31">
            <v>1.8</v>
          </cell>
          <cell r="EU31">
            <v>48.8</v>
          </cell>
          <cell r="EV31">
            <v>11.6</v>
          </cell>
          <cell r="EW31">
            <v>578.70000000000005</v>
          </cell>
          <cell r="EX31">
            <v>199.6</v>
          </cell>
          <cell r="EY31">
            <v>288.60000000000002</v>
          </cell>
          <cell r="EZ31">
            <v>-89.000000000000028</v>
          </cell>
          <cell r="FB31" t="str">
            <v>Annual report (31/12/00)</v>
          </cell>
          <cell r="FC31" t="str">
            <v>Annual report (31/12/00)</v>
          </cell>
          <cell r="FD31" t="str">
            <v>Research report, BHF Bank, 8 October 2001</v>
          </cell>
        </row>
        <row r="32">
          <cell r="B32">
            <v>5</v>
          </cell>
          <cell r="C32" t="str">
            <v>Heidelberger Druck</v>
          </cell>
          <cell r="D32" t="str">
            <v>GER</v>
          </cell>
          <cell r="E32">
            <v>48.5</v>
          </cell>
          <cell r="F32">
            <v>0</v>
          </cell>
          <cell r="G32">
            <v>0</v>
          </cell>
          <cell r="H32">
            <v>85.9</v>
          </cell>
          <cell r="I32">
            <v>0</v>
          </cell>
          <cell r="J32">
            <v>0</v>
          </cell>
          <cell r="K32" t="str">
            <v>EUR</v>
          </cell>
          <cell r="L32">
            <v>1</v>
          </cell>
          <cell r="M32">
            <v>1</v>
          </cell>
          <cell r="N32">
            <v>36981</v>
          </cell>
          <cell r="P32">
            <v>36891</v>
          </cell>
          <cell r="Q32">
            <v>90</v>
          </cell>
          <cell r="R32">
            <v>0.24657534246575341</v>
          </cell>
          <cell r="S32">
            <v>0.75342465753424659</v>
          </cell>
          <cell r="T32">
            <v>0</v>
          </cell>
          <cell r="V32">
            <v>4166.1500000000005</v>
          </cell>
          <cell r="W32">
            <v>4166.1500000000005</v>
          </cell>
          <cell r="X32">
            <v>982.06499999999983</v>
          </cell>
          <cell r="Y32">
            <v>5148.4409999999998</v>
          </cell>
          <cell r="AA32">
            <v>3948.4</v>
          </cell>
          <cell r="AB32">
            <v>4602</v>
          </cell>
          <cell r="AC32">
            <v>5303</v>
          </cell>
          <cell r="AD32">
            <v>5037.8999999999996</v>
          </cell>
          <cell r="AE32">
            <v>4939.6000000000004</v>
          </cell>
          <cell r="AF32">
            <v>5148.5</v>
          </cell>
          <cell r="AG32">
            <v>4440.8383561643832</v>
          </cell>
          <cell r="AH32">
            <v>5130.1506849315065</v>
          </cell>
          <cell r="AI32">
            <v>5103.267123287671</v>
          </cell>
          <cell r="AJ32">
            <v>4963.8383561643841</v>
          </cell>
          <cell r="AL32">
            <v>459.2</v>
          </cell>
          <cell r="AM32">
            <v>463</v>
          </cell>
          <cell r="AN32">
            <v>506</v>
          </cell>
          <cell r="AO32">
            <v>363.9</v>
          </cell>
          <cell r="AP32">
            <v>356.5</v>
          </cell>
          <cell r="AQ32">
            <v>507.4</v>
          </cell>
          <cell r="AR32">
            <v>462.06301369863013</v>
          </cell>
          <cell r="AS32">
            <v>495.39726027397262</v>
          </cell>
          <cell r="AT32">
            <v>398.93835616438355</v>
          </cell>
          <cell r="AU32">
            <v>358.32465753424663</v>
          </cell>
          <cell r="AW32">
            <v>0</v>
          </cell>
          <cell r="AX32">
            <v>0</v>
          </cell>
          <cell r="AY32">
            <v>0</v>
          </cell>
          <cell r="AZ32">
            <v>0</v>
          </cell>
          <cell r="BA32">
            <v>0</v>
          </cell>
          <cell r="BB32">
            <v>0</v>
          </cell>
          <cell r="BC32">
            <v>0</v>
          </cell>
          <cell r="BD32">
            <v>0</v>
          </cell>
          <cell r="BE32">
            <v>0</v>
          </cell>
          <cell r="BF32">
            <v>0</v>
          </cell>
          <cell r="BH32">
            <v>0</v>
          </cell>
          <cell r="BI32">
            <v>0</v>
          </cell>
          <cell r="BJ32">
            <v>0</v>
          </cell>
          <cell r="BK32">
            <v>0</v>
          </cell>
          <cell r="BL32">
            <v>0</v>
          </cell>
          <cell r="BM32">
            <v>0</v>
          </cell>
          <cell r="BN32">
            <v>0</v>
          </cell>
          <cell r="BO32">
            <v>0</v>
          </cell>
          <cell r="BP32">
            <v>0</v>
          </cell>
          <cell r="BQ32">
            <v>0</v>
          </cell>
          <cell r="BS32">
            <v>459.2</v>
          </cell>
          <cell r="BT32">
            <v>463</v>
          </cell>
          <cell r="BU32">
            <v>506</v>
          </cell>
          <cell r="BV32">
            <v>363.9</v>
          </cell>
          <cell r="BW32">
            <v>356.5</v>
          </cell>
          <cell r="BY32">
            <v>462.06301369863013</v>
          </cell>
          <cell r="BZ32">
            <v>495.39726027397262</v>
          </cell>
          <cell r="CA32">
            <v>398.93835616438355</v>
          </cell>
          <cell r="CB32">
            <v>358.32465753424663</v>
          </cell>
          <cell r="CD32">
            <v>0</v>
          </cell>
          <cell r="CE32">
            <v>0</v>
          </cell>
          <cell r="CF32">
            <v>0</v>
          </cell>
          <cell r="CG32">
            <v>0</v>
          </cell>
          <cell r="CH32">
            <v>0</v>
          </cell>
          <cell r="CI32">
            <v>0</v>
          </cell>
          <cell r="CJ32">
            <v>0</v>
          </cell>
          <cell r="CK32">
            <v>0</v>
          </cell>
          <cell r="CL32">
            <v>0</v>
          </cell>
          <cell r="CM32">
            <v>0</v>
          </cell>
          <cell r="CO32">
            <v>601.9</v>
          </cell>
          <cell r="CP32">
            <v>635.20000000000005</v>
          </cell>
          <cell r="CQ32">
            <v>708.7</v>
          </cell>
          <cell r="CR32">
            <v>562.4</v>
          </cell>
          <cell r="CS32">
            <v>571.20000000000005</v>
          </cell>
          <cell r="CT32">
            <v>738.5</v>
          </cell>
          <cell r="CU32">
            <v>626.98904109589046</v>
          </cell>
          <cell r="CV32">
            <v>690.57671232876714</v>
          </cell>
          <cell r="CW32">
            <v>598.47397260273976</v>
          </cell>
          <cell r="CX32">
            <v>569.03013698630139</v>
          </cell>
          <cell r="CZ32">
            <v>0</v>
          </cell>
          <cell r="DA32">
            <v>0</v>
          </cell>
          <cell r="DB32">
            <v>0</v>
          </cell>
          <cell r="DC32">
            <v>0</v>
          </cell>
          <cell r="DD32">
            <v>0</v>
          </cell>
          <cell r="DE32">
            <v>0</v>
          </cell>
          <cell r="DF32">
            <v>0</v>
          </cell>
          <cell r="DG32">
            <v>0</v>
          </cell>
          <cell r="DH32">
            <v>0</v>
          </cell>
          <cell r="DI32">
            <v>0</v>
          </cell>
          <cell r="DQ32">
            <v>0</v>
          </cell>
          <cell r="DR32">
            <v>0</v>
          </cell>
          <cell r="DS32">
            <v>0</v>
          </cell>
          <cell r="DT32">
            <v>0</v>
          </cell>
          <cell r="DV32">
            <v>3.17</v>
          </cell>
          <cell r="DW32">
            <v>3.13</v>
          </cell>
          <cell r="DX32">
            <v>3.86</v>
          </cell>
          <cell r="DY32">
            <v>2.88</v>
          </cell>
          <cell r="DZ32">
            <v>3.42</v>
          </cell>
          <cell r="EB32">
            <v>3.1398630136986299</v>
          </cell>
          <cell r="EC32">
            <v>3.6799999999999997</v>
          </cell>
          <cell r="ED32">
            <v>3.121643835616438</v>
          </cell>
          <cell r="EE32">
            <v>3.2868493150684932</v>
          </cell>
          <cell r="EM32">
            <v>0</v>
          </cell>
          <cell r="EN32">
            <v>0</v>
          </cell>
          <cell r="EO32">
            <v>0</v>
          </cell>
          <cell r="EP32">
            <v>0</v>
          </cell>
          <cell r="ER32">
            <v>0</v>
          </cell>
          <cell r="ES32">
            <v>1436.8989999999999</v>
          </cell>
          <cell r="ET32">
            <v>0</v>
          </cell>
          <cell r="EU32">
            <v>454.834</v>
          </cell>
          <cell r="EV32">
            <v>0.22600000000000001</v>
          </cell>
          <cell r="EW32">
            <v>0</v>
          </cell>
          <cell r="EX32">
            <v>0</v>
          </cell>
          <cell r="EY32">
            <v>0</v>
          </cell>
          <cell r="EZ32">
            <v>0</v>
          </cell>
          <cell r="FB32" t="str">
            <v>Research report, 12 November 2001</v>
          </cell>
          <cell r="FC32" t="str">
            <v>Interim report, 30 September 2001</v>
          </cell>
          <cell r="FD32" t="str">
            <v>UBSW research report, 12 November 2001</v>
          </cell>
        </row>
        <row r="33">
          <cell r="B33">
            <v>6</v>
          </cell>
          <cell r="C33" t="str">
            <v>Metso</v>
          </cell>
          <cell r="D33" t="str">
            <v>SWE</v>
          </cell>
          <cell r="E33">
            <v>10.6</v>
          </cell>
          <cell r="F33">
            <v>0</v>
          </cell>
          <cell r="G33">
            <v>0</v>
          </cell>
          <cell r="H33">
            <v>136.19999999999999</v>
          </cell>
          <cell r="I33">
            <v>0</v>
          </cell>
          <cell r="J33">
            <v>0</v>
          </cell>
          <cell r="K33" t="str">
            <v>EUR</v>
          </cell>
          <cell r="L33">
            <v>1</v>
          </cell>
          <cell r="M33">
            <v>1</v>
          </cell>
          <cell r="N33">
            <v>36891</v>
          </cell>
          <cell r="P33">
            <v>36891</v>
          </cell>
          <cell r="Q33">
            <v>0</v>
          </cell>
          <cell r="R33">
            <v>0</v>
          </cell>
          <cell r="S33">
            <v>1</v>
          </cell>
          <cell r="T33">
            <v>0</v>
          </cell>
          <cell r="V33">
            <v>1443.7199999999998</v>
          </cell>
          <cell r="W33">
            <v>1443.7199999999998</v>
          </cell>
          <cell r="X33">
            <v>0</v>
          </cell>
          <cell r="Y33">
            <v>1443.7199999999998</v>
          </cell>
          <cell r="AA33">
            <v>3387</v>
          </cell>
          <cell r="AB33">
            <v>3891</v>
          </cell>
          <cell r="AC33">
            <v>4216</v>
          </cell>
          <cell r="AD33">
            <v>4081</v>
          </cell>
          <cell r="AE33">
            <v>4269</v>
          </cell>
          <cell r="AG33">
            <v>3891</v>
          </cell>
          <cell r="AH33">
            <v>4216</v>
          </cell>
          <cell r="AI33">
            <v>4081</v>
          </cell>
          <cell r="AJ33">
            <v>4269</v>
          </cell>
          <cell r="AL33">
            <v>92</v>
          </cell>
          <cell r="AM33">
            <v>235.1</v>
          </cell>
          <cell r="AN33">
            <v>310.38</v>
          </cell>
          <cell r="AO33">
            <v>333.8</v>
          </cell>
          <cell r="AP33">
            <v>380.8</v>
          </cell>
          <cell r="AR33">
            <v>235.1</v>
          </cell>
          <cell r="AS33">
            <v>310.38</v>
          </cell>
          <cell r="AT33">
            <v>333.8</v>
          </cell>
          <cell r="AU33">
            <v>380.8</v>
          </cell>
          <cell r="AW33">
            <v>0</v>
          </cell>
          <cell r="AX33">
            <v>0</v>
          </cell>
          <cell r="AY33">
            <v>0</v>
          </cell>
          <cell r="AZ33">
            <v>0</v>
          </cell>
          <cell r="BA33">
            <v>0</v>
          </cell>
          <cell r="BB33">
            <v>0</v>
          </cell>
          <cell r="BC33">
            <v>0</v>
          </cell>
          <cell r="BD33">
            <v>0</v>
          </cell>
          <cell r="BE33">
            <v>0</v>
          </cell>
          <cell r="BF33">
            <v>0</v>
          </cell>
          <cell r="BH33">
            <v>0</v>
          </cell>
          <cell r="BI33">
            <v>0</v>
          </cell>
          <cell r="BJ33">
            <v>0</v>
          </cell>
          <cell r="BK33">
            <v>0</v>
          </cell>
          <cell r="BL33">
            <v>0</v>
          </cell>
          <cell r="BM33">
            <v>0</v>
          </cell>
          <cell r="BN33">
            <v>0</v>
          </cell>
          <cell r="BO33">
            <v>0</v>
          </cell>
          <cell r="BP33">
            <v>0</v>
          </cell>
          <cell r="BQ33">
            <v>0</v>
          </cell>
          <cell r="BS33">
            <v>92</v>
          </cell>
          <cell r="BT33">
            <v>235.1</v>
          </cell>
          <cell r="BU33">
            <v>310.38</v>
          </cell>
          <cell r="BV33">
            <v>333.8</v>
          </cell>
          <cell r="BW33">
            <v>380.8</v>
          </cell>
          <cell r="BY33">
            <v>235.1</v>
          </cell>
          <cell r="BZ33">
            <v>310.38</v>
          </cell>
          <cell r="CA33">
            <v>333.8</v>
          </cell>
          <cell r="CB33">
            <v>380.8</v>
          </cell>
          <cell r="CD33">
            <v>0</v>
          </cell>
          <cell r="CE33">
            <v>0</v>
          </cell>
          <cell r="CF33">
            <v>0</v>
          </cell>
          <cell r="CG33">
            <v>0</v>
          </cell>
          <cell r="CH33">
            <v>0</v>
          </cell>
          <cell r="CI33">
            <v>0</v>
          </cell>
          <cell r="CJ33">
            <v>0</v>
          </cell>
          <cell r="CK33">
            <v>0</v>
          </cell>
          <cell r="CL33">
            <v>0</v>
          </cell>
          <cell r="CM33">
            <v>0</v>
          </cell>
          <cell r="CO33">
            <v>187</v>
          </cell>
          <cell r="CP33">
            <v>328</v>
          </cell>
          <cell r="CQ33">
            <v>406.2</v>
          </cell>
          <cell r="CR33">
            <v>429.8</v>
          </cell>
          <cell r="CS33">
            <v>479.4</v>
          </cell>
          <cell r="CT33">
            <v>0</v>
          </cell>
          <cell r="CU33">
            <v>328</v>
          </cell>
          <cell r="CV33">
            <v>406.2</v>
          </cell>
          <cell r="CW33">
            <v>429.8</v>
          </cell>
          <cell r="CX33">
            <v>479.4</v>
          </cell>
          <cell r="CZ33">
            <v>0</v>
          </cell>
          <cell r="DA33">
            <v>0</v>
          </cell>
          <cell r="DB33">
            <v>0</v>
          </cell>
          <cell r="DC33">
            <v>0</v>
          </cell>
          <cell r="DD33">
            <v>0</v>
          </cell>
          <cell r="DE33">
            <v>0</v>
          </cell>
          <cell r="DF33">
            <v>0</v>
          </cell>
          <cell r="DG33">
            <v>0</v>
          </cell>
          <cell r="DH33">
            <v>0</v>
          </cell>
          <cell r="DI33">
            <v>0</v>
          </cell>
          <cell r="DQ33">
            <v>0</v>
          </cell>
          <cell r="DR33">
            <v>0</v>
          </cell>
          <cell r="DS33">
            <v>0</v>
          </cell>
          <cell r="DT33">
            <v>0</v>
          </cell>
          <cell r="DV33">
            <v>0.54</v>
          </cell>
          <cell r="DW33">
            <v>0.36</v>
          </cell>
          <cell r="DX33">
            <v>1.71</v>
          </cell>
          <cell r="DY33">
            <v>1.87</v>
          </cell>
          <cell r="DZ33">
            <v>2.1800000000000002</v>
          </cell>
          <cell r="EB33">
            <v>0.36</v>
          </cell>
          <cell r="EC33">
            <v>1.71</v>
          </cell>
          <cell r="ED33">
            <v>1.87</v>
          </cell>
          <cell r="EE33">
            <v>2.1800000000000002</v>
          </cell>
          <cell r="EM33">
            <v>0</v>
          </cell>
          <cell r="EN33">
            <v>0</v>
          </cell>
          <cell r="EO33">
            <v>0</v>
          </cell>
          <cell r="EP33">
            <v>0</v>
          </cell>
          <cell r="ER33">
            <v>0</v>
          </cell>
          <cell r="ES33">
            <v>0</v>
          </cell>
          <cell r="ET33">
            <v>0</v>
          </cell>
          <cell r="EU33">
            <v>0</v>
          </cell>
          <cell r="EV33">
            <v>0</v>
          </cell>
          <cell r="EW33">
            <v>0</v>
          </cell>
          <cell r="EX33">
            <v>0</v>
          </cell>
          <cell r="EY33">
            <v>0</v>
          </cell>
          <cell r="EZ33">
            <v>0</v>
          </cell>
          <cell r="FB33" t="str">
            <v>Annual report (31/12/99)</v>
          </cell>
        </row>
        <row r="34">
          <cell r="B34">
            <v>7</v>
          </cell>
          <cell r="C34" t="str">
            <v>Sauer-Danfoss</v>
          </cell>
          <cell r="D34" t="str">
            <v>US</v>
          </cell>
          <cell r="E34">
            <v>8</v>
          </cell>
          <cell r="F34">
            <v>0</v>
          </cell>
          <cell r="G34">
            <v>0</v>
          </cell>
          <cell r="H34">
            <v>47.411000000000001</v>
          </cell>
          <cell r="I34">
            <v>0</v>
          </cell>
          <cell r="J34">
            <v>0</v>
          </cell>
          <cell r="K34" t="str">
            <v>USD</v>
          </cell>
          <cell r="L34">
            <v>0.89</v>
          </cell>
          <cell r="M34">
            <v>1</v>
          </cell>
          <cell r="N34">
            <v>36891</v>
          </cell>
          <cell r="P34">
            <v>36891</v>
          </cell>
          <cell r="Q34">
            <v>0</v>
          </cell>
          <cell r="R34">
            <v>0</v>
          </cell>
          <cell r="S34">
            <v>1</v>
          </cell>
          <cell r="T34">
            <v>0</v>
          </cell>
          <cell r="V34">
            <v>379.28800000000001</v>
          </cell>
          <cell r="W34">
            <v>426.16629213483145</v>
          </cell>
          <cell r="X34">
            <v>306.99</v>
          </cell>
          <cell r="Y34">
            <v>798.0651685393259</v>
          </cell>
          <cell r="AA34">
            <v>534.4</v>
          </cell>
          <cell r="AB34">
            <v>782.5</v>
          </cell>
          <cell r="AC34">
            <v>800.3</v>
          </cell>
          <cell r="AD34">
            <v>840.3</v>
          </cell>
          <cell r="AG34">
            <v>879.21348314606735</v>
          </cell>
          <cell r="AH34">
            <v>899.21348314606735</v>
          </cell>
          <cell r="AI34">
            <v>944.15730337078651</v>
          </cell>
          <cell r="AJ34">
            <v>0</v>
          </cell>
          <cell r="AL34">
            <v>44.2</v>
          </cell>
          <cell r="AM34">
            <v>76.7</v>
          </cell>
          <cell r="AN34">
            <v>52.8</v>
          </cell>
          <cell r="AO34">
            <v>71.2</v>
          </cell>
          <cell r="AR34">
            <v>86.17977528089888</v>
          </cell>
          <cell r="AS34">
            <v>59.325842696629209</v>
          </cell>
          <cell r="AT34">
            <v>80</v>
          </cell>
          <cell r="AU34">
            <v>0</v>
          </cell>
          <cell r="AW34">
            <v>0</v>
          </cell>
          <cell r="AX34">
            <v>0</v>
          </cell>
          <cell r="AY34">
            <v>0</v>
          </cell>
          <cell r="AZ34">
            <v>0</v>
          </cell>
          <cell r="BA34">
            <v>0</v>
          </cell>
          <cell r="BB34">
            <v>0</v>
          </cell>
          <cell r="BC34">
            <v>0</v>
          </cell>
          <cell r="BD34">
            <v>0</v>
          </cell>
          <cell r="BE34">
            <v>0</v>
          </cell>
          <cell r="BF34">
            <v>0</v>
          </cell>
          <cell r="BH34">
            <v>0</v>
          </cell>
          <cell r="BI34">
            <v>0</v>
          </cell>
          <cell r="BJ34">
            <v>0</v>
          </cell>
          <cell r="BK34">
            <v>0</v>
          </cell>
          <cell r="BL34">
            <v>0</v>
          </cell>
          <cell r="BM34">
            <v>0</v>
          </cell>
          <cell r="BN34">
            <v>0</v>
          </cell>
          <cell r="BO34">
            <v>0</v>
          </cell>
          <cell r="BP34">
            <v>0</v>
          </cell>
          <cell r="BQ34">
            <v>0</v>
          </cell>
          <cell r="BS34">
            <v>44.2</v>
          </cell>
          <cell r="BT34">
            <v>76.7</v>
          </cell>
          <cell r="BU34">
            <v>52.8</v>
          </cell>
          <cell r="BV34">
            <v>71.2</v>
          </cell>
          <cell r="BW34">
            <v>0</v>
          </cell>
          <cell r="BY34">
            <v>76.7</v>
          </cell>
          <cell r="BZ34">
            <v>52.8</v>
          </cell>
          <cell r="CA34">
            <v>71.2</v>
          </cell>
          <cell r="CB34">
            <v>0</v>
          </cell>
          <cell r="CD34">
            <v>0</v>
          </cell>
          <cell r="CE34">
            <v>0</v>
          </cell>
          <cell r="CF34">
            <v>0</v>
          </cell>
          <cell r="CG34">
            <v>0</v>
          </cell>
          <cell r="CH34">
            <v>0</v>
          </cell>
          <cell r="CI34">
            <v>0</v>
          </cell>
          <cell r="CJ34">
            <v>0</v>
          </cell>
          <cell r="CK34">
            <v>0</v>
          </cell>
          <cell r="CL34">
            <v>0</v>
          </cell>
          <cell r="CM34">
            <v>0</v>
          </cell>
          <cell r="CQ34">
            <v>117.8</v>
          </cell>
          <cell r="CR34">
            <v>136.19999999999999</v>
          </cell>
          <cell r="CU34">
            <v>0</v>
          </cell>
          <cell r="CV34">
            <v>132.35955056179776</v>
          </cell>
          <cell r="CW34">
            <v>153.03370786516854</v>
          </cell>
          <cell r="CX34">
            <v>0</v>
          </cell>
          <cell r="CZ34">
            <v>0</v>
          </cell>
          <cell r="DA34">
            <v>0</v>
          </cell>
          <cell r="DB34">
            <v>0</v>
          </cell>
          <cell r="DC34">
            <v>0</v>
          </cell>
          <cell r="DD34">
            <v>0</v>
          </cell>
          <cell r="DE34">
            <v>0</v>
          </cell>
          <cell r="DF34">
            <v>0</v>
          </cell>
          <cell r="DG34">
            <v>0</v>
          </cell>
          <cell r="DH34">
            <v>0</v>
          </cell>
          <cell r="DI34">
            <v>0</v>
          </cell>
          <cell r="DK34">
            <v>24.6</v>
          </cell>
          <cell r="DL34">
            <v>41.6</v>
          </cell>
          <cell r="DM34">
            <v>23.1</v>
          </cell>
          <cell r="DN34">
            <v>34.299999999999997</v>
          </cell>
          <cell r="DQ34">
            <v>46.741573033707866</v>
          </cell>
          <cell r="DR34">
            <v>25.955056179775283</v>
          </cell>
          <cell r="DS34">
            <v>38.539325842696627</v>
          </cell>
          <cell r="DT34">
            <v>0</v>
          </cell>
          <cell r="EB34">
            <v>0</v>
          </cell>
          <cell r="EC34">
            <v>0</v>
          </cell>
          <cell r="ED34">
            <v>0</v>
          </cell>
          <cell r="EE34">
            <v>0</v>
          </cell>
          <cell r="EM34">
            <v>0</v>
          </cell>
          <cell r="EN34">
            <v>0</v>
          </cell>
          <cell r="EO34">
            <v>0</v>
          </cell>
          <cell r="EP34">
            <v>0</v>
          </cell>
          <cell r="ER34">
            <v>53.186999999999998</v>
          </cell>
          <cell r="ES34">
            <v>272.755</v>
          </cell>
          <cell r="ET34">
            <v>0</v>
          </cell>
          <cell r="EU34">
            <v>18.952000000000002</v>
          </cell>
          <cell r="EV34">
            <v>24</v>
          </cell>
          <cell r="EY34">
            <v>0</v>
          </cell>
          <cell r="EZ34">
            <v>0</v>
          </cell>
          <cell r="FB34" t="str">
            <v>Research report, 22 August 2001</v>
          </cell>
          <cell r="FC34" t="str">
            <v>Interim report, 30 September 2001</v>
          </cell>
          <cell r="FD34" t="str">
            <v>Research report CSFB, 22 August 2001</v>
          </cell>
        </row>
        <row r="35">
          <cell r="B35">
            <v>8</v>
          </cell>
          <cell r="C35" t="str">
            <v>Rieter</v>
          </cell>
          <cell r="D35" t="str">
            <v>CH</v>
          </cell>
          <cell r="E35">
            <v>353</v>
          </cell>
          <cell r="F35">
            <v>0</v>
          </cell>
          <cell r="G35">
            <v>0</v>
          </cell>
          <cell r="H35">
            <v>4.0927530000000001</v>
          </cell>
          <cell r="I35">
            <v>0</v>
          </cell>
          <cell r="J35">
            <v>0</v>
          </cell>
          <cell r="K35" t="str">
            <v>CHF</v>
          </cell>
          <cell r="L35">
            <v>0.67996000000000001</v>
          </cell>
          <cell r="M35">
            <v>1</v>
          </cell>
          <cell r="N35">
            <v>36891</v>
          </cell>
          <cell r="P35">
            <v>36891</v>
          </cell>
          <cell r="Q35">
            <v>0</v>
          </cell>
          <cell r="R35">
            <v>0</v>
          </cell>
          <cell r="S35">
            <v>1</v>
          </cell>
          <cell r="T35">
            <v>0</v>
          </cell>
          <cell r="V35">
            <v>1444.7418090000001</v>
          </cell>
          <cell r="W35">
            <v>982.36664044764007</v>
          </cell>
          <cell r="X35">
            <v>76.399999999999977</v>
          </cell>
          <cell r="Y35">
            <v>1085.1765924476401</v>
          </cell>
          <cell r="AA35">
            <v>2435.4</v>
          </cell>
          <cell r="AB35">
            <v>2931</v>
          </cell>
          <cell r="AC35">
            <v>3048</v>
          </cell>
          <cell r="AD35">
            <v>3279</v>
          </cell>
          <cell r="AE35">
            <v>3437.8</v>
          </cell>
          <cell r="AG35">
            <v>1992.9627600000001</v>
          </cell>
          <cell r="AH35">
            <v>2072.5180799999998</v>
          </cell>
          <cell r="AI35">
            <v>2229.5888399999999</v>
          </cell>
          <cell r="AJ35">
            <v>2337.5664879999999</v>
          </cell>
          <cell r="AL35">
            <v>138.37779999999998</v>
          </cell>
          <cell r="AM35">
            <v>197.26700000000002</v>
          </cell>
          <cell r="AN35">
            <v>190.02310000000003</v>
          </cell>
          <cell r="AO35">
            <v>207.6858</v>
          </cell>
          <cell r="AP35">
            <v>220.97460000000001</v>
          </cell>
          <cell r="AR35">
            <v>134.13366932000002</v>
          </cell>
          <cell r="AS35">
            <v>141.218036568</v>
          </cell>
          <cell r="AT35">
            <v>141.218036568</v>
          </cell>
          <cell r="AU35">
            <v>150.25388901600002</v>
          </cell>
          <cell r="AW35">
            <v>0</v>
          </cell>
          <cell r="AX35">
            <v>0</v>
          </cell>
          <cell r="AY35">
            <v>0</v>
          </cell>
          <cell r="AZ35">
            <v>0</v>
          </cell>
          <cell r="BA35">
            <v>0</v>
          </cell>
          <cell r="BB35">
            <v>0</v>
          </cell>
          <cell r="BC35">
            <v>0</v>
          </cell>
          <cell r="BD35">
            <v>0</v>
          </cell>
          <cell r="BE35">
            <v>0</v>
          </cell>
          <cell r="BF35">
            <v>0</v>
          </cell>
          <cell r="BH35">
            <v>0</v>
          </cell>
          <cell r="BI35">
            <v>0</v>
          </cell>
          <cell r="BJ35">
            <v>0</v>
          </cell>
          <cell r="BK35">
            <v>0</v>
          </cell>
          <cell r="BL35">
            <v>0</v>
          </cell>
          <cell r="BM35">
            <v>0</v>
          </cell>
          <cell r="BN35">
            <v>0</v>
          </cell>
          <cell r="BO35">
            <v>0</v>
          </cell>
          <cell r="BP35">
            <v>0</v>
          </cell>
          <cell r="BQ35">
            <v>0</v>
          </cell>
          <cell r="BS35">
            <v>138.37779999999998</v>
          </cell>
          <cell r="BT35">
            <v>197.26700000000002</v>
          </cell>
          <cell r="BU35">
            <v>207.6858</v>
          </cell>
          <cell r="BV35">
            <v>220.97460000000001</v>
          </cell>
          <cell r="BW35">
            <v>0</v>
          </cell>
          <cell r="BY35">
            <v>197.26700000000002</v>
          </cell>
          <cell r="BZ35">
            <v>207.6858</v>
          </cell>
          <cell r="CA35">
            <v>220.97460000000001</v>
          </cell>
          <cell r="CB35">
            <v>0</v>
          </cell>
          <cell r="CD35">
            <v>0</v>
          </cell>
          <cell r="CE35">
            <v>0</v>
          </cell>
          <cell r="CF35">
            <v>0</v>
          </cell>
          <cell r="CG35">
            <v>0</v>
          </cell>
          <cell r="CH35">
            <v>0</v>
          </cell>
          <cell r="CI35">
            <v>0</v>
          </cell>
          <cell r="CJ35">
            <v>0</v>
          </cell>
          <cell r="CK35">
            <v>0</v>
          </cell>
          <cell r="CL35">
            <v>0</v>
          </cell>
          <cell r="CM35">
            <v>0</v>
          </cell>
          <cell r="CO35">
            <v>243.1</v>
          </cell>
          <cell r="CP35">
            <v>323.3</v>
          </cell>
          <cell r="CQ35">
            <v>321.10000000000002</v>
          </cell>
          <cell r="CR35">
            <v>348.7</v>
          </cell>
          <cell r="CS35">
            <v>368.8</v>
          </cell>
          <cell r="CU35">
            <v>219.83106800000002</v>
          </cell>
          <cell r="CV35">
            <v>218.33515600000001</v>
          </cell>
          <cell r="CW35">
            <v>237.10205199999999</v>
          </cell>
          <cell r="CX35">
            <v>250.769248</v>
          </cell>
          <cell r="CZ35">
            <v>0</v>
          </cell>
          <cell r="DA35">
            <v>0</v>
          </cell>
          <cell r="DB35">
            <v>0</v>
          </cell>
          <cell r="DC35">
            <v>0</v>
          </cell>
          <cell r="DD35">
            <v>0</v>
          </cell>
          <cell r="DE35">
            <v>0</v>
          </cell>
          <cell r="DF35">
            <v>0</v>
          </cell>
          <cell r="DG35">
            <v>0</v>
          </cell>
          <cell r="DH35">
            <v>0</v>
          </cell>
          <cell r="DI35">
            <v>0</v>
          </cell>
          <cell r="DK35">
            <v>111.8</v>
          </cell>
          <cell r="DL35">
            <v>128.9</v>
          </cell>
          <cell r="DM35">
            <v>129.6</v>
          </cell>
          <cell r="DN35">
            <v>146.69999999999999</v>
          </cell>
          <cell r="DO35">
            <v>155.80000000000001</v>
          </cell>
          <cell r="DQ35">
            <v>87.646844000000002</v>
          </cell>
          <cell r="DR35">
            <v>88.122816</v>
          </cell>
          <cell r="DS35">
            <v>99.750131999999994</v>
          </cell>
          <cell r="DT35">
            <v>105.93776800000001</v>
          </cell>
          <cell r="EB35">
            <v>0</v>
          </cell>
          <cell r="EC35">
            <v>0</v>
          </cell>
          <cell r="ED35">
            <v>0</v>
          </cell>
          <cell r="EE35">
            <v>0</v>
          </cell>
          <cell r="EM35">
            <v>0</v>
          </cell>
          <cell r="EN35">
            <v>0</v>
          </cell>
          <cell r="EO35">
            <v>0</v>
          </cell>
          <cell r="EP35">
            <v>0</v>
          </cell>
          <cell r="ER35">
            <v>124.3</v>
          </cell>
          <cell r="ES35">
            <v>370.09999999999997</v>
          </cell>
          <cell r="ET35">
            <v>0</v>
          </cell>
          <cell r="EU35">
            <v>418</v>
          </cell>
          <cell r="EV35">
            <v>74.8</v>
          </cell>
          <cell r="EY35">
            <v>0</v>
          </cell>
          <cell r="EZ35">
            <v>0</v>
          </cell>
          <cell r="FB35" t="str">
            <v>Research report MSDW, 11 October 2001</v>
          </cell>
          <cell r="FC35" t="str">
            <v>Annual report, 31.12.2000</v>
          </cell>
          <cell r="FD35" t="str">
            <v>Research report MSDW, 11 October 2001</v>
          </cell>
        </row>
        <row r="36">
          <cell r="B36">
            <v>9</v>
          </cell>
          <cell r="C36" t="str">
            <v>Komori</v>
          </cell>
          <cell r="D36" t="str">
            <v>JP</v>
          </cell>
          <cell r="E36">
            <v>1473</v>
          </cell>
          <cell r="F36">
            <v>0</v>
          </cell>
          <cell r="G36">
            <v>0</v>
          </cell>
          <cell r="H36">
            <v>74.591999999999999</v>
          </cell>
          <cell r="I36">
            <v>0</v>
          </cell>
          <cell r="J36">
            <v>0</v>
          </cell>
          <cell r="K36" t="str">
            <v>JP</v>
          </cell>
          <cell r="L36">
            <v>8.4746999999999999E-3</v>
          </cell>
          <cell r="M36">
            <v>1</v>
          </cell>
          <cell r="N36">
            <v>36616</v>
          </cell>
          <cell r="P36">
            <v>36891</v>
          </cell>
          <cell r="Q36">
            <v>-275</v>
          </cell>
          <cell r="R36">
            <v>0</v>
          </cell>
          <cell r="S36">
            <v>0.24657534246575341</v>
          </cell>
          <cell r="T36">
            <v>0.75342465753424659</v>
          </cell>
          <cell r="V36">
            <v>109874.016</v>
          </cell>
          <cell r="W36">
            <v>931.14932339519999</v>
          </cell>
          <cell r="X36">
            <v>6930</v>
          </cell>
          <cell r="Y36">
            <v>989.87899439520004</v>
          </cell>
          <cell r="AA36">
            <v>124135</v>
          </cell>
          <cell r="AB36">
            <v>107858</v>
          </cell>
          <cell r="AC36">
            <v>102175</v>
          </cell>
          <cell r="AD36">
            <v>103000</v>
          </cell>
          <cell r="AE36">
            <v>104000</v>
          </cell>
          <cell r="AG36">
            <v>877.77796512739724</v>
          </cell>
          <cell r="AH36">
            <v>871.17013705479462</v>
          </cell>
          <cell r="AI36">
            <v>879.27914794520541</v>
          </cell>
          <cell r="AJ36">
            <v>217.32381369863012</v>
          </cell>
          <cell r="AL36">
            <v>17203</v>
          </cell>
          <cell r="AM36">
            <v>7561</v>
          </cell>
          <cell r="AN36">
            <v>8825</v>
          </cell>
          <cell r="AO36">
            <v>10300</v>
          </cell>
          <cell r="AP36">
            <v>10500</v>
          </cell>
          <cell r="AR36">
            <v>72.147907302739725</v>
          </cell>
          <cell r="AS36">
            <v>84.207173219178088</v>
          </cell>
          <cell r="AT36">
            <v>88.566419589041104</v>
          </cell>
          <cell r="AU36">
            <v>21.941346575342465</v>
          </cell>
          <cell r="AW36">
            <v>0</v>
          </cell>
          <cell r="AX36">
            <v>0</v>
          </cell>
          <cell r="AY36">
            <v>0</v>
          </cell>
          <cell r="AZ36">
            <v>0</v>
          </cell>
          <cell r="BA36">
            <v>0</v>
          </cell>
          <cell r="BB36">
            <v>0</v>
          </cell>
          <cell r="BC36">
            <v>0</v>
          </cell>
          <cell r="BD36">
            <v>0</v>
          </cell>
          <cell r="BE36">
            <v>0</v>
          </cell>
          <cell r="BF36">
            <v>0</v>
          </cell>
          <cell r="BH36">
            <v>0</v>
          </cell>
          <cell r="BI36">
            <v>0</v>
          </cell>
          <cell r="BJ36">
            <v>0</v>
          </cell>
          <cell r="BK36">
            <v>0</v>
          </cell>
          <cell r="BL36">
            <v>0</v>
          </cell>
          <cell r="BM36">
            <v>0</v>
          </cell>
          <cell r="BN36">
            <v>0</v>
          </cell>
          <cell r="BO36">
            <v>0</v>
          </cell>
          <cell r="BP36">
            <v>0</v>
          </cell>
          <cell r="BQ36">
            <v>0</v>
          </cell>
          <cell r="BS36">
            <v>17203</v>
          </cell>
          <cell r="BT36">
            <v>7561</v>
          </cell>
          <cell r="BU36">
            <v>8825</v>
          </cell>
          <cell r="BV36">
            <v>10300</v>
          </cell>
          <cell r="BW36">
            <v>10500</v>
          </cell>
          <cell r="BY36">
            <v>8513.3287671232883</v>
          </cell>
          <cell r="BZ36">
            <v>9936.3013698630148</v>
          </cell>
          <cell r="CA36">
            <v>10450.68493150685</v>
          </cell>
          <cell r="CB36">
            <v>2589.0410958904108</v>
          </cell>
          <cell r="CD36">
            <v>0</v>
          </cell>
          <cell r="CE36">
            <v>0</v>
          </cell>
          <cell r="CF36">
            <v>0</v>
          </cell>
          <cell r="CG36">
            <v>0</v>
          </cell>
          <cell r="CH36">
            <v>0</v>
          </cell>
          <cell r="CI36">
            <v>0</v>
          </cell>
          <cell r="CJ36">
            <v>0</v>
          </cell>
          <cell r="CK36">
            <v>0</v>
          </cell>
          <cell r="CL36">
            <v>0</v>
          </cell>
          <cell r="CM36">
            <v>0</v>
          </cell>
          <cell r="CU36">
            <v>0</v>
          </cell>
          <cell r="CV36">
            <v>0</v>
          </cell>
          <cell r="CW36">
            <v>0</v>
          </cell>
          <cell r="CX36">
            <v>0</v>
          </cell>
          <cell r="CZ36">
            <v>0</v>
          </cell>
          <cell r="DA36">
            <v>0</v>
          </cell>
          <cell r="DB36">
            <v>0</v>
          </cell>
          <cell r="DC36">
            <v>0</v>
          </cell>
          <cell r="DD36">
            <v>0</v>
          </cell>
          <cell r="DE36">
            <v>0</v>
          </cell>
          <cell r="DF36">
            <v>0</v>
          </cell>
          <cell r="DG36">
            <v>0</v>
          </cell>
          <cell r="DH36">
            <v>0</v>
          </cell>
          <cell r="DI36">
            <v>0</v>
          </cell>
          <cell r="DK36">
            <v>8116</v>
          </cell>
          <cell r="DL36">
            <v>3632</v>
          </cell>
          <cell r="DM36">
            <v>6576</v>
          </cell>
          <cell r="DN36">
            <v>5800</v>
          </cell>
          <cell r="DO36">
            <v>5900</v>
          </cell>
          <cell r="DQ36">
            <v>49.577691550684932</v>
          </cell>
          <cell r="DR36">
            <v>50.774829994520552</v>
          </cell>
          <cell r="DS36">
            <v>49.791764794520546</v>
          </cell>
          <cell r="DT36">
            <v>12.328947123287669</v>
          </cell>
          <cell r="EB36">
            <v>0</v>
          </cell>
          <cell r="EC36">
            <v>0</v>
          </cell>
          <cell r="ED36">
            <v>0</v>
          </cell>
          <cell r="EE36">
            <v>0</v>
          </cell>
          <cell r="EM36">
            <v>0</v>
          </cell>
          <cell r="EN36">
            <v>0</v>
          </cell>
          <cell r="EO36">
            <v>0</v>
          </cell>
          <cell r="EP36">
            <v>0</v>
          </cell>
          <cell r="ER36">
            <v>7673</v>
          </cell>
          <cell r="ES36">
            <v>39542</v>
          </cell>
          <cell r="ET36">
            <v>2667</v>
          </cell>
          <cell r="EU36">
            <v>37618</v>
          </cell>
          <cell r="EV36">
            <v>0</v>
          </cell>
          <cell r="EY36">
            <v>0</v>
          </cell>
          <cell r="EZ36">
            <v>0</v>
          </cell>
          <cell r="FB36" t="str">
            <v>Research report Barings, 18 September 2001</v>
          </cell>
          <cell r="FC36" t="str">
            <v>Research report Barings, 18 September 2001</v>
          </cell>
          <cell r="FD36" t="str">
            <v>Research report Barings, 18 September 2001</v>
          </cell>
        </row>
        <row r="37">
          <cell r="B37">
            <v>10</v>
          </cell>
          <cell r="C37" t="str">
            <v>Agfa</v>
          </cell>
          <cell r="D37" t="str">
            <v>NL</v>
          </cell>
          <cell r="E37">
            <v>14.47</v>
          </cell>
          <cell r="F37">
            <v>0</v>
          </cell>
          <cell r="G37">
            <v>0</v>
          </cell>
          <cell r="H37">
            <v>140</v>
          </cell>
          <cell r="I37">
            <v>0</v>
          </cell>
          <cell r="J37">
            <v>0</v>
          </cell>
          <cell r="K37" t="str">
            <v>EUR</v>
          </cell>
          <cell r="L37">
            <v>1</v>
          </cell>
          <cell r="M37">
            <v>1</v>
          </cell>
          <cell r="N37">
            <v>36891</v>
          </cell>
          <cell r="P37">
            <v>36891</v>
          </cell>
          <cell r="Q37">
            <v>0</v>
          </cell>
          <cell r="R37">
            <v>0</v>
          </cell>
          <cell r="S37">
            <v>1</v>
          </cell>
          <cell r="T37">
            <v>0</v>
          </cell>
          <cell r="V37">
            <v>2025.8000000000002</v>
          </cell>
          <cell r="W37">
            <v>2025.8000000000002</v>
          </cell>
          <cell r="X37">
            <v>1846</v>
          </cell>
          <cell r="Y37">
            <v>3871.8</v>
          </cell>
          <cell r="AA37">
            <v>4731</v>
          </cell>
          <cell r="AB37">
            <v>5260</v>
          </cell>
          <cell r="AC37">
            <v>4844.5</v>
          </cell>
          <cell r="AD37">
            <v>4989.1000000000004</v>
          </cell>
          <cell r="AG37">
            <v>5260</v>
          </cell>
          <cell r="AH37">
            <v>4844.5</v>
          </cell>
          <cell r="AI37">
            <v>4989.1000000000004</v>
          </cell>
          <cell r="AJ37">
            <v>0</v>
          </cell>
          <cell r="AL37">
            <v>350</v>
          </cell>
          <cell r="AM37">
            <v>527</v>
          </cell>
          <cell r="AN37">
            <v>262</v>
          </cell>
          <cell r="AO37">
            <v>365</v>
          </cell>
          <cell r="AP37">
            <v>547</v>
          </cell>
          <cell r="AR37">
            <v>527</v>
          </cell>
          <cell r="AS37">
            <v>262</v>
          </cell>
          <cell r="AT37">
            <v>365</v>
          </cell>
          <cell r="AU37">
            <v>547</v>
          </cell>
          <cell r="AW37">
            <v>0</v>
          </cell>
          <cell r="AX37">
            <v>0</v>
          </cell>
          <cell r="AY37">
            <v>0</v>
          </cell>
          <cell r="AZ37">
            <v>0</v>
          </cell>
          <cell r="BA37">
            <v>0</v>
          </cell>
          <cell r="BB37">
            <v>0</v>
          </cell>
          <cell r="BC37">
            <v>0</v>
          </cell>
          <cell r="BD37">
            <v>0</v>
          </cell>
          <cell r="BE37">
            <v>0</v>
          </cell>
          <cell r="BF37">
            <v>0</v>
          </cell>
          <cell r="BH37">
            <v>0</v>
          </cell>
          <cell r="BI37">
            <v>0</v>
          </cell>
          <cell r="BJ37">
            <v>0</v>
          </cell>
          <cell r="BK37">
            <v>0</v>
          </cell>
          <cell r="BL37">
            <v>0</v>
          </cell>
          <cell r="BM37">
            <v>0</v>
          </cell>
          <cell r="BN37">
            <v>0</v>
          </cell>
          <cell r="BO37">
            <v>0</v>
          </cell>
          <cell r="BP37">
            <v>0</v>
          </cell>
          <cell r="BQ37">
            <v>0</v>
          </cell>
          <cell r="BS37">
            <v>350</v>
          </cell>
          <cell r="BT37">
            <v>527</v>
          </cell>
          <cell r="BU37">
            <v>262</v>
          </cell>
          <cell r="BV37">
            <v>365</v>
          </cell>
          <cell r="BW37">
            <v>547</v>
          </cell>
          <cell r="BY37">
            <v>527</v>
          </cell>
          <cell r="BZ37">
            <v>262</v>
          </cell>
          <cell r="CA37">
            <v>365</v>
          </cell>
          <cell r="CB37">
            <v>547</v>
          </cell>
          <cell r="CD37">
            <v>0</v>
          </cell>
          <cell r="CE37">
            <v>0</v>
          </cell>
          <cell r="CF37">
            <v>0</v>
          </cell>
          <cell r="CG37">
            <v>0</v>
          </cell>
          <cell r="CH37">
            <v>0</v>
          </cell>
          <cell r="CI37">
            <v>0</v>
          </cell>
          <cell r="CJ37">
            <v>0</v>
          </cell>
          <cell r="CK37">
            <v>0</v>
          </cell>
          <cell r="CL37">
            <v>0</v>
          </cell>
          <cell r="CM37">
            <v>0</v>
          </cell>
          <cell r="CO37">
            <v>602</v>
          </cell>
          <cell r="CP37">
            <v>806</v>
          </cell>
          <cell r="CQ37">
            <v>542</v>
          </cell>
          <cell r="CR37">
            <v>624</v>
          </cell>
          <cell r="CS37">
            <v>818</v>
          </cell>
          <cell r="CU37">
            <v>806</v>
          </cell>
          <cell r="CV37">
            <v>542</v>
          </cell>
          <cell r="CW37">
            <v>624</v>
          </cell>
          <cell r="CX37">
            <v>818</v>
          </cell>
          <cell r="CZ37">
            <v>0</v>
          </cell>
          <cell r="DA37">
            <v>0</v>
          </cell>
          <cell r="DB37">
            <v>0</v>
          </cell>
          <cell r="DC37">
            <v>0</v>
          </cell>
          <cell r="DD37">
            <v>0</v>
          </cell>
          <cell r="DE37">
            <v>0</v>
          </cell>
          <cell r="DF37">
            <v>0</v>
          </cell>
          <cell r="DG37">
            <v>0</v>
          </cell>
          <cell r="DH37">
            <v>0</v>
          </cell>
          <cell r="DI37">
            <v>0</v>
          </cell>
          <cell r="DK37">
            <v>169.39999999999998</v>
          </cell>
          <cell r="DL37">
            <v>244.6</v>
          </cell>
          <cell r="DM37">
            <v>67.599999999999994</v>
          </cell>
          <cell r="DN37">
            <v>144.6</v>
          </cell>
          <cell r="DO37">
            <v>270</v>
          </cell>
          <cell r="DQ37">
            <v>244.6</v>
          </cell>
          <cell r="DR37">
            <v>67.599999999999994</v>
          </cell>
          <cell r="DS37">
            <v>144.6</v>
          </cell>
          <cell r="DT37">
            <v>270</v>
          </cell>
          <cell r="EB37">
            <v>0</v>
          </cell>
          <cell r="EC37">
            <v>0</v>
          </cell>
          <cell r="ED37">
            <v>0</v>
          </cell>
          <cell r="EE37">
            <v>0</v>
          </cell>
          <cell r="EM37">
            <v>0</v>
          </cell>
          <cell r="EN37">
            <v>0</v>
          </cell>
          <cell r="EO37">
            <v>0</v>
          </cell>
          <cell r="EP37">
            <v>0</v>
          </cell>
          <cell r="ER37">
            <v>405</v>
          </cell>
          <cell r="ES37">
            <v>1669</v>
          </cell>
          <cell r="EU37">
            <v>228</v>
          </cell>
          <cell r="EY37">
            <v>0</v>
          </cell>
          <cell r="EZ37">
            <v>0</v>
          </cell>
          <cell r="FB37" t="str">
            <v>Research report, CSFB 28 November 2001</v>
          </cell>
          <cell r="FC37" t="str">
            <v>Annual report, 31.12.2000</v>
          </cell>
          <cell r="FD37" t="str">
            <v>Research report, CSFB 28 November 2001</v>
          </cell>
        </row>
        <row r="38">
          <cell r="B38">
            <v>11</v>
          </cell>
          <cell r="C38" t="str">
            <v>Sidel</v>
          </cell>
          <cell r="D38" t="str">
            <v>FRA</v>
          </cell>
          <cell r="E38">
            <v>50</v>
          </cell>
          <cell r="F38">
            <v>0</v>
          </cell>
          <cell r="G38">
            <v>0</v>
          </cell>
          <cell r="H38">
            <v>33.89</v>
          </cell>
          <cell r="I38">
            <v>0</v>
          </cell>
          <cell r="J38">
            <v>0</v>
          </cell>
          <cell r="K38" t="str">
            <v>EUR</v>
          </cell>
          <cell r="L38">
            <v>1</v>
          </cell>
          <cell r="M38">
            <v>1</v>
          </cell>
          <cell r="N38">
            <v>36891</v>
          </cell>
          <cell r="P38">
            <v>36891</v>
          </cell>
          <cell r="Q38">
            <v>0</v>
          </cell>
          <cell r="R38">
            <v>0</v>
          </cell>
          <cell r="S38">
            <v>1</v>
          </cell>
          <cell r="T38">
            <v>0</v>
          </cell>
          <cell r="V38">
            <v>1694.5</v>
          </cell>
          <cell r="W38">
            <v>1694.5</v>
          </cell>
          <cell r="X38">
            <v>198.97699999999998</v>
          </cell>
          <cell r="Y38">
            <v>1894.8739999999998</v>
          </cell>
          <cell r="AA38">
            <v>878.2</v>
          </cell>
          <cell r="AB38">
            <v>1025</v>
          </cell>
          <cell r="AC38">
            <v>1112.9000000000001</v>
          </cell>
          <cell r="AD38">
            <v>1193.7</v>
          </cell>
          <cell r="AE38">
            <v>1289.9000000000001</v>
          </cell>
          <cell r="AG38">
            <v>1025</v>
          </cell>
          <cell r="AH38">
            <v>1112.9000000000001</v>
          </cell>
          <cell r="AI38">
            <v>1193.7</v>
          </cell>
          <cell r="AJ38">
            <v>1289.9000000000001</v>
          </cell>
          <cell r="AL38">
            <v>112.5</v>
          </cell>
          <cell r="AM38">
            <v>70.8</v>
          </cell>
          <cell r="AN38">
            <v>75</v>
          </cell>
          <cell r="AO38">
            <v>60</v>
          </cell>
          <cell r="AP38">
            <v>60.7</v>
          </cell>
          <cell r="AR38">
            <v>70.8</v>
          </cell>
          <cell r="AS38">
            <v>75</v>
          </cell>
          <cell r="AT38">
            <v>60</v>
          </cell>
          <cell r="AU38">
            <v>60.7</v>
          </cell>
          <cell r="AW38">
            <v>0</v>
          </cell>
          <cell r="AX38">
            <v>0</v>
          </cell>
          <cell r="AY38">
            <v>0</v>
          </cell>
          <cell r="AZ38">
            <v>0</v>
          </cell>
          <cell r="BA38">
            <v>0</v>
          </cell>
          <cell r="BB38">
            <v>0</v>
          </cell>
          <cell r="BC38">
            <v>0</v>
          </cell>
          <cell r="BD38">
            <v>0</v>
          </cell>
          <cell r="BE38">
            <v>0</v>
          </cell>
          <cell r="BF38">
            <v>0</v>
          </cell>
          <cell r="BH38">
            <v>0</v>
          </cell>
          <cell r="BI38">
            <v>0</v>
          </cell>
          <cell r="BJ38">
            <v>0</v>
          </cell>
          <cell r="BK38">
            <v>0</v>
          </cell>
          <cell r="BL38">
            <v>0</v>
          </cell>
          <cell r="BM38">
            <v>0</v>
          </cell>
          <cell r="BN38">
            <v>0</v>
          </cell>
          <cell r="BO38">
            <v>0</v>
          </cell>
          <cell r="BP38">
            <v>0</v>
          </cell>
          <cell r="BQ38">
            <v>0</v>
          </cell>
          <cell r="BS38">
            <v>112.5</v>
          </cell>
          <cell r="BT38">
            <v>70.8</v>
          </cell>
          <cell r="BU38">
            <v>75</v>
          </cell>
          <cell r="BV38">
            <v>60</v>
          </cell>
          <cell r="BW38">
            <v>60.7</v>
          </cell>
          <cell r="BY38">
            <v>70.8</v>
          </cell>
          <cell r="BZ38">
            <v>75</v>
          </cell>
          <cell r="CA38">
            <v>60</v>
          </cell>
          <cell r="CB38">
            <v>60.7</v>
          </cell>
          <cell r="CD38">
            <v>0</v>
          </cell>
          <cell r="CE38">
            <v>0</v>
          </cell>
          <cell r="CF38">
            <v>0</v>
          </cell>
          <cell r="CG38">
            <v>0</v>
          </cell>
          <cell r="CH38">
            <v>0</v>
          </cell>
          <cell r="CI38">
            <v>0</v>
          </cell>
          <cell r="CJ38">
            <v>0</v>
          </cell>
          <cell r="CK38">
            <v>0</v>
          </cell>
          <cell r="CL38">
            <v>0</v>
          </cell>
          <cell r="CM38">
            <v>0</v>
          </cell>
          <cell r="CO38">
            <v>131.4</v>
          </cell>
          <cell r="CP38">
            <v>119.4</v>
          </cell>
          <cell r="CQ38">
            <v>127</v>
          </cell>
          <cell r="CR38">
            <v>115.6</v>
          </cell>
          <cell r="CS38">
            <v>120.3</v>
          </cell>
          <cell r="CU38">
            <v>119.4</v>
          </cell>
          <cell r="CV38">
            <v>127</v>
          </cell>
          <cell r="CW38">
            <v>115.6</v>
          </cell>
          <cell r="CX38">
            <v>120.3</v>
          </cell>
          <cell r="CZ38">
            <v>0</v>
          </cell>
          <cell r="DA38">
            <v>0</v>
          </cell>
          <cell r="DB38">
            <v>0</v>
          </cell>
          <cell r="DC38">
            <v>0</v>
          </cell>
          <cell r="DD38">
            <v>0</v>
          </cell>
          <cell r="DE38">
            <v>0</v>
          </cell>
          <cell r="DF38">
            <v>0</v>
          </cell>
          <cell r="DG38">
            <v>0</v>
          </cell>
          <cell r="DH38">
            <v>0</v>
          </cell>
          <cell r="DI38">
            <v>0</v>
          </cell>
          <cell r="DK38">
            <v>73.3</v>
          </cell>
          <cell r="DL38">
            <v>24.4</v>
          </cell>
          <cell r="DM38">
            <v>33.200000000000003</v>
          </cell>
          <cell r="DN38">
            <v>20.6</v>
          </cell>
          <cell r="DO38">
            <v>18.2</v>
          </cell>
          <cell r="DQ38">
            <v>24.4</v>
          </cell>
          <cell r="DR38">
            <v>33.200000000000003</v>
          </cell>
          <cell r="DS38">
            <v>20.6</v>
          </cell>
          <cell r="DT38">
            <v>18.2</v>
          </cell>
          <cell r="EB38">
            <v>0</v>
          </cell>
          <cell r="EC38">
            <v>0</v>
          </cell>
          <cell r="ED38">
            <v>0</v>
          </cell>
          <cell r="EE38">
            <v>0</v>
          </cell>
          <cell r="EM38">
            <v>0</v>
          </cell>
          <cell r="EN38">
            <v>0</v>
          </cell>
          <cell r="EO38">
            <v>0</v>
          </cell>
          <cell r="EP38">
            <v>0</v>
          </cell>
          <cell r="ES38">
            <v>289.14699999999999</v>
          </cell>
          <cell r="ET38">
            <v>28.847999999999999</v>
          </cell>
          <cell r="EU38">
            <v>61.322000000000003</v>
          </cell>
          <cell r="EV38">
            <v>1.397</v>
          </cell>
          <cell r="EY38">
            <v>0</v>
          </cell>
          <cell r="EZ38">
            <v>0</v>
          </cell>
        </row>
        <row r="39">
          <cell r="B39">
            <v>12</v>
          </cell>
          <cell r="C39" t="str">
            <v>Milacron</v>
          </cell>
          <cell r="D39" t="str">
            <v>US</v>
          </cell>
          <cell r="E39">
            <v>15.84</v>
          </cell>
          <cell r="F39">
            <v>0</v>
          </cell>
          <cell r="G39">
            <v>0</v>
          </cell>
          <cell r="H39">
            <v>33.466000000000001</v>
          </cell>
          <cell r="I39">
            <v>0</v>
          </cell>
          <cell r="J39">
            <v>0</v>
          </cell>
          <cell r="K39" t="str">
            <v>USD</v>
          </cell>
          <cell r="L39">
            <v>0.89</v>
          </cell>
          <cell r="M39">
            <v>1</v>
          </cell>
          <cell r="N39">
            <v>36891</v>
          </cell>
          <cell r="P39">
            <v>36891</v>
          </cell>
          <cell r="Q39">
            <v>0</v>
          </cell>
          <cell r="R39">
            <v>0</v>
          </cell>
          <cell r="S39">
            <v>1</v>
          </cell>
          <cell r="T39">
            <v>0</v>
          </cell>
          <cell r="V39">
            <v>530.10144000000003</v>
          </cell>
          <cell r="W39">
            <v>595.61959550561801</v>
          </cell>
          <cell r="X39">
            <v>530.99999999999989</v>
          </cell>
          <cell r="Y39">
            <v>1192.248808988764</v>
          </cell>
          <cell r="AA39">
            <v>1625</v>
          </cell>
          <cell r="AB39">
            <v>1584.2</v>
          </cell>
          <cell r="AC39">
            <v>1262</v>
          </cell>
          <cell r="AD39">
            <v>1285</v>
          </cell>
          <cell r="AG39">
            <v>1780</v>
          </cell>
          <cell r="AH39">
            <v>1417.9775280898875</v>
          </cell>
          <cell r="AI39">
            <v>1443.8202247191011</v>
          </cell>
          <cell r="AJ39">
            <v>0</v>
          </cell>
          <cell r="AL39">
            <v>162.1</v>
          </cell>
          <cell r="AM39">
            <v>168</v>
          </cell>
          <cell r="AN39">
            <v>13</v>
          </cell>
          <cell r="AO39">
            <v>65</v>
          </cell>
          <cell r="AR39">
            <v>188.76404494382021</v>
          </cell>
          <cell r="AS39">
            <v>14.606741573033707</v>
          </cell>
          <cell r="AT39">
            <v>73.033707865168537</v>
          </cell>
          <cell r="AU39">
            <v>0</v>
          </cell>
          <cell r="AW39">
            <v>0</v>
          </cell>
          <cell r="AX39">
            <v>0</v>
          </cell>
          <cell r="AY39">
            <v>0</v>
          </cell>
          <cell r="AZ39">
            <v>0</v>
          </cell>
          <cell r="BA39">
            <v>0</v>
          </cell>
          <cell r="BB39">
            <v>0</v>
          </cell>
          <cell r="BC39">
            <v>0</v>
          </cell>
          <cell r="BD39">
            <v>0</v>
          </cell>
          <cell r="BE39">
            <v>0</v>
          </cell>
          <cell r="BF39">
            <v>0</v>
          </cell>
          <cell r="BH39">
            <v>0</v>
          </cell>
          <cell r="BI39">
            <v>0</v>
          </cell>
          <cell r="BJ39">
            <v>0</v>
          </cell>
          <cell r="BK39">
            <v>0</v>
          </cell>
          <cell r="BL39">
            <v>0</v>
          </cell>
          <cell r="BM39">
            <v>0</v>
          </cell>
          <cell r="BN39">
            <v>0</v>
          </cell>
          <cell r="BO39">
            <v>0</v>
          </cell>
          <cell r="BP39">
            <v>0</v>
          </cell>
          <cell r="BQ39">
            <v>0</v>
          </cell>
          <cell r="BS39">
            <v>162.1</v>
          </cell>
          <cell r="BT39">
            <v>168</v>
          </cell>
          <cell r="BU39">
            <v>13</v>
          </cell>
          <cell r="BV39">
            <v>65</v>
          </cell>
          <cell r="BW39">
            <v>0</v>
          </cell>
          <cell r="BY39">
            <v>168</v>
          </cell>
          <cell r="BZ39">
            <v>13</v>
          </cell>
          <cell r="CA39">
            <v>65</v>
          </cell>
          <cell r="CB39">
            <v>0</v>
          </cell>
          <cell r="CD39">
            <v>0</v>
          </cell>
          <cell r="CE39">
            <v>0</v>
          </cell>
          <cell r="CF39">
            <v>0</v>
          </cell>
          <cell r="CG39">
            <v>0</v>
          </cell>
          <cell r="CH39">
            <v>0</v>
          </cell>
          <cell r="CI39">
            <v>0</v>
          </cell>
          <cell r="CJ39">
            <v>0</v>
          </cell>
          <cell r="CK39">
            <v>0</v>
          </cell>
          <cell r="CL39">
            <v>0</v>
          </cell>
          <cell r="CM39">
            <v>0</v>
          </cell>
          <cell r="CO39">
            <v>220.39999999999998</v>
          </cell>
          <cell r="CP39">
            <v>226.4</v>
          </cell>
          <cell r="CQ39">
            <v>76</v>
          </cell>
          <cell r="CR39">
            <v>115</v>
          </cell>
          <cell r="CU39">
            <v>254.38202247191012</v>
          </cell>
          <cell r="CV39">
            <v>85.393258426966284</v>
          </cell>
          <cell r="CW39">
            <v>129.2134831460674</v>
          </cell>
          <cell r="CX39">
            <v>0</v>
          </cell>
          <cell r="CZ39">
            <v>0</v>
          </cell>
          <cell r="DA39">
            <v>0</v>
          </cell>
          <cell r="DB39">
            <v>0</v>
          </cell>
          <cell r="DC39">
            <v>0</v>
          </cell>
          <cell r="DD39">
            <v>0</v>
          </cell>
          <cell r="DE39">
            <v>0</v>
          </cell>
          <cell r="DF39">
            <v>0</v>
          </cell>
          <cell r="DG39">
            <v>0</v>
          </cell>
          <cell r="DH39">
            <v>0</v>
          </cell>
          <cell r="DI39">
            <v>0</v>
          </cell>
          <cell r="DK39">
            <v>73.3</v>
          </cell>
          <cell r="DL39">
            <v>75.3</v>
          </cell>
          <cell r="DM39">
            <v>-13</v>
          </cell>
          <cell r="DN39">
            <v>4</v>
          </cell>
          <cell r="DQ39">
            <v>84.606741573033702</v>
          </cell>
          <cell r="DR39">
            <v>-14.606741573033707</v>
          </cell>
          <cell r="DS39">
            <v>4.4943820224719104</v>
          </cell>
          <cell r="DT39">
            <v>0</v>
          </cell>
          <cell r="EB39">
            <v>0</v>
          </cell>
          <cell r="EC39">
            <v>0</v>
          </cell>
          <cell r="ED39">
            <v>0</v>
          </cell>
          <cell r="EE39">
            <v>0</v>
          </cell>
          <cell r="EM39">
            <v>0</v>
          </cell>
          <cell r="EN39">
            <v>0</v>
          </cell>
          <cell r="EO39">
            <v>0</v>
          </cell>
          <cell r="EP39">
            <v>0</v>
          </cell>
          <cell r="ER39">
            <v>112.8</v>
          </cell>
          <cell r="ES39">
            <v>481.4</v>
          </cell>
          <cell r="EU39">
            <v>63.2</v>
          </cell>
          <cell r="EY39">
            <v>0</v>
          </cell>
          <cell r="EZ39">
            <v>0</v>
          </cell>
        </row>
        <row r="40">
          <cell r="B40">
            <v>13</v>
          </cell>
          <cell r="C40" t="str">
            <v>König &amp; Bauer</v>
          </cell>
          <cell r="D40" t="str">
            <v>GER</v>
          </cell>
          <cell r="E40">
            <v>24.1</v>
          </cell>
          <cell r="F40">
            <v>0</v>
          </cell>
          <cell r="G40">
            <v>0</v>
          </cell>
          <cell r="H40">
            <v>16</v>
          </cell>
          <cell r="I40">
            <v>0</v>
          </cell>
          <cell r="J40">
            <v>0</v>
          </cell>
          <cell r="K40" t="str">
            <v>EUR</v>
          </cell>
          <cell r="L40">
            <v>1</v>
          </cell>
          <cell r="M40">
            <v>1</v>
          </cell>
          <cell r="N40">
            <v>36891</v>
          </cell>
          <cell r="P40">
            <v>36891</v>
          </cell>
          <cell r="Q40">
            <v>0</v>
          </cell>
          <cell r="R40">
            <v>0</v>
          </cell>
          <cell r="S40">
            <v>1</v>
          </cell>
          <cell r="T40">
            <v>0</v>
          </cell>
          <cell r="V40">
            <v>385.6</v>
          </cell>
          <cell r="W40">
            <v>385.6</v>
          </cell>
          <cell r="X40">
            <v>76.199999999999989</v>
          </cell>
          <cell r="Y40">
            <v>461.90000000000003</v>
          </cell>
          <cell r="AA40">
            <v>949.8</v>
          </cell>
          <cell r="AB40">
            <v>1087.4000000000001</v>
          </cell>
          <cell r="AC40">
            <v>1265</v>
          </cell>
          <cell r="AD40">
            <v>1310</v>
          </cell>
          <cell r="AG40">
            <v>1087.4000000000001</v>
          </cell>
          <cell r="AH40">
            <v>1265</v>
          </cell>
          <cell r="AI40">
            <v>1310</v>
          </cell>
          <cell r="AJ40">
            <v>0</v>
          </cell>
          <cell r="AL40">
            <v>44.8</v>
          </cell>
          <cell r="AM40">
            <v>49.5</v>
          </cell>
          <cell r="AN40">
            <v>74</v>
          </cell>
          <cell r="AO40">
            <v>82.5</v>
          </cell>
          <cell r="AR40">
            <v>49.5</v>
          </cell>
          <cell r="AS40">
            <v>74</v>
          </cell>
          <cell r="AT40">
            <v>82.5</v>
          </cell>
          <cell r="AU40">
            <v>0</v>
          </cell>
          <cell r="AW40">
            <v>0</v>
          </cell>
          <cell r="AX40">
            <v>0</v>
          </cell>
          <cell r="AY40">
            <v>0</v>
          </cell>
          <cell r="AZ40">
            <v>0</v>
          </cell>
          <cell r="BA40">
            <v>0</v>
          </cell>
          <cell r="BB40">
            <v>0</v>
          </cell>
          <cell r="BC40">
            <v>0</v>
          </cell>
          <cell r="BD40">
            <v>0</v>
          </cell>
          <cell r="BE40">
            <v>0</v>
          </cell>
          <cell r="BF40">
            <v>0</v>
          </cell>
          <cell r="BH40">
            <v>0</v>
          </cell>
          <cell r="BI40">
            <v>0</v>
          </cell>
          <cell r="BJ40">
            <v>0</v>
          </cell>
          <cell r="BK40">
            <v>0</v>
          </cell>
          <cell r="BL40">
            <v>0</v>
          </cell>
          <cell r="BM40">
            <v>0</v>
          </cell>
          <cell r="BN40">
            <v>0</v>
          </cell>
          <cell r="BO40">
            <v>0</v>
          </cell>
          <cell r="BP40">
            <v>0</v>
          </cell>
          <cell r="BQ40">
            <v>0</v>
          </cell>
          <cell r="BS40">
            <v>44.8</v>
          </cell>
          <cell r="BT40">
            <v>49.5</v>
          </cell>
          <cell r="BU40">
            <v>74</v>
          </cell>
          <cell r="BV40">
            <v>82.5</v>
          </cell>
          <cell r="BW40">
            <v>0</v>
          </cell>
          <cell r="BY40">
            <v>49.5</v>
          </cell>
          <cell r="BZ40">
            <v>74</v>
          </cell>
          <cell r="CA40">
            <v>82.5</v>
          </cell>
          <cell r="CB40">
            <v>0</v>
          </cell>
          <cell r="CD40">
            <v>0</v>
          </cell>
          <cell r="CE40">
            <v>0</v>
          </cell>
          <cell r="CF40">
            <v>0</v>
          </cell>
          <cell r="CG40">
            <v>0</v>
          </cell>
          <cell r="CH40">
            <v>0</v>
          </cell>
          <cell r="CI40">
            <v>0</v>
          </cell>
          <cell r="CJ40">
            <v>0</v>
          </cell>
          <cell r="CK40">
            <v>0</v>
          </cell>
          <cell r="CL40">
            <v>0</v>
          </cell>
          <cell r="CM40">
            <v>0</v>
          </cell>
          <cell r="CO40">
            <v>76.5</v>
          </cell>
          <cell r="CP40">
            <v>83.2</v>
          </cell>
          <cell r="CQ40">
            <v>110</v>
          </cell>
          <cell r="CR40">
            <v>120</v>
          </cell>
          <cell r="CU40">
            <v>83.2</v>
          </cell>
          <cell r="CV40">
            <v>110</v>
          </cell>
          <cell r="CW40">
            <v>120</v>
          </cell>
          <cell r="CX40">
            <v>0</v>
          </cell>
          <cell r="CZ40">
            <v>0</v>
          </cell>
          <cell r="DA40">
            <v>0</v>
          </cell>
          <cell r="DB40">
            <v>0</v>
          </cell>
          <cell r="DC40">
            <v>0</v>
          </cell>
          <cell r="DD40">
            <v>0</v>
          </cell>
          <cell r="DE40">
            <v>0</v>
          </cell>
          <cell r="DF40">
            <v>0</v>
          </cell>
          <cell r="DG40">
            <v>0</v>
          </cell>
          <cell r="DH40">
            <v>0</v>
          </cell>
          <cell r="DI40">
            <v>0</v>
          </cell>
          <cell r="DK40">
            <v>51.1</v>
          </cell>
          <cell r="DL40">
            <v>52.5</v>
          </cell>
          <cell r="DM40">
            <v>73.5</v>
          </cell>
          <cell r="DN40">
            <v>76.5</v>
          </cell>
          <cell r="DQ40">
            <v>52.5</v>
          </cell>
          <cell r="DR40">
            <v>73.5</v>
          </cell>
          <cell r="DS40">
            <v>76.5</v>
          </cell>
          <cell r="DT40">
            <v>0</v>
          </cell>
          <cell r="EB40">
            <v>0</v>
          </cell>
          <cell r="EC40">
            <v>0</v>
          </cell>
          <cell r="ED40">
            <v>0</v>
          </cell>
          <cell r="EE40">
            <v>0</v>
          </cell>
          <cell r="EM40">
            <v>0</v>
          </cell>
          <cell r="EN40">
            <v>0</v>
          </cell>
          <cell r="EO40">
            <v>0</v>
          </cell>
          <cell r="EP40">
            <v>0</v>
          </cell>
          <cell r="ER40">
            <v>0</v>
          </cell>
          <cell r="ES40">
            <v>165.2</v>
          </cell>
          <cell r="ET40">
            <v>0</v>
          </cell>
          <cell r="EU40">
            <v>89</v>
          </cell>
          <cell r="EV40">
            <v>0.1</v>
          </cell>
          <cell r="EY40">
            <v>1</v>
          </cell>
          <cell r="EZ40">
            <v>0</v>
          </cell>
          <cell r="FB40" t="str">
            <v>Research report WestLB, 11. April 2001</v>
          </cell>
          <cell r="FC40" t="str">
            <v>Interim report, 30.09.2001</v>
          </cell>
          <cell r="FD40" t="str">
            <v>Research report WestLB, 11. April 2001</v>
          </cell>
        </row>
        <row r="41">
          <cell r="B41">
            <v>14</v>
          </cell>
          <cell r="C41" t="str">
            <v>SIG</v>
          </cell>
          <cell r="D41" t="str">
            <v>GER</v>
          </cell>
          <cell r="E41">
            <v>158</v>
          </cell>
          <cell r="F41">
            <v>0</v>
          </cell>
          <cell r="G41">
            <v>0</v>
          </cell>
          <cell r="H41">
            <v>6.42</v>
          </cell>
          <cell r="I41">
            <v>0</v>
          </cell>
          <cell r="J41">
            <v>0</v>
          </cell>
          <cell r="K41" t="str">
            <v>CHF</v>
          </cell>
          <cell r="L41">
            <v>0.67996000000000001</v>
          </cell>
          <cell r="M41">
            <v>1</v>
          </cell>
          <cell r="N41">
            <v>36891</v>
          </cell>
          <cell r="P41">
            <v>36891</v>
          </cell>
          <cell r="Q41">
            <v>0</v>
          </cell>
          <cell r="R41">
            <v>0</v>
          </cell>
          <cell r="S41">
            <v>1</v>
          </cell>
          <cell r="T41">
            <v>0</v>
          </cell>
          <cell r="V41">
            <v>1014.36</v>
          </cell>
          <cell r="W41">
            <v>689.72422560000007</v>
          </cell>
          <cell r="X41">
            <v>645.71</v>
          </cell>
          <cell r="Y41">
            <v>1128.7811972000002</v>
          </cell>
          <cell r="AA41">
            <v>1950</v>
          </cell>
          <cell r="AB41">
            <v>2193</v>
          </cell>
          <cell r="AC41">
            <v>2425.6999999999998</v>
          </cell>
          <cell r="AD41">
            <v>2867</v>
          </cell>
          <cell r="AE41">
            <v>2983.9</v>
          </cell>
          <cell r="AG41">
            <v>1491.15228</v>
          </cell>
          <cell r="AH41">
            <v>1649.378972</v>
          </cell>
          <cell r="AI41">
            <v>1949.44532</v>
          </cell>
          <cell r="AJ41">
            <v>2028.932644</v>
          </cell>
          <cell r="AL41">
            <v>-36</v>
          </cell>
          <cell r="AM41">
            <v>92</v>
          </cell>
          <cell r="AN41">
            <v>84</v>
          </cell>
          <cell r="AO41">
            <v>172.9</v>
          </cell>
          <cell r="AP41">
            <v>208.6</v>
          </cell>
          <cell r="AR41">
            <v>62.556319999999999</v>
          </cell>
          <cell r="AS41">
            <v>117.565084</v>
          </cell>
          <cell r="AT41">
            <v>117.565084</v>
          </cell>
          <cell r="AU41">
            <v>141.83965599999999</v>
          </cell>
          <cell r="AW41">
            <v>0</v>
          </cell>
          <cell r="AX41">
            <v>0</v>
          </cell>
          <cell r="AY41">
            <v>0</v>
          </cell>
          <cell r="AZ41">
            <v>0</v>
          </cell>
          <cell r="BA41">
            <v>0</v>
          </cell>
          <cell r="BB41">
            <v>0</v>
          </cell>
          <cell r="BC41">
            <v>0</v>
          </cell>
          <cell r="BD41">
            <v>0</v>
          </cell>
          <cell r="BE41">
            <v>0</v>
          </cell>
          <cell r="BF41">
            <v>0</v>
          </cell>
          <cell r="BH41">
            <v>0</v>
          </cell>
          <cell r="BI41">
            <v>0</v>
          </cell>
          <cell r="BJ41">
            <v>0</v>
          </cell>
          <cell r="BK41">
            <v>0</v>
          </cell>
          <cell r="BL41">
            <v>0</v>
          </cell>
          <cell r="BM41">
            <v>0</v>
          </cell>
          <cell r="BN41">
            <v>0</v>
          </cell>
          <cell r="BO41">
            <v>0</v>
          </cell>
          <cell r="BP41">
            <v>0</v>
          </cell>
          <cell r="BQ41">
            <v>0</v>
          </cell>
          <cell r="BS41">
            <v>-36</v>
          </cell>
          <cell r="BT41">
            <v>92</v>
          </cell>
          <cell r="BU41">
            <v>84</v>
          </cell>
          <cell r="BV41">
            <v>172.9</v>
          </cell>
          <cell r="BW41">
            <v>208.6</v>
          </cell>
          <cell r="BY41">
            <v>92</v>
          </cell>
          <cell r="BZ41">
            <v>84</v>
          </cell>
          <cell r="CA41">
            <v>172.9</v>
          </cell>
          <cell r="CB41">
            <v>208.6</v>
          </cell>
          <cell r="CD41">
            <v>0</v>
          </cell>
          <cell r="CE41">
            <v>0</v>
          </cell>
          <cell r="CF41">
            <v>0</v>
          </cell>
          <cell r="CG41">
            <v>0</v>
          </cell>
          <cell r="CH41">
            <v>0</v>
          </cell>
          <cell r="CI41">
            <v>0</v>
          </cell>
          <cell r="CJ41">
            <v>0</v>
          </cell>
          <cell r="CK41">
            <v>0</v>
          </cell>
          <cell r="CL41">
            <v>0</v>
          </cell>
          <cell r="CM41">
            <v>0</v>
          </cell>
          <cell r="CO41">
            <v>157</v>
          </cell>
          <cell r="CP41">
            <v>299</v>
          </cell>
          <cell r="CQ41">
            <v>288.2</v>
          </cell>
          <cell r="CR41">
            <v>399.8</v>
          </cell>
          <cell r="CS41">
            <v>450.5</v>
          </cell>
          <cell r="CU41">
            <v>203.30804000000001</v>
          </cell>
          <cell r="CV41">
            <v>195.964472</v>
          </cell>
          <cell r="CW41">
            <v>271.84800799999999</v>
          </cell>
          <cell r="CX41">
            <v>306.32198</v>
          </cell>
          <cell r="CZ41">
            <v>0</v>
          </cell>
          <cell r="DA41">
            <v>0</v>
          </cell>
          <cell r="DB41">
            <v>0</v>
          </cell>
          <cell r="DC41">
            <v>0</v>
          </cell>
          <cell r="DD41">
            <v>0</v>
          </cell>
          <cell r="DE41">
            <v>0</v>
          </cell>
          <cell r="DF41">
            <v>0</v>
          </cell>
          <cell r="DG41">
            <v>0</v>
          </cell>
          <cell r="DH41">
            <v>0</v>
          </cell>
          <cell r="DI41">
            <v>0</v>
          </cell>
          <cell r="DK41">
            <v>-43</v>
          </cell>
          <cell r="DL41">
            <v>129</v>
          </cell>
          <cell r="DM41">
            <v>50.2</v>
          </cell>
          <cell r="DN41">
            <v>105.6</v>
          </cell>
          <cell r="DO41">
            <v>134.19999999999999</v>
          </cell>
          <cell r="DQ41">
            <v>87.714839999999995</v>
          </cell>
          <cell r="DR41">
            <v>34.133991999999999</v>
          </cell>
          <cell r="DS41">
            <v>71.803775999999999</v>
          </cell>
          <cell r="DT41">
            <v>91.250631999999996</v>
          </cell>
          <cell r="EB41">
            <v>0</v>
          </cell>
          <cell r="EC41">
            <v>0</v>
          </cell>
          <cell r="ED41">
            <v>0</v>
          </cell>
          <cell r="EE41">
            <v>0</v>
          </cell>
          <cell r="EM41">
            <v>0</v>
          </cell>
          <cell r="EN41">
            <v>0</v>
          </cell>
          <cell r="EO41">
            <v>0</v>
          </cell>
          <cell r="EP41">
            <v>0</v>
          </cell>
          <cell r="ER41">
            <v>55</v>
          </cell>
          <cell r="ES41">
            <v>619</v>
          </cell>
          <cell r="ET41">
            <v>54</v>
          </cell>
          <cell r="EU41">
            <v>251</v>
          </cell>
          <cell r="EV41">
            <v>0</v>
          </cell>
          <cell r="EY41">
            <v>1</v>
          </cell>
          <cell r="EZ41">
            <v>0</v>
          </cell>
          <cell r="FB41" t="str">
            <v>Research report UBSW, 11. September 2001</v>
          </cell>
          <cell r="FC41" t="str">
            <v>Annual report, 31.12.2000</v>
          </cell>
          <cell r="FD41" t="str">
            <v>Research report UBSW, 11. September 2001</v>
          </cell>
        </row>
        <row r="42">
          <cell r="B42">
            <v>15</v>
          </cell>
          <cell r="C42" t="str">
            <v>Husky</v>
          </cell>
          <cell r="D42" t="str">
            <v>CAD</v>
          </cell>
          <cell r="E42">
            <v>2.6479800000000004</v>
          </cell>
          <cell r="F42">
            <v>0</v>
          </cell>
          <cell r="G42">
            <v>0</v>
          </cell>
          <cell r="H42">
            <v>116.23</v>
          </cell>
          <cell r="I42">
            <v>0</v>
          </cell>
          <cell r="J42">
            <v>0</v>
          </cell>
          <cell r="K42" t="str">
            <v>USD</v>
          </cell>
          <cell r="L42">
            <v>0.89</v>
          </cell>
          <cell r="M42">
            <v>1</v>
          </cell>
          <cell r="N42">
            <v>36738</v>
          </cell>
          <cell r="P42">
            <v>36891</v>
          </cell>
          <cell r="Q42">
            <v>-153</v>
          </cell>
          <cell r="R42">
            <v>0</v>
          </cell>
          <cell r="S42">
            <v>0.58082191780821912</v>
          </cell>
          <cell r="T42">
            <v>0.41917808219178082</v>
          </cell>
          <cell r="V42">
            <v>307.77471540000005</v>
          </cell>
          <cell r="W42">
            <v>345.81428696629217</v>
          </cell>
          <cell r="X42">
            <v>172.76900000000001</v>
          </cell>
          <cell r="Y42">
            <v>539.9367588764045</v>
          </cell>
          <cell r="AA42">
            <v>708.2</v>
          </cell>
          <cell r="AB42">
            <v>711.4</v>
          </cell>
          <cell r="AC42">
            <v>670</v>
          </cell>
          <cell r="AD42">
            <v>696.8</v>
          </cell>
          <cell r="AG42">
            <v>779.82699707557322</v>
          </cell>
          <cell r="AH42">
            <v>765.43142989071873</v>
          </cell>
          <cell r="AI42">
            <v>454.7378790210866</v>
          </cell>
          <cell r="AJ42">
            <v>0</v>
          </cell>
          <cell r="AL42">
            <v>32.9</v>
          </cell>
          <cell r="AM42">
            <v>25.8</v>
          </cell>
          <cell r="AN42">
            <v>12</v>
          </cell>
          <cell r="AO42">
            <v>12</v>
          </cell>
          <cell r="AP42">
            <v>12</v>
          </cell>
          <cell r="AR42">
            <v>22.489148837925196</v>
          </cell>
          <cell r="AS42">
            <v>13.48314606741573</v>
          </cell>
          <cell r="AT42">
            <v>13.48314606741573</v>
          </cell>
          <cell r="AU42">
            <v>7.8313067569647528</v>
          </cell>
          <cell r="AW42">
            <v>0</v>
          </cell>
          <cell r="AX42">
            <v>0</v>
          </cell>
          <cell r="AY42">
            <v>0</v>
          </cell>
          <cell r="AZ42">
            <v>0</v>
          </cell>
          <cell r="BA42">
            <v>0</v>
          </cell>
          <cell r="BB42">
            <v>0</v>
          </cell>
          <cell r="BC42">
            <v>0</v>
          </cell>
          <cell r="BD42">
            <v>0</v>
          </cell>
          <cell r="BE42">
            <v>0</v>
          </cell>
          <cell r="BF42">
            <v>0</v>
          </cell>
          <cell r="BH42">
            <v>0</v>
          </cell>
          <cell r="BI42">
            <v>0</v>
          </cell>
          <cell r="BJ42">
            <v>0</v>
          </cell>
          <cell r="BK42">
            <v>0</v>
          </cell>
          <cell r="BL42">
            <v>0</v>
          </cell>
          <cell r="BM42">
            <v>0</v>
          </cell>
          <cell r="BN42">
            <v>0</v>
          </cell>
          <cell r="BO42">
            <v>0</v>
          </cell>
          <cell r="BP42">
            <v>0</v>
          </cell>
          <cell r="BQ42">
            <v>0</v>
          </cell>
          <cell r="BS42">
            <v>32.9</v>
          </cell>
          <cell r="BT42">
            <v>25.8</v>
          </cell>
          <cell r="BU42">
            <v>12</v>
          </cell>
          <cell r="BV42">
            <v>12</v>
          </cell>
          <cell r="BW42">
            <v>12</v>
          </cell>
          <cell r="BY42">
            <v>20.015342465753424</v>
          </cell>
          <cell r="BZ42">
            <v>12</v>
          </cell>
          <cell r="CA42">
            <v>12</v>
          </cell>
          <cell r="CB42">
            <v>6.9698630136986299</v>
          </cell>
          <cell r="CD42">
            <v>0</v>
          </cell>
          <cell r="CE42">
            <v>0</v>
          </cell>
          <cell r="CF42">
            <v>0</v>
          </cell>
          <cell r="CG42">
            <v>0</v>
          </cell>
          <cell r="CH42">
            <v>0</v>
          </cell>
          <cell r="CI42">
            <v>0</v>
          </cell>
          <cell r="CJ42">
            <v>0</v>
          </cell>
          <cell r="CK42">
            <v>0</v>
          </cell>
          <cell r="CL42">
            <v>0</v>
          </cell>
          <cell r="CM42">
            <v>0</v>
          </cell>
          <cell r="CO42">
            <v>70.8</v>
          </cell>
          <cell r="CP42">
            <v>71.5</v>
          </cell>
          <cell r="CQ42">
            <v>60</v>
          </cell>
          <cell r="CR42">
            <v>62.4</v>
          </cell>
          <cell r="CS42">
            <v>64</v>
          </cell>
          <cell r="CU42">
            <v>74.920732645836523</v>
          </cell>
          <cell r="CV42">
            <v>68.546098199168839</v>
          </cell>
          <cell r="CW42">
            <v>70.865938125288594</v>
          </cell>
          <cell r="CX42">
            <v>41.766969370478677</v>
          </cell>
          <cell r="CZ42">
            <v>0</v>
          </cell>
          <cell r="DA42">
            <v>0</v>
          </cell>
          <cell r="DB42">
            <v>0</v>
          </cell>
          <cell r="DC42">
            <v>0</v>
          </cell>
          <cell r="DD42">
            <v>0</v>
          </cell>
          <cell r="DE42">
            <v>0</v>
          </cell>
          <cell r="DF42">
            <v>0</v>
          </cell>
          <cell r="DG42">
            <v>0</v>
          </cell>
          <cell r="DH42">
            <v>0</v>
          </cell>
          <cell r="DI42">
            <v>0</v>
          </cell>
          <cell r="DK42">
            <v>15.1</v>
          </cell>
          <cell r="DL42">
            <v>9.1</v>
          </cell>
          <cell r="DM42">
            <v>9.6</v>
          </cell>
          <cell r="DN42">
            <v>10</v>
          </cell>
          <cell r="DQ42">
            <v>10.46021240572572</v>
          </cell>
          <cell r="DR42">
            <v>10.974911497614283</v>
          </cell>
          <cell r="DS42">
            <v>6.5260889641372932</v>
          </cell>
          <cell r="DT42">
            <v>0</v>
          </cell>
          <cell r="EB42">
            <v>0</v>
          </cell>
          <cell r="EC42">
            <v>0</v>
          </cell>
          <cell r="ED42">
            <v>0</v>
          </cell>
          <cell r="EE42">
            <v>0</v>
          </cell>
          <cell r="EM42">
            <v>0</v>
          </cell>
          <cell r="EN42">
            <v>0</v>
          </cell>
          <cell r="EO42">
            <v>0</v>
          </cell>
          <cell r="EP42">
            <v>0</v>
          </cell>
          <cell r="ER42">
            <v>1.93</v>
          </cell>
          <cell r="ES42">
            <v>192.935</v>
          </cell>
          <cell r="EU42">
            <v>22.096</v>
          </cell>
          <cell r="EY42">
            <v>0</v>
          </cell>
          <cell r="EZ42">
            <v>0</v>
          </cell>
        </row>
        <row r="43">
          <cell r="B43">
            <v>16</v>
          </cell>
          <cell r="C43" t="str">
            <v>Netstal</v>
          </cell>
          <cell r="D43" t="str">
            <v>CH</v>
          </cell>
          <cell r="E43">
            <v>0</v>
          </cell>
          <cell r="F43">
            <v>0</v>
          </cell>
          <cell r="G43">
            <v>0</v>
          </cell>
          <cell r="H43">
            <v>0.28999999999999998</v>
          </cell>
          <cell r="I43">
            <v>0</v>
          </cell>
          <cell r="J43">
            <v>0</v>
          </cell>
          <cell r="K43" t="str">
            <v>USD</v>
          </cell>
          <cell r="L43">
            <v>0.89</v>
          </cell>
          <cell r="M43">
            <v>1</v>
          </cell>
          <cell r="N43">
            <v>36891</v>
          </cell>
          <cell r="P43">
            <v>36891</v>
          </cell>
          <cell r="Q43">
            <v>0</v>
          </cell>
          <cell r="R43">
            <v>0</v>
          </cell>
          <cell r="S43">
            <v>1</v>
          </cell>
          <cell r="T43">
            <v>0</v>
          </cell>
          <cell r="V43">
            <v>0</v>
          </cell>
          <cell r="W43">
            <v>0</v>
          </cell>
          <cell r="X43">
            <v>0</v>
          </cell>
          <cell r="Y43">
            <v>0</v>
          </cell>
          <cell r="AG43">
            <v>0</v>
          </cell>
          <cell r="AH43">
            <v>0</v>
          </cell>
          <cell r="AI43">
            <v>0</v>
          </cell>
          <cell r="AJ43">
            <v>0</v>
          </cell>
          <cell r="AR43">
            <v>0</v>
          </cell>
          <cell r="AS43">
            <v>0</v>
          </cell>
          <cell r="AT43">
            <v>0</v>
          </cell>
          <cell r="AU43">
            <v>0</v>
          </cell>
          <cell r="AW43">
            <v>0</v>
          </cell>
          <cell r="AX43">
            <v>0</v>
          </cell>
          <cell r="AY43">
            <v>0</v>
          </cell>
          <cell r="AZ43">
            <v>0</v>
          </cell>
          <cell r="BA43">
            <v>0</v>
          </cell>
          <cell r="BB43">
            <v>0</v>
          </cell>
          <cell r="BC43">
            <v>0</v>
          </cell>
          <cell r="BD43">
            <v>0</v>
          </cell>
          <cell r="BE43">
            <v>0</v>
          </cell>
          <cell r="BF43">
            <v>0</v>
          </cell>
          <cell r="BH43">
            <v>0</v>
          </cell>
          <cell r="BI43">
            <v>0</v>
          </cell>
          <cell r="BJ43">
            <v>0</v>
          </cell>
          <cell r="BK43">
            <v>0</v>
          </cell>
          <cell r="BL43">
            <v>0</v>
          </cell>
          <cell r="BM43">
            <v>0</v>
          </cell>
          <cell r="BN43">
            <v>0</v>
          </cell>
          <cell r="BO43">
            <v>0</v>
          </cell>
          <cell r="BP43">
            <v>0</v>
          </cell>
          <cell r="BQ43">
            <v>0</v>
          </cell>
          <cell r="BS43">
            <v>0</v>
          </cell>
          <cell r="BT43">
            <v>0</v>
          </cell>
          <cell r="BU43">
            <v>0</v>
          </cell>
          <cell r="BV43">
            <v>0</v>
          </cell>
          <cell r="BW43">
            <v>0</v>
          </cell>
          <cell r="BY43">
            <v>0</v>
          </cell>
          <cell r="BZ43">
            <v>0</v>
          </cell>
          <cell r="CA43">
            <v>0</v>
          </cell>
          <cell r="CB43">
            <v>0</v>
          </cell>
          <cell r="CD43">
            <v>0</v>
          </cell>
          <cell r="CE43">
            <v>0</v>
          </cell>
          <cell r="CF43">
            <v>0</v>
          </cell>
          <cell r="CG43">
            <v>0</v>
          </cell>
          <cell r="CH43">
            <v>0</v>
          </cell>
          <cell r="CI43">
            <v>0</v>
          </cell>
          <cell r="CJ43">
            <v>0</v>
          </cell>
          <cell r="CK43">
            <v>0</v>
          </cell>
          <cell r="CL43">
            <v>0</v>
          </cell>
          <cell r="CM43">
            <v>0</v>
          </cell>
          <cell r="CU43">
            <v>0</v>
          </cell>
          <cell r="CV43">
            <v>0</v>
          </cell>
          <cell r="CW43">
            <v>0</v>
          </cell>
          <cell r="CX43">
            <v>0</v>
          </cell>
          <cell r="CZ43">
            <v>0</v>
          </cell>
          <cell r="DA43">
            <v>0</v>
          </cell>
          <cell r="DB43">
            <v>0</v>
          </cell>
          <cell r="DC43">
            <v>0</v>
          </cell>
          <cell r="DD43">
            <v>0</v>
          </cell>
          <cell r="DE43">
            <v>0</v>
          </cell>
          <cell r="DF43">
            <v>0</v>
          </cell>
          <cell r="DG43">
            <v>0</v>
          </cell>
          <cell r="DH43">
            <v>0</v>
          </cell>
          <cell r="DI43">
            <v>0</v>
          </cell>
          <cell r="DQ43">
            <v>0</v>
          </cell>
          <cell r="DR43">
            <v>0</v>
          </cell>
          <cell r="DS43">
            <v>0</v>
          </cell>
          <cell r="DT43">
            <v>0</v>
          </cell>
          <cell r="EB43">
            <v>0</v>
          </cell>
          <cell r="EC43">
            <v>0</v>
          </cell>
          <cell r="ED43">
            <v>0</v>
          </cell>
          <cell r="EE43">
            <v>0</v>
          </cell>
          <cell r="EM43">
            <v>0</v>
          </cell>
          <cell r="EN43">
            <v>0</v>
          </cell>
          <cell r="EO43">
            <v>0</v>
          </cell>
          <cell r="EP43">
            <v>0</v>
          </cell>
          <cell r="EY43">
            <v>0</v>
          </cell>
          <cell r="EZ43">
            <v>0</v>
          </cell>
        </row>
        <row r="44">
          <cell r="B44">
            <v>17</v>
          </cell>
          <cell r="C44" t="str">
            <v>Bobst</v>
          </cell>
          <cell r="D44" t="str">
            <v>CH</v>
          </cell>
          <cell r="E44">
            <v>45.75</v>
          </cell>
          <cell r="F44">
            <v>0</v>
          </cell>
          <cell r="G44">
            <v>0</v>
          </cell>
          <cell r="H44">
            <v>18.206</v>
          </cell>
          <cell r="I44">
            <v>0</v>
          </cell>
          <cell r="J44">
            <v>0</v>
          </cell>
          <cell r="K44" t="str">
            <v>CHF</v>
          </cell>
          <cell r="L44">
            <v>0.67996000000000001</v>
          </cell>
          <cell r="M44">
            <v>1</v>
          </cell>
          <cell r="N44">
            <v>36891</v>
          </cell>
          <cell r="P44">
            <v>36891</v>
          </cell>
          <cell r="Q44">
            <v>0</v>
          </cell>
          <cell r="R44">
            <v>0</v>
          </cell>
          <cell r="S44">
            <v>1</v>
          </cell>
          <cell r="T44">
            <v>0</v>
          </cell>
          <cell r="V44">
            <v>832.92449999999997</v>
          </cell>
          <cell r="W44">
            <v>566.35534301999996</v>
          </cell>
          <cell r="X44">
            <v>270.70000000000005</v>
          </cell>
          <cell r="Y44">
            <v>750.42051501999993</v>
          </cell>
          <cell r="AA44">
            <v>1290.2</v>
          </cell>
          <cell r="AB44">
            <v>1547.2</v>
          </cell>
          <cell r="AC44">
            <v>1555.1</v>
          </cell>
          <cell r="AD44">
            <v>1492.9</v>
          </cell>
          <cell r="AE44">
            <v>1567.6</v>
          </cell>
          <cell r="AG44">
            <v>1052.0341120000001</v>
          </cell>
          <cell r="AH44">
            <v>1057.405796</v>
          </cell>
          <cell r="AI44">
            <v>1015.112284</v>
          </cell>
          <cell r="AJ44">
            <v>1065.9052959999999</v>
          </cell>
          <cell r="AL44">
            <v>103.1</v>
          </cell>
          <cell r="AM44">
            <v>135.80000000000001</v>
          </cell>
          <cell r="AN44">
            <v>134.5</v>
          </cell>
          <cell r="AO44">
            <v>126.7</v>
          </cell>
          <cell r="AP44">
            <v>147.9</v>
          </cell>
          <cell r="AR44">
            <v>92.338568000000009</v>
          </cell>
          <cell r="AS44">
            <v>91.454620000000006</v>
          </cell>
          <cell r="AT44">
            <v>86.150931999999997</v>
          </cell>
          <cell r="AU44">
            <v>100.566084</v>
          </cell>
          <cell r="AW44">
            <v>0</v>
          </cell>
          <cell r="AX44">
            <v>0</v>
          </cell>
          <cell r="AY44">
            <v>0</v>
          </cell>
          <cell r="AZ44">
            <v>0</v>
          </cell>
          <cell r="BA44">
            <v>0</v>
          </cell>
          <cell r="BB44">
            <v>0</v>
          </cell>
          <cell r="BC44">
            <v>0</v>
          </cell>
          <cell r="BD44">
            <v>0</v>
          </cell>
          <cell r="BE44">
            <v>0</v>
          </cell>
          <cell r="BF44">
            <v>0</v>
          </cell>
          <cell r="BH44">
            <v>0</v>
          </cell>
          <cell r="BI44">
            <v>0</v>
          </cell>
          <cell r="BJ44">
            <v>0</v>
          </cell>
          <cell r="BK44">
            <v>0</v>
          </cell>
          <cell r="BL44">
            <v>0</v>
          </cell>
          <cell r="BM44">
            <v>0</v>
          </cell>
          <cell r="BN44">
            <v>0</v>
          </cell>
          <cell r="BO44">
            <v>0</v>
          </cell>
          <cell r="BP44">
            <v>0</v>
          </cell>
          <cell r="BQ44">
            <v>0</v>
          </cell>
          <cell r="BS44">
            <v>103.1</v>
          </cell>
          <cell r="BT44">
            <v>135.80000000000001</v>
          </cell>
          <cell r="BU44">
            <v>134.5</v>
          </cell>
          <cell r="BV44">
            <v>126.7</v>
          </cell>
          <cell r="BW44">
            <v>147.9</v>
          </cell>
          <cell r="BY44">
            <v>135.80000000000001</v>
          </cell>
          <cell r="BZ44">
            <v>134.5</v>
          </cell>
          <cell r="CA44">
            <v>126.7</v>
          </cell>
          <cell r="CB44">
            <v>147.9</v>
          </cell>
          <cell r="CD44">
            <v>0</v>
          </cell>
          <cell r="CE44">
            <v>0</v>
          </cell>
          <cell r="CF44">
            <v>0</v>
          </cell>
          <cell r="CG44">
            <v>0</v>
          </cell>
          <cell r="CH44">
            <v>0</v>
          </cell>
          <cell r="CI44">
            <v>0</v>
          </cell>
          <cell r="CJ44">
            <v>0</v>
          </cell>
          <cell r="CK44">
            <v>0</v>
          </cell>
          <cell r="CL44">
            <v>0</v>
          </cell>
          <cell r="CM44">
            <v>0</v>
          </cell>
          <cell r="CO44">
            <v>152.19999999999999</v>
          </cell>
          <cell r="CP44">
            <v>186.8</v>
          </cell>
          <cell r="CQ44">
            <v>189.5</v>
          </cell>
          <cell r="CR44">
            <v>183.9</v>
          </cell>
          <cell r="CS44">
            <v>207</v>
          </cell>
          <cell r="CU44">
            <v>127.01652800000001</v>
          </cell>
          <cell r="CV44">
            <v>128.85242</v>
          </cell>
          <cell r="CW44">
            <v>125.04464400000001</v>
          </cell>
          <cell r="CX44">
            <v>140.75172000000001</v>
          </cell>
          <cell r="CZ44">
            <v>0</v>
          </cell>
          <cell r="DA44">
            <v>0</v>
          </cell>
          <cell r="DB44">
            <v>0</v>
          </cell>
          <cell r="DC44">
            <v>0</v>
          </cell>
          <cell r="DD44">
            <v>0</v>
          </cell>
          <cell r="DE44">
            <v>0</v>
          </cell>
          <cell r="DF44">
            <v>0</v>
          </cell>
          <cell r="DG44">
            <v>0</v>
          </cell>
          <cell r="DH44">
            <v>0</v>
          </cell>
          <cell r="DI44">
            <v>0</v>
          </cell>
          <cell r="DK44">
            <v>80.099999999999994</v>
          </cell>
          <cell r="DL44">
            <v>78.400000000000006</v>
          </cell>
          <cell r="DM44">
            <v>87</v>
          </cell>
          <cell r="DN44">
            <v>80.900000000000006</v>
          </cell>
          <cell r="DO44">
            <v>91.4</v>
          </cell>
          <cell r="DQ44">
            <v>53.308864000000007</v>
          </cell>
          <cell r="DR44">
            <v>59.15652</v>
          </cell>
          <cell r="DS44">
            <v>55.008764000000006</v>
          </cell>
          <cell r="DT44">
            <v>62.148344000000002</v>
          </cell>
          <cell r="EB44">
            <v>0</v>
          </cell>
          <cell r="EC44">
            <v>0</v>
          </cell>
          <cell r="ED44">
            <v>0</v>
          </cell>
          <cell r="EE44">
            <v>0</v>
          </cell>
          <cell r="EM44">
            <v>0</v>
          </cell>
          <cell r="EN44">
            <v>0</v>
          </cell>
          <cell r="EO44">
            <v>0</v>
          </cell>
          <cell r="EP44">
            <v>0</v>
          </cell>
          <cell r="ER44">
            <v>189.9</v>
          </cell>
          <cell r="ES44">
            <v>257.7</v>
          </cell>
          <cell r="EU44">
            <v>176.9</v>
          </cell>
          <cell r="EY44">
            <v>0</v>
          </cell>
          <cell r="EZ44">
            <v>0</v>
          </cell>
          <cell r="FB44" t="str">
            <v>Research report, UBSW 06 December 2001</v>
          </cell>
          <cell r="FC44" t="str">
            <v>Interim report, 30.06.2001</v>
          </cell>
          <cell r="FD44" t="str">
            <v>Research report, UBSW 06 December 2001</v>
          </cell>
        </row>
        <row r="47">
          <cell r="AA47" t="str">
            <v>2000-2003 Sales cagr</v>
          </cell>
        </row>
        <row r="48">
          <cell r="Z48" t="str">
            <v>Krones AG Vz.</v>
          </cell>
          <cell r="AA48">
            <v>5.7501994685229789</v>
          </cell>
        </row>
        <row r="49">
          <cell r="Z49" t="str">
            <v>IWKA</v>
          </cell>
          <cell r="AA49">
            <v>1.4795042228718671</v>
          </cell>
        </row>
        <row r="50">
          <cell r="Z50" t="str">
            <v>Gildemeister AG</v>
          </cell>
          <cell r="AA50">
            <v>6.0107604519333222</v>
          </cell>
        </row>
        <row r="51">
          <cell r="Z51" t="str">
            <v>Duerr</v>
          </cell>
          <cell r="AA51">
            <v>2.3641415439985707</v>
          </cell>
        </row>
        <row r="52">
          <cell r="Z52" t="str">
            <v>Heidelberger Druck</v>
          </cell>
          <cell r="AA52">
            <v>2.3878419095477881</v>
          </cell>
        </row>
        <row r="53">
          <cell r="Z53" t="str">
            <v>Metso</v>
          </cell>
          <cell r="AA53">
            <v>3.1386972080126583</v>
          </cell>
        </row>
        <row r="54">
          <cell r="Z54" t="str">
            <v>Sauer-Danfoss</v>
          </cell>
          <cell r="AA54">
            <v>3.627497060214921</v>
          </cell>
        </row>
        <row r="55">
          <cell r="Z55" t="str">
            <v>Rieter</v>
          </cell>
          <cell r="AA55">
            <v>5.4601204297806589</v>
          </cell>
        </row>
        <row r="56">
          <cell r="Z56" t="str">
            <v>Komori</v>
          </cell>
          <cell r="AA56">
            <v>-1.2068138145549057</v>
          </cell>
        </row>
        <row r="57">
          <cell r="Z57" t="str">
            <v>Agfa</v>
          </cell>
          <cell r="AA57">
            <v>-2.6091329302734039</v>
          </cell>
        </row>
        <row r="58">
          <cell r="Z58" t="str">
            <v>Sidel</v>
          </cell>
          <cell r="AA58">
            <v>7.9636086921695721</v>
          </cell>
        </row>
      </sheetData>
      <sheetData sheetId="8"/>
      <sheetData sheetId="9"/>
      <sheetData sheetId="10"/>
      <sheetData sheetId="11"/>
      <sheetData sheetId="12"/>
      <sheetData sheetId="13"/>
      <sheetData sheetId="14"/>
      <sheetData sheetId="15"/>
      <sheetData sheetId="16">
        <row r="3">
          <cell r="A3">
            <v>33327</v>
          </cell>
          <cell r="B3">
            <v>841.08</v>
          </cell>
        </row>
        <row r="4">
          <cell r="A4">
            <v>33419</v>
          </cell>
          <cell r="B4">
            <v>837.86</v>
          </cell>
        </row>
        <row r="5">
          <cell r="A5">
            <v>33511</v>
          </cell>
          <cell r="B5">
            <v>833.11</v>
          </cell>
        </row>
        <row r="6">
          <cell r="A6">
            <v>33602</v>
          </cell>
          <cell r="B6">
            <v>844.63</v>
          </cell>
        </row>
        <row r="7">
          <cell r="A7">
            <v>33693</v>
          </cell>
          <cell r="B7">
            <v>862.84</v>
          </cell>
        </row>
        <row r="8">
          <cell r="A8">
            <v>33785</v>
          </cell>
          <cell r="B8">
            <v>853.26</v>
          </cell>
        </row>
        <row r="9">
          <cell r="A9">
            <v>33877</v>
          </cell>
          <cell r="B9">
            <v>850.41</v>
          </cell>
        </row>
        <row r="10">
          <cell r="A10">
            <v>33968</v>
          </cell>
          <cell r="B10">
            <v>850.46</v>
          </cell>
        </row>
        <row r="11">
          <cell r="A11">
            <v>34058</v>
          </cell>
          <cell r="B11">
            <v>843.41</v>
          </cell>
        </row>
        <row r="12">
          <cell r="A12">
            <v>34150</v>
          </cell>
          <cell r="B12">
            <v>840.55</v>
          </cell>
        </row>
        <row r="13">
          <cell r="A13">
            <v>34242</v>
          </cell>
          <cell r="B13">
            <v>848.03</v>
          </cell>
        </row>
        <row r="14">
          <cell r="A14">
            <v>34333</v>
          </cell>
          <cell r="B14">
            <v>848.35</v>
          </cell>
        </row>
        <row r="15">
          <cell r="A15">
            <v>34423</v>
          </cell>
          <cell r="B15">
            <v>859.92</v>
          </cell>
        </row>
        <row r="16">
          <cell r="A16">
            <v>34515</v>
          </cell>
          <cell r="B16">
            <v>860.77</v>
          </cell>
        </row>
        <row r="17">
          <cell r="A17">
            <v>34607</v>
          </cell>
          <cell r="B17">
            <v>867.76</v>
          </cell>
        </row>
        <row r="18">
          <cell r="A18">
            <v>34698</v>
          </cell>
          <cell r="B18">
            <v>872.97</v>
          </cell>
        </row>
        <row r="19">
          <cell r="A19">
            <v>34788</v>
          </cell>
          <cell r="B19">
            <v>875.32</v>
          </cell>
        </row>
        <row r="20">
          <cell r="A20">
            <v>34880</v>
          </cell>
          <cell r="B20">
            <v>882.79</v>
          </cell>
        </row>
        <row r="21">
          <cell r="A21">
            <v>34972</v>
          </cell>
          <cell r="B21">
            <v>882.48</v>
          </cell>
        </row>
        <row r="22">
          <cell r="A22">
            <v>35063</v>
          </cell>
          <cell r="B22">
            <v>882.63</v>
          </cell>
        </row>
        <row r="23">
          <cell r="A23">
            <v>35154</v>
          </cell>
          <cell r="B23">
            <v>875.84</v>
          </cell>
        </row>
        <row r="24">
          <cell r="A24">
            <v>35246</v>
          </cell>
          <cell r="B24">
            <v>888.77</v>
          </cell>
        </row>
        <row r="25">
          <cell r="A25">
            <v>35338</v>
          </cell>
          <cell r="B25">
            <v>891.63</v>
          </cell>
        </row>
        <row r="26">
          <cell r="A26">
            <v>35429</v>
          </cell>
          <cell r="B26">
            <v>895</v>
          </cell>
        </row>
        <row r="27">
          <cell r="A27">
            <v>35519</v>
          </cell>
          <cell r="B27">
            <v>892.94</v>
          </cell>
        </row>
        <row r="28">
          <cell r="A28">
            <v>35611</v>
          </cell>
          <cell r="B28">
            <v>899.49</v>
          </cell>
        </row>
        <row r="29">
          <cell r="A29">
            <v>35703</v>
          </cell>
          <cell r="B29">
            <v>902.76</v>
          </cell>
        </row>
        <row r="30">
          <cell r="A30">
            <v>35794</v>
          </cell>
          <cell r="B30">
            <v>910.29</v>
          </cell>
        </row>
        <row r="31">
          <cell r="A31">
            <v>35884</v>
          </cell>
          <cell r="B31">
            <v>919.2</v>
          </cell>
        </row>
        <row r="32">
          <cell r="A32">
            <v>35976</v>
          </cell>
          <cell r="B32">
            <v>915.06</v>
          </cell>
        </row>
        <row r="33">
          <cell r="A33">
            <v>36068</v>
          </cell>
          <cell r="B33">
            <v>916.74</v>
          </cell>
        </row>
        <row r="34">
          <cell r="A34">
            <v>36159</v>
          </cell>
          <cell r="B34">
            <v>915.51</v>
          </cell>
        </row>
        <row r="35">
          <cell r="A35">
            <v>36249</v>
          </cell>
          <cell r="B35">
            <v>925.79</v>
          </cell>
        </row>
        <row r="36">
          <cell r="A36">
            <v>36341</v>
          </cell>
          <cell r="B36">
            <v>923.93</v>
          </cell>
        </row>
        <row r="37">
          <cell r="A37">
            <v>36433</v>
          </cell>
          <cell r="B37">
            <v>935.47</v>
          </cell>
        </row>
        <row r="38">
          <cell r="A38">
            <v>36524</v>
          </cell>
          <cell r="B38">
            <v>943.35</v>
          </cell>
        </row>
        <row r="39">
          <cell r="A39">
            <v>36615</v>
          </cell>
          <cell r="B39">
            <v>953.07</v>
          </cell>
        </row>
        <row r="40">
          <cell r="A40">
            <v>36707</v>
          </cell>
          <cell r="B40">
            <v>964.06</v>
          </cell>
        </row>
        <row r="41">
          <cell r="A41">
            <v>36799</v>
          </cell>
          <cell r="B41">
            <v>965.2</v>
          </cell>
        </row>
        <row r="42">
          <cell r="A42">
            <v>36890</v>
          </cell>
          <cell r="B42">
            <v>966.75</v>
          </cell>
        </row>
        <row r="43">
          <cell r="A43">
            <v>36980</v>
          </cell>
          <cell r="B43">
            <v>970.59</v>
          </cell>
        </row>
        <row r="44">
          <cell r="A44">
            <v>37072</v>
          </cell>
          <cell r="B44">
            <v>970.29</v>
          </cell>
        </row>
        <row r="45">
          <cell r="A45">
            <v>37164</v>
          </cell>
          <cell r="B45">
            <v>968.91</v>
          </cell>
        </row>
      </sheetData>
      <sheetData sheetId="17"/>
      <sheetData sheetId="18"/>
      <sheetData sheetId="19"/>
      <sheetData sheetId="20"/>
      <sheetData sheetId="21"/>
      <sheetData sheetId="22"/>
      <sheetData sheetId="23"/>
      <sheetData sheetId="24"/>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x0000_"/>
      <sheetName val="0000"/>
      <sheetName val="F-1&amp;F-2"/>
      <sheetName val="F-3"/>
      <sheetName val="F-3(Ins Funds)"/>
      <sheetName val="F-4 &amp; 5"/>
      <sheetName val="F-7"/>
      <sheetName val="F-7Wkgs"/>
      <sheetName val="F-8"/>
      <sheetName val="B"/>
      <sheetName val="B-3"/>
      <sheetName val="B-4"/>
      <sheetName val="L"/>
      <sheetName val="P"/>
      <sheetName val="P-1"/>
      <sheetName val="R"/>
      <sheetName val="R-1"/>
      <sheetName val="BB"/>
      <sheetName val="BB-1"/>
      <sheetName val="BB-4"/>
      <sheetName val="CC"/>
      <sheetName val="DD"/>
      <sheetName val="FF"/>
      <sheetName val="FF-1"/>
      <sheetName val="FF-2"/>
      <sheetName val="FF-2 (2)"/>
      <sheetName val="FF-3"/>
      <sheetName val="FF-4"/>
      <sheetName val="FF-4(2)"/>
      <sheetName val="FF-5"/>
      <sheetName val="FF-7"/>
      <sheetName val="FF-8"/>
      <sheetName val="RR"/>
      <sheetName val="YY"/>
      <sheetName val="YY-1 "/>
      <sheetName val="10&amp;20"/>
      <sheetName val="30 A"/>
      <sheetName val="30B"/>
      <sheetName val="30-1"/>
      <sheetName val="60"/>
      <sheetName val="70"/>
      <sheetName val="MMIP(JU)"/>
      <sheetName val="F_1_F_2"/>
      <sheetName val="FF_5"/>
      <sheetName val="MMIP_JU_"/>
      <sheetName val="H1-Investments"/>
      <sheetName val="DETAIL PNL"/>
      <sheetName val="DEV"/>
      <sheetName val="J-N"/>
      <sheetName val="O12-O15"/>
      <sheetName val="P1"/>
      <sheetName val="M-1 Nov"/>
      <sheetName val="Index"/>
      <sheetName val="Company Info"/>
      <sheetName val="15100 Prepayment"/>
      <sheetName val="24100 Accr Liab"/>
      <sheetName val="BPR"/>
      <sheetName val="Cost centre expenditure"/>
      <sheetName val="gl"/>
      <sheetName val="CA Comp"/>
      <sheetName val="Journal"/>
      <sheetName val="31072001"/>
      <sheetName val="Interim --&gt; Top"/>
      <sheetName val="DCS 1098"/>
      <sheetName val="DCS 1198"/>
      <sheetName val="DCS 1298"/>
      <sheetName val="DPS 1098"/>
      <sheetName val="DPS 1198"/>
      <sheetName val="DPS 1298"/>
      <sheetName val="dm4"/>
      <sheetName val="IREstd"/>
      <sheetName val="NED1098"/>
      <sheetName val="NED 1198"/>
      <sheetName val="NED 1298"/>
      <sheetName val="NPS 1098"/>
      <sheetName val="NPS 1198"/>
      <sheetName val="NPS 1298"/>
      <sheetName val="RDC STD"/>
      <sheetName val="SPS 1098"/>
      <sheetName val="SPS 1198"/>
      <sheetName val="SPS 1298"/>
      <sheetName val="Sheet3"/>
      <sheetName val="K10"/>
      <sheetName val="CFlow2"/>
      <sheetName val="**e"/>
      <sheetName val="KSIexps"/>
      <sheetName val="Format (2)"/>
      <sheetName val="Pier"/>
      <sheetName val="Pile"/>
      <sheetName val="Access Query Import"/>
      <sheetName val="Assumptions"/>
      <sheetName val="ADMIN"/>
      <sheetName val="Details"/>
      <sheetName val="&quot;L81-OS&quot;"/>
      <sheetName val="**e?"/>
      <sheetName val="CRITERIA2"/>
      <sheetName val="U2 - Sales"/>
      <sheetName val="Leasehold improvement"/>
      <sheetName val="fiscal depr(E)"/>
      <sheetName val="D1 2005"/>
      <sheetName val="K1-1"/>
      <sheetName val="ANALİZLER"/>
      <sheetName val="G-35-3"/>
      <sheetName val="asd"/>
      <sheetName val="Customize Your Loan Manager"/>
      <sheetName val="Loan Amortization Table"/>
      <sheetName val="tb"/>
      <sheetName val="F-3(Ins_Funds)"/>
      <sheetName val="F-4_&amp;_5"/>
      <sheetName val="FF-2_(2)"/>
      <sheetName val="YY-1_"/>
      <sheetName val="30_A"/>
      <sheetName val="DETAIL_PNL"/>
      <sheetName val="M-1_Nov"/>
      <sheetName val="15100_Prepayment"/>
      <sheetName val="24100_Accr_Liab"/>
      <sheetName val="Company_Info"/>
      <sheetName val="CA_Comp"/>
      <sheetName val="Cost_centre_expenditure"/>
      <sheetName val="Interim_--&gt;_Top"/>
      <sheetName val="DCS_1098"/>
      <sheetName val="DCS_1198"/>
      <sheetName val="DCS_1298"/>
      <sheetName val="DPS_1098"/>
      <sheetName val="DPS_1198"/>
      <sheetName val="DPS_1298"/>
      <sheetName val="NED_1198"/>
      <sheetName val="NED_1298"/>
      <sheetName val="NPS_1098"/>
      <sheetName val="NPS_1198"/>
      <sheetName val="NPS_1298"/>
      <sheetName val="RDC_STD"/>
      <sheetName val="SPS_1098"/>
      <sheetName val="SPS_1198"/>
      <sheetName val="SPS_1298"/>
      <sheetName val="Format_(2)"/>
      <sheetName val="U2_-_Sales"/>
      <sheetName val="fiscal_depr(E)"/>
      <sheetName val="Access_Query_Import"/>
      <sheetName val="Leasehold_improvement"/>
      <sheetName val="D1_2005"/>
      <sheetName val="0398exp"/>
      <sheetName val="FF-2 (1)"/>
      <sheetName val="FSA"/>
      <sheetName val="CFS US-Canada CAD"/>
      <sheetName val="CFS AP-NZD (Trade Bills)"/>
      <sheetName val="FF-50"/>
      <sheetName val="MFG"/>
      <sheetName val="LinkToModel"/>
      <sheetName val="P&amp;L"/>
      <sheetName val="A3|1"/>
      <sheetName val="001MCS"/>
      <sheetName val="002SCM"/>
      <sheetName val="004SCMMB"/>
      <sheetName val="008SAMMB"/>
      <sheetName val="011EPU"/>
      <sheetName val="012HPU"/>
      <sheetName val="013TUTU"/>
      <sheetName val="015SCM Test Unit"/>
      <sheetName val="016Test Flushing"/>
      <sheetName val="017PETU"/>
      <sheetName val="024SCM"/>
      <sheetName val="025SCMMB"/>
      <sheetName val="031SCM"/>
      <sheetName val="032SCMMB"/>
      <sheetName val="035SAMMB"/>
      <sheetName val="Individual Items"/>
      <sheetName val="Data"/>
      <sheetName val="Dept"/>
      <sheetName val="N5.1.1- Sales returns 2001"/>
      <sheetName val="E103"/>
      <sheetName val="Floating Summary"/>
      <sheetName val="Assumption sheet"/>
      <sheetName val="CRITERIA1"/>
      <sheetName val="J2"/>
      <sheetName val="J3.4"/>
      <sheetName val="J1"/>
      <sheetName val="Cat_Act Type"/>
      <sheetName val="CF"/>
      <sheetName val="INFO_PAGE"/>
      <sheetName val="Master Data"/>
      <sheetName val="____NAV"/>
      <sheetName val="DTD"/>
      <sheetName val="list"/>
      <sheetName val="1210"/>
      <sheetName val="sal by dept"/>
      <sheetName val="MR_price"/>
      <sheetName val="Setup"/>
      <sheetName val="FF-21(a)"/>
      <sheetName val="1 LeadSchedule"/>
      <sheetName val="4 Analysis"/>
      <sheetName val="MFA00"/>
      <sheetName val="__e"/>
      <sheetName val="__e_"/>
      <sheetName val="U102-U104 Detail"/>
      <sheetName val="Database"/>
      <sheetName val="A-1"/>
      <sheetName val="OPI"/>
      <sheetName val="Sheet1"/>
      <sheetName val="MY-BS"/>
      <sheetName val="A3"/>
      <sheetName val="acs"/>
      <sheetName val="M_Maincomp"/>
      <sheetName val="K101 "/>
      <sheetName val="I101"/>
      <sheetName val="Sch 4"/>
      <sheetName val="BB-12(WC)"/>
      <sheetName val="BB-14(other)"/>
      <sheetName val="BB-8(PA)"/>
      <sheetName val="0898ACREV"/>
      <sheetName val="Cover"/>
      <sheetName val="Main"/>
      <sheetName val="Chemlist"/>
      <sheetName val="SWHOLD-SAL"/>
      <sheetName val="M201"/>
      <sheetName val="Pnl-10"/>
      <sheetName val="20"/>
      <sheetName val="A"/>
      <sheetName val="AA"/>
      <sheetName val="AP110"/>
      <sheetName val="B-10"/>
      <sheetName val="C-5"/>
      <sheetName val="C-6"/>
      <sheetName val="C-6a"/>
      <sheetName val="F-1l2"/>
      <sheetName val="F-21"/>
      <sheetName val="F-4"/>
      <sheetName val="F-8(FSA)"/>
      <sheetName val="M MM"/>
      <sheetName val="10"/>
      <sheetName val="30a"/>
      <sheetName val="30-Note"/>
      <sheetName val="U-2"/>
      <sheetName val="F-3(Ins_Funds)1"/>
      <sheetName val="F-4_&amp;_51"/>
      <sheetName val="FF-2_(2)1"/>
      <sheetName val="YY-1_1"/>
      <sheetName val="30_A1"/>
      <sheetName val="DETAIL_PNL1"/>
      <sheetName val="Company_Info1"/>
      <sheetName val="M-1_Nov1"/>
      <sheetName val="Cost_centre_expenditure1"/>
      <sheetName val="15100_Prepayment1"/>
      <sheetName val="24100_Accr_Liab1"/>
      <sheetName val="CA_Comp1"/>
      <sheetName val="Interim_--&gt;_Top1"/>
      <sheetName val="DCS_10981"/>
      <sheetName val="DCS_11981"/>
      <sheetName val="DCS_12981"/>
      <sheetName val="DPS_10981"/>
      <sheetName val="DPS_11981"/>
      <sheetName val="DPS_12981"/>
      <sheetName val="NED_11981"/>
      <sheetName val="NED_12981"/>
      <sheetName val="NPS_10981"/>
      <sheetName val="NPS_11981"/>
      <sheetName val="NPS_12981"/>
      <sheetName val="RDC_STD1"/>
      <sheetName val="SPS_10981"/>
      <sheetName val="SPS_11981"/>
      <sheetName val="SPS_12981"/>
      <sheetName val="Format_(2)1"/>
      <sheetName val="U2_-_Sales1"/>
      <sheetName val="fiscal_depr(E)1"/>
      <sheetName val="Leasehold_improvement1"/>
      <sheetName val="Access_Query_Import1"/>
      <sheetName val="D1_20051"/>
      <sheetName val="Customize_Your_Loan_Manager"/>
      <sheetName val="Loan_Amortization_Table"/>
      <sheetName val="FF-2_(1)"/>
      <sheetName val="CFS_US-Canada_CAD"/>
      <sheetName val="CFS_AP-NZD_(Trade_Bills)"/>
      <sheetName val="J3_4"/>
      <sheetName val="015SCM_Test_Unit"/>
      <sheetName val="016Test_Flushing"/>
      <sheetName val="Individual_Items"/>
      <sheetName val="N5_1_1-_Sales_returns_2001"/>
      <sheetName val="1_LeadSchedule"/>
      <sheetName val="4_Analysis"/>
      <sheetName val="Cat_Act_Type"/>
      <sheetName val="Master_Data"/>
      <sheetName val="Floating_Summary"/>
      <sheetName val="Assumption_sheet"/>
      <sheetName val="TITLE"/>
      <sheetName val="coeffs"/>
      <sheetName val="Rates"/>
      <sheetName val="O17-O24"/>
      <sheetName val="Q2"/>
      <sheetName val="U-10"/>
      <sheetName val="FORM-16"/>
      <sheetName val="I7A"/>
      <sheetName val="U101 P&amp;L"/>
      <sheetName val="Assumption 5 years"/>
      <sheetName val="CA"/>
      <sheetName val="M1"/>
      <sheetName val="addl cost"/>
      <sheetName val="accumdeprn"/>
      <sheetName val="table"/>
      <sheetName val="U2100"/>
      <sheetName val="group"/>
      <sheetName val="Pack St Val 95 (Local)"/>
      <sheetName val="TrialBalance By CC"/>
      <sheetName val="PLTransactions"/>
      <sheetName val="Group by sales control"/>
      <sheetName val="By sales control"/>
      <sheetName val="TrialBalance"/>
      <sheetName val="By transaction no"/>
      <sheetName val="Sheet4"/>
      <sheetName val="**e_x005f_x0000_"/>
      <sheetName val="Money Market"/>
      <sheetName val="DATES"/>
      <sheetName val="FF_2"/>
      <sheetName val="O4_CA"/>
      <sheetName val="O5_IBA"/>
      <sheetName val="DFA"/>
      <sheetName val="FF_3"/>
      <sheetName val="SAME"/>
      <sheetName val="Income Statement"/>
      <sheetName val="Balance Sheet"/>
      <sheetName val="Days"/>
      <sheetName val="U301"/>
      <sheetName val="Parameters"/>
      <sheetName val="Menu"/>
      <sheetName val="F-3(Ins_Funds)2"/>
      <sheetName val="F-4_&amp;_52"/>
      <sheetName val="FF-2_(2)2"/>
      <sheetName val="YY-1_2"/>
      <sheetName val="30_A2"/>
      <sheetName val="DETAIL_PNL2"/>
      <sheetName val="M-1_Nov2"/>
      <sheetName val="Company_Info2"/>
      <sheetName val="Interim_--&gt;_Top2"/>
      <sheetName val="Cost_centre_expenditure2"/>
      <sheetName val="15100_Prepayment2"/>
      <sheetName val="24100_Accr_Liab2"/>
      <sheetName val="CA_Comp2"/>
      <sheetName val="Format_(2)2"/>
      <sheetName val="DCS_10982"/>
      <sheetName val="DCS_11982"/>
      <sheetName val="DCS_12982"/>
      <sheetName val="DPS_10982"/>
      <sheetName val="DPS_11982"/>
      <sheetName val="DPS_12982"/>
      <sheetName val="NED_11982"/>
      <sheetName val="NED_12982"/>
      <sheetName val="NPS_10982"/>
      <sheetName val="NPS_11982"/>
      <sheetName val="NPS_12982"/>
      <sheetName val="SPS_10982"/>
      <sheetName val="SPS_11982"/>
      <sheetName val="SPS_12982"/>
      <sheetName val="RDC_STD2"/>
      <sheetName val="U2_-_Sales2"/>
      <sheetName val="Access_Query_Import2"/>
      <sheetName val="FF-2_(1)1"/>
      <sheetName val="fiscal_depr(E)2"/>
      <sheetName val="Leasehold_improvement2"/>
      <sheetName val="CFS_US-Canada_CAD1"/>
      <sheetName val="CFS_AP-NZD_(Trade_Bills)1"/>
      <sheetName val="015SCM_Test_Unit1"/>
      <sheetName val="016Test_Flushing1"/>
      <sheetName val="Individual_Items1"/>
      <sheetName val="D1_20052"/>
      <sheetName val="N5_1_1-_Sales_returns_20011"/>
      <sheetName val="Customize_Your_Loan_Manager1"/>
      <sheetName val="Loan_Amortization_Table1"/>
      <sheetName val="Cat_Act_Type1"/>
      <sheetName val="Master_Data1"/>
      <sheetName val="J3_41"/>
      <sheetName val="Floating_Summary1"/>
      <sheetName val="Assumption_sheet1"/>
      <sheetName val="sal_by_dept"/>
      <sheetName val="1_LeadSchedule1"/>
      <sheetName val="4_Analysis1"/>
      <sheetName val="U102-U104_Detail"/>
      <sheetName val="K101_"/>
      <sheetName val="Sch_4"/>
      <sheetName val="M_MM"/>
      <sheetName val="U101_P&amp;L"/>
      <sheetName val="Pack_St_Val_95_(Local)"/>
      <sheetName val="addl_cost"/>
      <sheetName val="AR-EDTP"/>
      <sheetName val="Control"/>
      <sheetName val="Filing Protocol"/>
      <sheetName val="SIF Structure"/>
      <sheetName val="Location Codes"/>
      <sheetName val="Nationality Codes"/>
      <sheetName val="Relationship Codes"/>
      <sheetName val="FG2540"/>
      <sheetName val="SO-P&amp;L"/>
      <sheetName val="PSC"/>
      <sheetName val="Input Sheet"/>
      <sheetName val="FF-6"/>
      <sheetName val="data(lc)"/>
      <sheetName val="Portfolio_Summary"/>
    </sheetNames>
    <sheetDataSet>
      <sheetData sheetId="0" refreshError="1"/>
      <sheetData sheetId="1" refreshError="1"/>
      <sheetData sheetId="2" refreshError="1">
        <row r="4">
          <cell r="D4" t="str">
            <v>31/3/00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2">
          <cell r="P2">
            <v>535994</v>
          </cell>
        </row>
        <row r="7">
          <cell r="BV7" t="str">
            <v>YA 1998</v>
          </cell>
          <cell r="BW7" t="str">
            <v>Sch. 8A</v>
          </cell>
          <cell r="BX7" t="str">
            <v>(Note)</v>
          </cell>
          <cell r="BZ7" t="str">
            <v>YA 1998</v>
          </cell>
          <cell r="CA7" t="str">
            <v>Sch. 8A</v>
          </cell>
          <cell r="CB7" t="str">
            <v>Sch. 8B</v>
          </cell>
        </row>
        <row r="8">
          <cell r="X8">
            <v>0</v>
          </cell>
          <cell r="Y8">
            <v>0</v>
          </cell>
          <cell r="AC8">
            <v>0</v>
          </cell>
        </row>
        <row r="9">
          <cell r="BU9" t="str">
            <v>Note:-  Reconciliation to Schedule 8B</v>
          </cell>
        </row>
        <row r="10">
          <cell r="BY10" t="str">
            <v>Qualifying</v>
          </cell>
        </row>
        <row r="11">
          <cell r="BY11" t="str">
            <v xml:space="preserve"> expenditure</v>
          </cell>
        </row>
        <row r="12">
          <cell r="BY12" t="str">
            <v>RM</v>
          </cell>
        </row>
        <row r="14">
          <cell r="BU14" t="str">
            <v>As above</v>
          </cell>
          <cell r="BY14">
            <v>0</v>
          </cell>
        </row>
        <row r="15">
          <cell r="BU15" t="str">
            <v xml:space="preserve">Add : </v>
          </cell>
        </row>
        <row r="16">
          <cell r="BU16" t="str">
            <v>Qualifying expenditure of asset with nil residual expenditure</v>
          </cell>
        </row>
        <row r="17">
          <cell r="BU17" t="str">
            <v>brought forward, which has been deleted from the Schedule 8C</v>
          </cell>
        </row>
        <row r="18">
          <cell r="BU18" t="str">
            <v xml:space="preserve">   -  8%</v>
          </cell>
          <cell r="BY18">
            <v>27968</v>
          </cell>
        </row>
        <row r="19">
          <cell r="BU19" t="str">
            <v xml:space="preserve">   - 10%</v>
          </cell>
          <cell r="BY19">
            <v>8000</v>
          </cell>
        </row>
        <row r="20">
          <cell r="BY20" t="str">
            <v>-</v>
          </cell>
        </row>
        <row r="21">
          <cell r="BU21" t="str">
            <v>As per Schedule 8B</v>
          </cell>
          <cell r="BY21">
            <v>35968</v>
          </cell>
        </row>
        <row r="22">
          <cell r="BY22" t="str">
            <v>=</v>
          </cell>
        </row>
        <row r="24">
          <cell r="BU24" t="str">
            <v>TOTAL CAPITAL ALLOWANCE = RM610,242</v>
          </cell>
        </row>
        <row r="109">
          <cell r="A109" t="str">
            <v>TOTAL CAPITAL ALLOWANCE = RM535,994</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row r="4">
          <cell r="D4" t="str">
            <v>31/3/00</v>
          </cell>
        </row>
        <row r="5">
          <cell r="B5">
            <v>2.0400000000000001E-2</v>
          </cell>
        </row>
      </sheetData>
      <sheetData sheetId="42">
        <row r="5">
          <cell r="B5">
            <v>2.0400000000000001E-2</v>
          </cell>
        </row>
      </sheetData>
      <sheetData sheetId="43"/>
      <sheetData sheetId="44">
        <row r="5">
          <cell r="B5">
            <v>2.0400000000000001E-2</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OS"/>
      <sheetName val="A2-5"/>
      <sheetName val="A3-1"/>
      <sheetName val="A3-2"/>
      <sheetName val="A3-3"/>
      <sheetName val="A3-4"/>
      <sheetName val="A3-22"/>
      <sheetName val="C"/>
      <sheetName val="C2-1"/>
      <sheetName val="C3-1"/>
      <sheetName val="C8"/>
      <sheetName val="E1"/>
      <sheetName val="F1"/>
      <sheetName val="G1"/>
      <sheetName val="H1"/>
      <sheetName val="H2"/>
      <sheetName val="I1"/>
      <sheetName val="I2 "/>
      <sheetName val="I3"/>
      <sheetName val="I4"/>
      <sheetName val="K"/>
      <sheetName val="K2"/>
      <sheetName val="K5"/>
      <sheetName val="K6"/>
      <sheetName val="M1"/>
      <sheetName val="N1"/>
      <sheetName val="N1-3"/>
      <sheetName val="N3"/>
      <sheetName val="O1"/>
      <sheetName val="O2-3"/>
      <sheetName val="Q1"/>
      <sheetName val="Q2"/>
      <sheetName val="Q3"/>
      <sheetName val="U1"/>
      <sheetName val="U1-1"/>
      <sheetName val="U-30"/>
      <sheetName val="U2"/>
      <sheetName val="U-10"/>
      <sheetName val="U-20"/>
      <sheetName val="F-1-1"/>
      <sheetName val="K1"/>
      <sheetName val="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00 Prepayment"/>
      <sheetName val="24100 Accr Liab"/>
      <sheetName val="KOSPI"/>
    </sheetNames>
    <sheetDataSet>
      <sheetData sheetId="0" refreshError="1"/>
      <sheetData sheetId="1" refreshError="1">
        <row r="4">
          <cell r="B4" t="str">
            <v>24100   OTHER ACCRUED LIABILITIES</v>
          </cell>
          <cell r="K4" t="str">
            <v>(FY00)     APR ' 00</v>
          </cell>
        </row>
        <row r="6">
          <cell r="C6" t="str">
            <v>GL B/F Bal</v>
          </cell>
        </row>
        <row r="7">
          <cell r="B7" t="str">
            <v>Descriptions</v>
          </cell>
          <cell r="C7">
            <v>36281</v>
          </cell>
          <cell r="D7">
            <v>36312</v>
          </cell>
          <cell r="E7">
            <v>36343</v>
          </cell>
          <cell r="F7">
            <v>36374</v>
          </cell>
          <cell r="G7">
            <v>36405</v>
          </cell>
          <cell r="H7">
            <v>36436</v>
          </cell>
          <cell r="I7">
            <v>36467</v>
          </cell>
          <cell r="J7">
            <v>36498</v>
          </cell>
          <cell r="K7">
            <v>36529</v>
          </cell>
          <cell r="L7">
            <v>36560</v>
          </cell>
          <cell r="M7">
            <v>36591</v>
          </cell>
          <cell r="N7">
            <v>36622</v>
          </cell>
          <cell r="O7">
            <v>36653</v>
          </cell>
        </row>
        <row r="9">
          <cell r="B9" t="str">
            <v>GEN Tax Fee Accrual (RM8.4k)</v>
          </cell>
          <cell r="C9">
            <v>-2830</v>
          </cell>
          <cell r="D9">
            <v>0</v>
          </cell>
        </row>
        <row r="10">
          <cell r="B10" t="str">
            <v>GEN T&amp;E Club Winner by LOB (except Csltg)</v>
          </cell>
          <cell r="C10">
            <v>-4725.54</v>
          </cell>
          <cell r="D10">
            <v>-4725.54</v>
          </cell>
          <cell r="E10">
            <v>-4725.54</v>
          </cell>
          <cell r="F10">
            <v>-4725.54</v>
          </cell>
          <cell r="G10">
            <v>-4725.54</v>
          </cell>
          <cell r="H10">
            <v>-4725.54</v>
          </cell>
          <cell r="I10">
            <v>0</v>
          </cell>
        </row>
        <row r="11">
          <cell r="B11" t="str">
            <v>GEN T&amp;E Club Winner for Consulting</v>
          </cell>
          <cell r="C11">
            <v>-54464.68</v>
          </cell>
          <cell r="D11">
            <v>-54464.68</v>
          </cell>
          <cell r="E11">
            <v>-54464.68</v>
          </cell>
          <cell r="F11">
            <v>-54464.68</v>
          </cell>
          <cell r="G11">
            <v>-54464.68</v>
          </cell>
          <cell r="H11">
            <v>-54464.68</v>
          </cell>
          <cell r="I11">
            <v>0</v>
          </cell>
        </row>
        <row r="13">
          <cell r="B13" t="str">
            <v>UTIL Monthly Comm/Util accrual (JV2.5)  - STM Leaseline</v>
          </cell>
          <cell r="C13">
            <v>-53000</v>
          </cell>
          <cell r="D13">
            <v>-53000</v>
          </cell>
          <cell r="E13">
            <v>-53000</v>
          </cell>
          <cell r="F13">
            <v>-53000</v>
          </cell>
          <cell r="G13">
            <v>-53000</v>
          </cell>
          <cell r="H13">
            <v>-53000</v>
          </cell>
          <cell r="I13">
            <v>-53000</v>
          </cell>
          <cell r="J13">
            <v>-53000</v>
          </cell>
          <cell r="K13">
            <v>-53000</v>
          </cell>
          <cell r="L13">
            <v>-53000</v>
          </cell>
          <cell r="N13" t="str">
            <v>paid ? - YML</v>
          </cell>
        </row>
        <row r="15">
          <cell r="B15" t="str">
            <v>MD: Relocation accrual fro MD (JV2.8)</v>
          </cell>
          <cell r="C15">
            <v>-54596.55</v>
          </cell>
          <cell r="D15">
            <v>-54596.55</v>
          </cell>
          <cell r="E15">
            <v>-54596.55</v>
          </cell>
          <cell r="F15">
            <v>-54596.55</v>
          </cell>
          <cell r="G15">
            <v>-54596.55</v>
          </cell>
          <cell r="H15">
            <v>-54596.55</v>
          </cell>
          <cell r="I15">
            <v>0</v>
          </cell>
        </row>
      </sheetData>
      <sheetData sheetId="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Issues"/>
      <sheetName val="Assumptions"/>
      <sheetName val="vol and tf rec"/>
      <sheetName val="norm pf slide"/>
      <sheetName val="Val Summ"/>
      <sheetName val="High Lev Summ"/>
      <sheetName val="to do's"/>
      <sheetName val="was is ADV RPT TF"/>
      <sheetName val="was is p&amp;l"/>
      <sheetName val="slides"/>
      <sheetName val="slide chart data"/>
      <sheetName val="tech exp"/>
      <sheetName val="Sheet1"/>
      <sheetName val="Summ Base IS"/>
      <sheetName val="Historical Detail"/>
      <sheetName val="Chart - total ex ir"/>
      <sheetName val="Chart - total ir"/>
      <sheetName val="Chart - efp maxi and com"/>
      <sheetName val="Chart - efp curr and ir"/>
      <sheetName val="Chart - elec curr and eqmaxi"/>
      <sheetName val="Chart - elec eqmini and ir"/>
      <sheetName val="Chart - elec comm"/>
      <sheetName val="Growth"/>
      <sheetName val="Common Size"/>
      <sheetName val="Trans Fees"/>
      <sheetName val="Sheet3"/>
      <sheetName val="Quote Fees"/>
      <sheetName val="Access Fees"/>
      <sheetName val="Comm Rev"/>
      <sheetName val="Interest Inc"/>
      <sheetName val="Other Rev"/>
      <sheetName val="Sals &amp; Bens"/>
      <sheetName val="SBC"/>
      <sheetName val="Mrktng &amp; PR"/>
      <sheetName val="Occ"/>
      <sheetName val="Pro Fees"/>
      <sheetName val="Depreciation"/>
      <sheetName val="Comm Eq"/>
      <sheetName val="Other Exp"/>
      <sheetName val="norm pf rec"/>
      <sheetName val="Matched Trade Calc"/>
      <sheetName val="TF Closure"/>
      <sheetName val="DisasterRecovery"/>
      <sheetName val="New Product Work"/>
      <sheetName val="Capex"/>
      <sheetName val="Summary of All Initiatives"/>
      <sheetName val="NIMultiple"/>
      <sheetName val="ToDos - MAR 2005"/>
      <sheetName val="HSB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amp;Lnew"/>
      <sheetName val="Segmental"/>
      <sheetName val="MainDriver"/>
      <sheetName val="SumORev"/>
      <sheetName val="Other Income"/>
      <sheetName val="Revenue(work)"/>
      <sheetName val="Total costs"/>
      <sheetName val="Grp Costs"/>
      <sheetName val="Summary Capex &amp; Depn"/>
      <sheetName val="Initiative List_K(a)"/>
      <sheetName val="Initiative List_K(b)(i)"/>
      <sheetName val="Initiative List_K(b)(ii)"/>
      <sheetName val="Non-IT capex"/>
      <sheetName val="Initiatives Related CAPEX"/>
      <sheetName val="CashFlow"/>
      <sheetName val="investment"/>
      <sheetName val="BExRepositorySheet"/>
      <sheetName val="Mrkt Devt IT infra"/>
      <sheetName val="Non Mrkt IT Infra"/>
      <sheetName val="Capex Note 1"/>
      <sheetName val="Capex nonit note2"/>
      <sheetName val="CHO"/>
      <sheetName val="Details_CHO"/>
      <sheetName val="CEO"/>
      <sheetName val="Details_CEO"/>
      <sheetName val="Details_Comm"/>
      <sheetName val="Details_CSC"/>
      <sheetName val="Details_CRM"/>
      <sheetName val="Details_SMO"/>
      <sheetName val="SM"/>
      <sheetName val="Details_SM"/>
      <sheetName val="SM by Project"/>
      <sheetName val="Details_HeadSMkt"/>
      <sheetName val="Details_IS"/>
      <sheetName val="Details_IssuerDevt"/>
      <sheetName val="Details_MktDevt"/>
      <sheetName val="Details_InvestorDevt"/>
      <sheetName val="MOP"/>
      <sheetName val="Details_MOP"/>
      <sheetName val="Details_Clr&amp;Settle"/>
      <sheetName val="Details_Depository"/>
      <sheetName val="Details_RiskMgt"/>
      <sheetName val="Details_ExcOps"/>
      <sheetName val="REG"/>
      <sheetName val="Details_REG"/>
      <sheetName val="Details_Ltg"/>
      <sheetName val="Details_RegStrategy"/>
      <sheetName val="Details_Enforcement"/>
      <sheetName val="Details_CSG"/>
      <sheetName val="Details_RPA"/>
      <sheetName val="Details_Investigation"/>
      <sheetName val="Details_MktSurv"/>
      <sheetName val="Details_PSD"/>
      <sheetName val="T&amp;S"/>
      <sheetName val="Details_T&amp;S"/>
      <sheetName val="GHR"/>
      <sheetName val="Details_GHR"/>
      <sheetName val="Details_GHRGen"/>
      <sheetName val="Details_PIC"/>
      <sheetName val="CS"/>
      <sheetName val="Details_CS"/>
      <sheetName val="Details_CFO'sOff"/>
      <sheetName val="Details_Admin"/>
      <sheetName val="Details_SecServ"/>
      <sheetName val="Details_BldMgt"/>
      <sheetName val="Details_Finance"/>
      <sheetName val="Details_Treasury"/>
      <sheetName val="Details_TOM"/>
      <sheetName val="Details_CorpLegal"/>
      <sheetName val="Details_CommInvest"/>
      <sheetName val="GIA"/>
      <sheetName val="Details_GIA"/>
      <sheetName val="IM"/>
      <sheetName val="Details_IM"/>
      <sheetName val="Derv"/>
      <sheetName val="Details_Derv"/>
      <sheetName val="Fixed Budget"/>
      <sheetName val="Pivot_byMkt"/>
      <sheetName val="Pivot_Summary PL"/>
      <sheetName val="Pivot_Grp Total Cost"/>
      <sheetName val="Pivot_Manpower"/>
      <sheetName val="AP_byGLCode"/>
      <sheetName val="Budget Upload"/>
      <sheetName val="Total cost Details"/>
      <sheetName val="Cost(work)"/>
      <sheetName val="IO"/>
      <sheetName val="ByProject&amp;IO"/>
      <sheetName val="IO&amp;project"/>
      <sheetName val="PLCatg"/>
      <sheetName val="Unallocated Costs"/>
    </sheetNames>
    <sheetDataSet>
      <sheetData sheetId="0" refreshError="1"/>
      <sheetData sheetId="1" refreshError="1"/>
      <sheetData sheetId="2" refreshError="1"/>
      <sheetData sheetId="3" refreshError="1"/>
      <sheetData sheetId="4" refreshError="1">
        <row r="14">
          <cell r="L14">
            <v>183.95235200000002</v>
          </cell>
        </row>
        <row r="20">
          <cell r="L20">
            <v>51.802463113220462</v>
          </cell>
        </row>
        <row r="30">
          <cell r="L30">
            <v>113.01597599999998</v>
          </cell>
        </row>
        <row r="41">
          <cell r="L41">
            <v>18.3552</v>
          </cell>
        </row>
      </sheetData>
      <sheetData sheetId="5" refreshError="1">
        <row r="29">
          <cell r="P29">
            <v>28.173999999999999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3"/>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4"/>
      <sheetName val="FF-4a"/>
      <sheetName val="FF-5"/>
      <sheetName val="FF-6"/>
      <sheetName val="FF-7"/>
      <sheetName val="FF-8"/>
      <sheetName val="10"/>
      <sheetName val="11"/>
      <sheetName val="20"/>
      <sheetName val="21"/>
      <sheetName val="30"/>
      <sheetName val="40"/>
      <sheetName val="50"/>
      <sheetName val="DD-10"/>
      <sheetName val="FF_3"/>
      <sheetName val="U"/>
      <sheetName val="Nit344_AWPs"/>
      <sheetName val="Customize Your Loan Manager"/>
      <sheetName val="Loan Amortization Table"/>
      <sheetName val="24100 Accr Liab"/>
      <sheetName val="BPR"/>
      <sheetName val="Dept"/>
      <sheetName val="FSA"/>
      <sheetName val="FF-21(a)"/>
      <sheetName val="PA"/>
      <sheetName val="DetailsA-M"/>
      <sheetName val="DetailsN-Z"/>
      <sheetName val="DetailsST"/>
      <sheetName val="Special"/>
      <sheetName val="Sheet1"/>
      <sheetName val="P&amp;L"/>
      <sheetName val="TC"/>
      <sheetName val="MMIP(JU)"/>
      <sheetName val="F-1&amp;F-2"/>
      <sheetName val="TAXCOM96"/>
      <sheetName val="gl"/>
      <sheetName val="Entity Data"/>
      <sheetName val="IS by Co (Individual)"/>
      <sheetName val="Listing"/>
      <sheetName val="AmCon-Listing"/>
      <sheetName val="Interim --&gt; Top"/>
      <sheetName val="BS"/>
      <sheetName val="Company Info"/>
      <sheetName val="CA Comp"/>
      <sheetName val="Prod"/>
      <sheetName val="addl cost"/>
      <sheetName val="Disposal"/>
      <sheetName val="Addition"/>
      <sheetName val="HP"/>
      <sheetName val="SCH B"/>
      <sheetName val="H1-Investments"/>
      <sheetName val="JUNE EOH-MASTER (2)"/>
      <sheetName val="stock1020v1.3"/>
      <sheetName val="Green details"/>
      <sheetName val="15100 Prepayment"/>
      <sheetName val="all dept master"/>
      <sheetName val="U_"/>
      <sheetName val="Customize_Your_Loan_Manager"/>
      <sheetName val="Loan_Amortization_Table"/>
      <sheetName val="24100_Accr_Liab"/>
      <sheetName val="Entity_Data"/>
      <sheetName val="Company_Info"/>
      <sheetName val="CA_Comp"/>
      <sheetName val="U1"/>
      <sheetName val="Adm97"/>
      <sheetName val="Weights"/>
      <sheetName val="detailed"/>
      <sheetName val="O2-CA"/>
      <sheetName val="July Posting"/>
      <sheetName val="1997"/>
      <sheetName val="Gain Loss Calculation"/>
      <sheetName val="accumdeprn"/>
      <sheetName val="CA"/>
      <sheetName val="M-1 Nov"/>
      <sheetName val="ADMIN"/>
      <sheetName val="MFG"/>
      <sheetName val=" IB-PL-00-01 SUMMARY"/>
      <sheetName val="03 Detailed"/>
      <sheetName val="01 Bid Price summary"/>
      <sheetName val="3 P&amp;L "/>
      <sheetName val="Input"/>
      <sheetName val="Dates"/>
      <sheetName val="Comp equip"/>
      <sheetName val="Mach &amp; equip"/>
      <sheetName val="K101 "/>
      <sheetName val="Chemlist"/>
      <sheetName val="U301"/>
      <sheetName val="CA Sheet"/>
      <sheetName val="COMP"/>
      <sheetName val="MV"/>
      <sheetName val="Precomm Work"/>
      <sheetName val="Dec"/>
      <sheetName val="Nov"/>
      <sheetName val="1 LeadSchedule"/>
      <sheetName val="Notes"/>
      <sheetName val="U2 - Sales"/>
      <sheetName val="Sheet4"/>
      <sheetName val="Sheet2"/>
      <sheetName val="COM"/>
      <sheetName val="U1.6"/>
      <sheetName val="WIRE"/>
      <sheetName val="Disk2Basic"/>
    </sheetNames>
    <sheetDataSet>
      <sheetData sheetId="0" refreshError="1">
        <row r="10">
          <cell r="A10" t="str">
            <v>31.12.1996</v>
          </cell>
          <cell r="C10">
            <v>14969.4</v>
          </cell>
          <cell r="E10">
            <v>518067.6</v>
          </cell>
          <cell r="G10">
            <v>533037</v>
          </cell>
          <cell r="I10">
            <v>0</v>
          </cell>
          <cell r="K10">
            <v>533037</v>
          </cell>
        </row>
        <row r="11">
          <cell r="G11" t="str">
            <v xml:space="preserve"> </v>
          </cell>
          <cell r="K11"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0">
          <cell r="A10" t="str">
            <v>31.12.1996</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ize Your Loan Manager"/>
      <sheetName val="Loan Amortization Table"/>
      <sheetName val="Loan Data"/>
      <sheetName val="CustomizeYourLoanManager"/>
      <sheetName val="LoanAmortizationTable"/>
      <sheetName val="Loan Manager1"/>
      <sheetName val="Company Info"/>
      <sheetName val="CA Comp"/>
      <sheetName val="G-35-3"/>
      <sheetName val="FF-3"/>
      <sheetName val="FF-1"/>
      <sheetName val="FF-2"/>
      <sheetName val="FSA"/>
      <sheetName val="details"/>
      <sheetName val="Index"/>
      <sheetName val="5E CA Comp"/>
      <sheetName val="Working"/>
      <sheetName val="U2 Sales"/>
      <sheetName val="Details_ACT"/>
      <sheetName val="F-5"/>
      <sheetName val="U6-GP Margin"/>
      <sheetName val="gl"/>
      <sheetName val="Format (2)"/>
      <sheetName val="Cost centre expenditure"/>
      <sheetName val="ASSLIST2.XLS"/>
      <sheetName val="Title"/>
      <sheetName val="customer"/>
      <sheetName val="SUMMARY"/>
      <sheetName val="coeff"/>
      <sheetName val="PA"/>
      <sheetName val="Parameters"/>
      <sheetName val="U110"/>
      <sheetName val="DATA"/>
      <sheetName val="Equipment List"/>
      <sheetName val="Mapping table"/>
      <sheetName val="G_35_3"/>
      <sheetName val="meeting"/>
      <sheetName val="CA Sheet"/>
      <sheetName val="Accounts"/>
      <sheetName val="DR"/>
      <sheetName val="CUSTOMERDETAILS"/>
      <sheetName val="FG2540"/>
      <sheetName val="Rates"/>
      <sheetName val="addl cost"/>
      <sheetName val="accumdeprn"/>
      <sheetName val="Dep"/>
      <sheetName val="DFA"/>
      <sheetName val="User"/>
      <sheetName val="BS"/>
      <sheetName val="COST"/>
      <sheetName val="PL"/>
      <sheetName val="Annex1"/>
      <sheetName val="Sheet3"/>
      <sheetName val="Consol BS"/>
      <sheetName val="Input Table"/>
      <sheetName val="Unit Fixed costs"/>
      <sheetName val="BS1&amp;2 (MYR)"/>
      <sheetName val="SC INIPPL"/>
      <sheetName val="SC Plaza"/>
      <sheetName val="IS-NEW (MYR)"/>
      <sheetName val="BPR-Bloom"/>
      <sheetName val="Q2"/>
      <sheetName val="U-10"/>
      <sheetName val="Acc"/>
      <sheetName val="Annx1"/>
      <sheetName val="Interim --&gt; Top"/>
      <sheetName val="E"/>
      <sheetName val="B- 1"/>
      <sheetName val="Summary Graph"/>
      <sheetName val="Macros"/>
      <sheetName val="Lock"/>
      <sheetName val="ChgLoan"/>
      <sheetName val="Intl Data Table"/>
      <sheetName val="Query"/>
      <sheetName val="H1-Investments"/>
      <sheetName val="Sheet1"/>
      <sheetName val="CA2000"/>
      <sheetName val="Tri Bal"/>
      <sheetName val="B"/>
      <sheetName val="Chohung"/>
      <sheetName val="Shinhan"/>
      <sheetName val="Sk Tel"/>
      <sheetName val="POSCO"/>
      <sheetName val="A3|1"/>
      <sheetName val="Cust"/>
      <sheetName val="Prod"/>
      <sheetName val="AR-Balance Sheet"/>
      <sheetName val="CA-8"/>
      <sheetName val="ATTCH.1"/>
      <sheetName val="Top 10"/>
      <sheetName val="U-not use"/>
      <sheetName val="APCODE"/>
      <sheetName val="Notes"/>
      <sheetName val="B_S"/>
      <sheetName val="Critieria"/>
      <sheetName val="TB"/>
      <sheetName val="ADM"/>
      <sheetName val="TC-M"/>
      <sheetName val="Customers"/>
      <sheetName val="FF-5"/>
      <sheetName val="MMIP(JU)"/>
      <sheetName val="F-1&amp;F-2"/>
      <sheetName val="tax-ss"/>
      <sheetName val="Loan%20Manager1"/>
      <sheetName val="0100"/>
      <sheetName val="FF_3"/>
      <sheetName val="InputsGeneral"/>
      <sheetName val="Debt"/>
      <sheetName val="Depreciation"/>
      <sheetName val="CA Comp (Kembara)"/>
      <sheetName val="acs"/>
      <sheetName val="Data Sheet"/>
      <sheetName val="Param"/>
      <sheetName val="Menu"/>
      <sheetName val="CC"/>
      <sheetName val="5 Analysis"/>
      <sheetName val="0000"/>
      <sheetName val="Balance Sheet1600"/>
      <sheetName val="consol"/>
      <sheetName val="cuscode"/>
      <sheetName val="DPLA"/>
      <sheetName val="FF_2"/>
      <sheetName val="FF-4"/>
      <sheetName val="A3-1"/>
      <sheetName val="1"/>
      <sheetName val="#REF"/>
      <sheetName val="F-3"/>
      <sheetName val="LINKS TABLE"/>
      <sheetName val="Assumptions 1"/>
    </sheetNames>
    <sheetDataSet>
      <sheetData sheetId="0" refreshError="1">
        <row r="21">
          <cell r="G21">
            <v>48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assumptions"/>
      <sheetName val="Switches"/>
      <sheetName val="Title"/>
      <sheetName val="Contents"/>
      <sheetName val="Section 1"/>
      <sheetName val="Section 2"/>
      <sheetName val="Consolidated"/>
      <sheetName val="Section 4"/>
      <sheetName val="URL"/>
      <sheetName val="Section 5"/>
      <sheetName val="TKE"/>
      <sheetName val="Section 6"/>
      <sheetName val="AEL"/>
      <sheetName val="Section 7"/>
      <sheetName val="Rentals"/>
      <sheetName val="Section 8"/>
      <sheetName val="Property"/>
      <sheetName val="Section 9"/>
      <sheetName val="Tax"/>
      <sheetName val="Section 10"/>
      <sheetName val="Dysney Link"/>
      <sheetName val="SCL"/>
      <sheetName val="NIL"/>
      <sheetName val="Section 11"/>
      <sheetName val="Fixed assets scheduled"/>
      <sheetName val="Section 12"/>
      <sheetName val="WACC"/>
      <sheetName val="Appendix A"/>
      <sheetName val="Appendix B"/>
      <sheetName val="A"/>
    </sheetNames>
    <sheetDataSet>
      <sheetData sheetId="0">
        <row r="63">
          <cell r="B63" t="str">
            <v>Dividend inflation</v>
          </cell>
          <cell r="F63">
            <v>2.5000000000000001E-2</v>
          </cell>
          <cell r="G63">
            <v>4.4999999999999998E-2</v>
          </cell>
          <cell r="H63">
            <v>6.0000000000000005E-2</v>
          </cell>
          <cell r="I63">
            <v>6.25E-2</v>
          </cell>
          <cell r="J63">
            <v>6.25E-2</v>
          </cell>
          <cell r="K63">
            <v>6.25E-2</v>
          </cell>
          <cell r="L63">
            <v>6.25E-2</v>
          </cell>
          <cell r="M63">
            <v>6.25E-2</v>
          </cell>
          <cell r="N63">
            <v>6.25E-2</v>
          </cell>
          <cell r="O63">
            <v>6.25E-2</v>
          </cell>
          <cell r="P63">
            <v>6.25E-2</v>
          </cell>
          <cell r="Q63">
            <v>6.25E-2</v>
          </cell>
          <cell r="R63">
            <v>6.25E-2</v>
          </cell>
          <cell r="S63">
            <v>6.25E-2</v>
          </cell>
          <cell r="T63">
            <v>6.25E-2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L"/>
      <sheetName val="RESERVE"/>
      <sheetName val="NOTES1"/>
      <sheetName val="NOTES (2)"/>
      <sheetName val="NOTES 3"/>
      <sheetName val="IR"/>
      <sheetName val="MM"/>
      <sheetName val="BANK-REC"/>
      <sheetName val="nav"/>
      <sheetName val="FOREX"/>
      <sheetName val="DIV-1999"/>
      <sheetName val="DIV-1998"/>
      <sheetName val="Adm97"/>
      <sheetName val="0100"/>
      <sheetName val="P12.4"/>
      <sheetName val="H1_MG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N64"/>
  <sheetViews>
    <sheetView tabSelected="1" workbookViewId="0">
      <pane ySplit="4" topLeftCell="A5" activePane="bottomLeft" state="frozen"/>
      <selection pane="bottomLeft" activeCell="M9" sqref="M9"/>
    </sheetView>
  </sheetViews>
  <sheetFormatPr defaultRowHeight="15"/>
  <cols>
    <col min="1" max="1" width="9.140625" style="2"/>
    <col min="2" max="2" width="2.42578125" style="2" customWidth="1"/>
    <col min="3" max="3" width="50.5703125" style="2" customWidth="1"/>
    <col min="4" max="4" width="2.7109375" style="2" customWidth="1"/>
    <col min="5" max="5" width="15.42578125" style="2" bestFit="1" customWidth="1"/>
    <col min="6" max="6" width="2.7109375" style="2" customWidth="1"/>
    <col min="7" max="7" width="12.85546875" style="2" bestFit="1" customWidth="1"/>
    <col min="8" max="8" width="2.7109375" style="2" customWidth="1"/>
    <col min="9" max="9" width="9.42578125" style="2" bestFit="1" customWidth="1"/>
    <col min="10" max="11" width="2.7109375" style="2" customWidth="1"/>
    <col min="12" max="16384" width="9.140625" style="2"/>
  </cols>
  <sheetData>
    <row r="2" spans="2:14">
      <c r="B2" s="3"/>
      <c r="C2" s="4"/>
      <c r="D2" s="4"/>
      <c r="E2" s="4"/>
      <c r="F2" s="4"/>
      <c r="G2" s="4"/>
      <c r="H2" s="4"/>
      <c r="I2" s="4"/>
      <c r="J2" s="4"/>
      <c r="K2" s="5"/>
    </row>
    <row r="3" spans="2:14">
      <c r="B3" s="6"/>
      <c r="C3" s="1"/>
      <c r="D3" s="1"/>
      <c r="E3" s="7" t="s">
        <v>20</v>
      </c>
      <c r="F3" s="8"/>
      <c r="G3" s="7" t="s">
        <v>13</v>
      </c>
      <c r="H3" s="9"/>
      <c r="I3" s="9"/>
      <c r="J3" s="1"/>
      <c r="K3" s="10"/>
    </row>
    <row r="4" spans="2:14">
      <c r="B4" s="6"/>
      <c r="C4" s="1"/>
      <c r="D4" s="1"/>
      <c r="E4" s="8" t="s">
        <v>0</v>
      </c>
      <c r="F4" s="8"/>
      <c r="G4" s="8" t="s">
        <v>0</v>
      </c>
      <c r="H4" s="9"/>
      <c r="I4" s="11" t="s">
        <v>1</v>
      </c>
      <c r="J4" s="1"/>
      <c r="K4" s="10"/>
    </row>
    <row r="5" spans="2:14" s="19" customFormat="1">
      <c r="B5" s="12"/>
      <c r="C5" s="13"/>
      <c r="D5" s="14"/>
      <c r="E5" s="15"/>
      <c r="F5" s="15"/>
      <c r="G5" s="15"/>
      <c r="H5" s="16"/>
      <c r="I5" s="17"/>
      <c r="J5" s="14"/>
      <c r="K5" s="18"/>
    </row>
    <row r="6" spans="2:14" s="19" customFormat="1">
      <c r="B6" s="12"/>
      <c r="C6" s="23" t="s">
        <v>22</v>
      </c>
      <c r="D6" s="14"/>
      <c r="E6" s="15"/>
      <c r="F6" s="15"/>
      <c r="G6" s="15"/>
      <c r="H6" s="16"/>
      <c r="I6" s="17"/>
      <c r="J6" s="14"/>
      <c r="K6" s="18"/>
    </row>
    <row r="7" spans="2:14" s="19" customFormat="1">
      <c r="B7" s="12"/>
      <c r="C7" s="13"/>
      <c r="D7" s="14"/>
      <c r="E7" s="15"/>
      <c r="F7" s="15"/>
      <c r="G7" s="15"/>
      <c r="H7" s="16"/>
      <c r="I7" s="17"/>
      <c r="J7" s="14"/>
      <c r="K7" s="18"/>
    </row>
    <row r="8" spans="2:14">
      <c r="B8" s="6"/>
      <c r="C8" s="1" t="str">
        <f>[162]Pointers!C12</f>
        <v>Operating Revenue</v>
      </c>
      <c r="D8" s="1"/>
      <c r="E8" s="42">
        <v>487.7</v>
      </c>
      <c r="F8" s="20"/>
      <c r="G8" s="20">
        <v>471.3</v>
      </c>
      <c r="H8" s="1"/>
      <c r="I8" s="44">
        <f t="shared" ref="I8:I15" si="0">(E8-G8)/G8</f>
        <v>3.4797368979418583E-2</v>
      </c>
      <c r="J8" s="1"/>
      <c r="K8" s="10"/>
      <c r="N8" s="40"/>
    </row>
    <row r="9" spans="2:14">
      <c r="B9" s="6"/>
      <c r="C9" s="1" t="str">
        <f>[162]Pointers!C13</f>
        <v>Other Income</v>
      </c>
      <c r="D9" s="1"/>
      <c r="E9" s="42">
        <v>30.8</v>
      </c>
      <c r="F9" s="20"/>
      <c r="G9" s="20">
        <v>32.5</v>
      </c>
      <c r="H9" s="1"/>
      <c r="I9" s="44">
        <f>(E9-G9)/G9</f>
        <v>-5.2307692307692284E-2</v>
      </c>
      <c r="J9" s="1"/>
      <c r="K9" s="10"/>
    </row>
    <row r="10" spans="2:14">
      <c r="B10" s="6"/>
      <c r="C10" s="1" t="s">
        <v>2</v>
      </c>
      <c r="D10" s="1"/>
      <c r="E10" s="43">
        <v>-239.8</v>
      </c>
      <c r="F10" s="21"/>
      <c r="G10" s="21">
        <v>-232</v>
      </c>
      <c r="H10" s="1"/>
      <c r="I10" s="44">
        <f t="shared" si="0"/>
        <v>3.362068965517246E-2</v>
      </c>
      <c r="J10" s="1"/>
      <c r="K10" s="10"/>
      <c r="N10" s="37"/>
    </row>
    <row r="11" spans="2:14">
      <c r="B11" s="6"/>
      <c r="C11" s="1" t="str">
        <f>[162]Pointers!C18</f>
        <v>Profit Before Taxation</v>
      </c>
      <c r="D11" s="1"/>
      <c r="E11" s="20">
        <f>SUM(E8:E10)</f>
        <v>278.7</v>
      </c>
      <c r="F11" s="20"/>
      <c r="G11" s="20">
        <f>SUM(G8:G10)</f>
        <v>271.8</v>
      </c>
      <c r="H11" s="1"/>
      <c r="I11" s="44">
        <f t="shared" si="0"/>
        <v>2.5386313465783579E-2</v>
      </c>
      <c r="J11" s="1"/>
      <c r="K11" s="10"/>
      <c r="N11" s="37"/>
    </row>
    <row r="12" spans="2:14">
      <c r="B12" s="6"/>
      <c r="C12" s="1" t="str">
        <f>[162]Pointers!C19</f>
        <v xml:space="preserve">Income Tax Expenses </v>
      </c>
      <c r="D12" s="1"/>
      <c r="E12" s="43">
        <v>-72.3</v>
      </c>
      <c r="F12" s="21"/>
      <c r="G12" s="21">
        <v>-67.8</v>
      </c>
      <c r="H12" s="1"/>
      <c r="I12" s="44">
        <f>(E12-G12)/G12</f>
        <v>6.637168141592921E-2</v>
      </c>
      <c r="J12" s="1"/>
      <c r="K12" s="10"/>
    </row>
    <row r="13" spans="2:14">
      <c r="B13" s="6"/>
      <c r="C13" s="1" t="str">
        <f>[162]Pointers!C20</f>
        <v>Profit After Taxation</v>
      </c>
      <c r="D13" s="1"/>
      <c r="E13" s="20">
        <f>SUM(E11:E12)</f>
        <v>206.39999999999998</v>
      </c>
      <c r="F13" s="20"/>
      <c r="G13" s="20">
        <f>SUM(G11:G12)</f>
        <v>204</v>
      </c>
      <c r="H13" s="1"/>
      <c r="I13" s="44">
        <f t="shared" si="0"/>
        <v>1.176470588235283E-2</v>
      </c>
      <c r="J13" s="1"/>
      <c r="K13" s="10"/>
    </row>
    <row r="14" spans="2:14">
      <c r="B14" s="6"/>
      <c r="C14" s="1" t="str">
        <f>[162]Pointers!C21</f>
        <v>Minority Interest</v>
      </c>
      <c r="D14" s="1"/>
      <c r="E14" s="43">
        <v>-7.8</v>
      </c>
      <c r="F14" s="21"/>
      <c r="G14" s="21">
        <v>-5.8</v>
      </c>
      <c r="H14" s="1"/>
      <c r="I14" s="44">
        <f>(E14-G14)/G14</f>
        <v>0.34482758620689657</v>
      </c>
      <c r="J14" s="1"/>
      <c r="K14" s="10"/>
    </row>
    <row r="15" spans="2:14" ht="15.75" thickBot="1">
      <c r="B15" s="6"/>
      <c r="C15" s="1" t="str">
        <f>[162]Pointers!C22</f>
        <v>Profit after Tax And Minority Interest (PATAMI)</v>
      </c>
      <c r="D15" s="1"/>
      <c r="E15" s="22">
        <f>SUM(E13:E14)</f>
        <v>198.59999999999997</v>
      </c>
      <c r="F15" s="22"/>
      <c r="G15" s="22">
        <f>SUM(G13:G14)</f>
        <v>198.2</v>
      </c>
      <c r="H15" s="1"/>
      <c r="I15" s="44">
        <f t="shared" si="0"/>
        <v>2.0181634712410561E-3</v>
      </c>
      <c r="J15" s="1"/>
      <c r="K15" s="10"/>
    </row>
    <row r="16" spans="2:14">
      <c r="B16" s="6"/>
      <c r="C16" s="1"/>
      <c r="D16" s="1"/>
      <c r="E16" s="41">
        <f>E13/(E8+E9)</f>
        <v>0.39807135969141749</v>
      </c>
      <c r="F16" s="41"/>
      <c r="G16" s="41">
        <f>G13/(G8+G9)</f>
        <v>0.40492258832870187</v>
      </c>
      <c r="H16" s="1"/>
      <c r="I16" s="1"/>
      <c r="J16" s="1"/>
      <c r="K16" s="10"/>
    </row>
    <row r="17" spans="2:11">
      <c r="B17" s="3"/>
      <c r="C17" s="4"/>
      <c r="D17" s="4"/>
      <c r="E17" s="4"/>
      <c r="F17" s="4"/>
      <c r="G17" s="4"/>
      <c r="H17" s="4"/>
      <c r="I17" s="4"/>
      <c r="J17" s="4"/>
      <c r="K17" s="5"/>
    </row>
    <row r="18" spans="2:11">
      <c r="B18" s="6"/>
      <c r="C18" s="23" t="s">
        <v>3</v>
      </c>
      <c r="D18" s="1"/>
      <c r="E18" s="1"/>
      <c r="F18" s="1"/>
      <c r="G18" s="1"/>
      <c r="H18" s="1"/>
      <c r="I18" s="1"/>
      <c r="J18" s="1"/>
      <c r="K18" s="10"/>
    </row>
    <row r="19" spans="2:11">
      <c r="B19" s="6"/>
      <c r="C19" s="1"/>
      <c r="D19" s="1"/>
      <c r="E19" s="1"/>
      <c r="F19" s="1"/>
      <c r="G19" s="1"/>
      <c r="H19" s="1"/>
      <c r="I19" s="1"/>
      <c r="J19" s="1"/>
      <c r="K19" s="10"/>
    </row>
    <row r="20" spans="2:11">
      <c r="B20" s="6"/>
      <c r="C20" s="1" t="s">
        <v>23</v>
      </c>
      <c r="D20" s="1"/>
      <c r="E20" s="1"/>
      <c r="F20" s="1"/>
      <c r="G20" s="1"/>
      <c r="H20" s="1"/>
      <c r="I20" s="1"/>
      <c r="J20" s="1"/>
      <c r="K20" s="10"/>
    </row>
    <row r="21" spans="2:11">
      <c r="B21" s="6"/>
      <c r="C21" s="1" t="s">
        <v>4</v>
      </c>
      <c r="D21" s="1"/>
      <c r="E21" s="48">
        <v>285.7</v>
      </c>
      <c r="F21" s="24"/>
      <c r="G21" s="24">
        <v>294.3</v>
      </c>
      <c r="H21" s="1"/>
      <c r="I21" s="44">
        <f>(E21-G21)/G21</f>
        <v>-2.9221882432891682E-2</v>
      </c>
      <c r="J21" s="1"/>
      <c r="K21" s="10"/>
    </row>
    <row r="22" spans="2:11">
      <c r="B22" s="6"/>
      <c r="C22" s="1" t="s">
        <v>5</v>
      </c>
      <c r="D22" s="1"/>
      <c r="E22" s="48">
        <v>51.2</v>
      </c>
      <c r="F22" s="24"/>
      <c r="G22" s="24">
        <v>40.799999999999997</v>
      </c>
      <c r="H22" s="1"/>
      <c r="I22" s="44">
        <f>(E22-G22)/G22</f>
        <v>0.25490196078431387</v>
      </c>
      <c r="J22" s="1"/>
      <c r="K22" s="10"/>
    </row>
    <row r="23" spans="2:11">
      <c r="B23" s="6"/>
      <c r="C23" s="1" t="s">
        <v>6</v>
      </c>
      <c r="D23" s="1"/>
      <c r="E23" s="48">
        <v>11.8</v>
      </c>
      <c r="F23" s="24"/>
      <c r="G23" s="24">
        <v>5.4</v>
      </c>
      <c r="H23" s="1"/>
      <c r="I23" s="44">
        <f>(E23-G23)/G23+1.8%</f>
        <v>1.2031851851851851</v>
      </c>
      <c r="J23" s="1"/>
      <c r="K23" s="10"/>
    </row>
    <row r="24" spans="2:11">
      <c r="B24" s="6"/>
      <c r="C24" s="1" t="s">
        <v>7</v>
      </c>
      <c r="D24" s="1"/>
      <c r="E24" s="48">
        <v>-8.9</v>
      </c>
      <c r="F24" s="24"/>
      <c r="G24" s="24">
        <v>-8.9</v>
      </c>
      <c r="H24" s="1"/>
      <c r="I24" s="44">
        <f>(E24-G24)/G24+0.2%</f>
        <v>2E-3</v>
      </c>
      <c r="J24" s="1"/>
      <c r="K24" s="10"/>
    </row>
    <row r="25" spans="2:11">
      <c r="B25" s="6"/>
      <c r="C25" s="1"/>
      <c r="D25" s="1"/>
      <c r="E25" s="45"/>
      <c r="F25" s="25"/>
      <c r="G25" s="25"/>
      <c r="H25" s="1"/>
      <c r="I25" s="47"/>
      <c r="J25" s="1"/>
      <c r="K25" s="10"/>
    </row>
    <row r="26" spans="2:11">
      <c r="B26" s="6"/>
      <c r="C26" s="1" t="s">
        <v>8</v>
      </c>
      <c r="D26" s="1"/>
      <c r="E26" s="48">
        <f>SUM(E21:E25)</f>
        <v>339.8</v>
      </c>
      <c r="F26" s="24"/>
      <c r="G26" s="24">
        <f>SUM(G21:G25)</f>
        <v>331.6</v>
      </c>
      <c r="H26" s="1"/>
      <c r="I26" s="44">
        <f>(E26-G26)/G26</f>
        <v>2.472858866103736E-2</v>
      </c>
      <c r="J26" s="1"/>
      <c r="K26" s="10"/>
    </row>
    <row r="27" spans="2:11">
      <c r="B27" s="6"/>
      <c r="C27" s="1" t="s">
        <v>9</v>
      </c>
      <c r="D27" s="1"/>
      <c r="E27" s="49">
        <v>-61</v>
      </c>
      <c r="F27" s="26"/>
      <c r="G27" s="26">
        <v>-59.8</v>
      </c>
      <c r="H27" s="1"/>
      <c r="I27" s="44">
        <f>(E27-G27)/G27</f>
        <v>2.0066889632107072E-2</v>
      </c>
      <c r="J27" s="1"/>
      <c r="K27" s="10"/>
    </row>
    <row r="28" spans="2:11">
      <c r="B28" s="6"/>
      <c r="C28" s="1"/>
      <c r="D28" s="1"/>
      <c r="E28" s="24"/>
      <c r="F28" s="24"/>
      <c r="G28" s="24"/>
      <c r="H28" s="1"/>
      <c r="I28" s="47"/>
      <c r="J28" s="1"/>
      <c r="K28" s="10"/>
    </row>
    <row r="29" spans="2:11" ht="15.75" thickBot="1">
      <c r="B29" s="6"/>
      <c r="C29" s="1" t="s">
        <v>10</v>
      </c>
      <c r="D29" s="1"/>
      <c r="E29" s="27">
        <f>SUM(E26:E27)</f>
        <v>278.8</v>
      </c>
      <c r="F29" s="27"/>
      <c r="G29" s="27">
        <f>SUM(G26:G27)</f>
        <v>271.8</v>
      </c>
      <c r="H29" s="1"/>
      <c r="I29" s="44">
        <f>(E29-G29)/G29</f>
        <v>2.5754231052244295E-2</v>
      </c>
      <c r="J29" s="1"/>
      <c r="K29" s="10"/>
    </row>
    <row r="30" spans="2:11">
      <c r="B30" s="28"/>
      <c r="C30" s="29"/>
      <c r="D30" s="29"/>
      <c r="E30" s="29"/>
      <c r="F30" s="29"/>
      <c r="G30" s="29"/>
      <c r="H30" s="29"/>
      <c r="I30" s="29"/>
      <c r="J30" s="29"/>
      <c r="K30" s="30"/>
    </row>
    <row r="31" spans="2:11">
      <c r="B31" s="3"/>
      <c r="C31" s="4"/>
      <c r="D31" s="4"/>
      <c r="E31" s="4"/>
      <c r="F31" s="4"/>
      <c r="G31" s="4"/>
      <c r="H31" s="4"/>
      <c r="I31" s="4"/>
      <c r="J31" s="4"/>
      <c r="K31" s="5"/>
    </row>
    <row r="32" spans="2:11">
      <c r="B32" s="6"/>
      <c r="C32" s="23" t="s">
        <v>11</v>
      </c>
      <c r="D32" s="1"/>
      <c r="E32" s="1"/>
      <c r="F32" s="1"/>
      <c r="G32" s="1"/>
      <c r="H32" s="1"/>
      <c r="I32" s="1"/>
      <c r="J32" s="1"/>
      <c r="K32" s="10"/>
    </row>
    <row r="33" spans="2:11">
      <c r="B33" s="6"/>
      <c r="C33" s="1" t="str">
        <f>[162]Pointers!C148</f>
        <v>Trading Revenue</v>
      </c>
      <c r="D33" s="1"/>
      <c r="E33" s="46">
        <v>233.1</v>
      </c>
      <c r="F33" s="31"/>
      <c r="G33" s="31">
        <v>239.1</v>
      </c>
      <c r="H33" s="1"/>
      <c r="I33" s="44">
        <f>(E33-G33)/G33</f>
        <v>-2.5094102885821833E-2</v>
      </c>
      <c r="J33" s="1"/>
      <c r="K33" s="10"/>
    </row>
    <row r="34" spans="2:11">
      <c r="B34" s="6"/>
      <c r="C34" s="1" t="str">
        <f>[162]Pointers!C149</f>
        <v>Listing and Issuers Services</v>
      </c>
      <c r="D34" s="1"/>
      <c r="E34" s="46">
        <v>52.7</v>
      </c>
      <c r="F34" s="31"/>
      <c r="G34" s="31">
        <v>55.8</v>
      </c>
      <c r="H34" s="1"/>
      <c r="I34" s="44">
        <f>(E34-G34)/G34</f>
        <v>-5.5555555555555455E-2</v>
      </c>
      <c r="J34" s="1"/>
      <c r="K34" s="10"/>
    </row>
    <row r="35" spans="2:11">
      <c r="B35" s="6"/>
      <c r="C35" s="1" t="str">
        <f>[162]Pointers!C150</f>
        <v>Depository Services</v>
      </c>
      <c r="D35" s="1"/>
      <c r="E35" s="46">
        <v>38.4</v>
      </c>
      <c r="F35" s="31"/>
      <c r="G35" s="31">
        <v>35.4</v>
      </c>
      <c r="H35" s="1"/>
      <c r="I35" s="44">
        <f>(E35-G35)/G35</f>
        <v>8.4745762711864417E-2</v>
      </c>
      <c r="J35" s="1"/>
      <c r="K35" s="10"/>
    </row>
    <row r="36" spans="2:11">
      <c r="B36" s="6"/>
      <c r="C36" s="1" t="str">
        <f>[162]Pointers!C151</f>
        <v>Market Data</v>
      </c>
      <c r="D36" s="1"/>
      <c r="E36" s="46">
        <v>25.7</v>
      </c>
      <c r="F36" s="31"/>
      <c r="G36" s="31">
        <v>24</v>
      </c>
      <c r="H36" s="1"/>
      <c r="I36" s="44">
        <f>(E36-G36)/G36</f>
        <v>7.0833333333333304E-2</v>
      </c>
      <c r="J36" s="1"/>
      <c r="K36" s="10"/>
    </row>
    <row r="37" spans="2:11">
      <c r="B37" s="6"/>
      <c r="C37" s="1" t="str">
        <f>[162]Pointers!C152</f>
        <v>Member Services and Connectivity</v>
      </c>
      <c r="D37" s="1"/>
      <c r="E37" s="46">
        <v>12.9</v>
      </c>
      <c r="F37" s="31"/>
      <c r="G37" s="31">
        <v>13.6</v>
      </c>
      <c r="H37" s="1"/>
      <c r="I37" s="44">
        <f>(E37-G37)/G37+0.1%</f>
        <v>-5.0470588235294066E-2</v>
      </c>
      <c r="J37" s="1"/>
      <c r="K37" s="10"/>
    </row>
    <row r="38" spans="2:11">
      <c r="B38" s="6"/>
      <c r="C38" s="1" t="s">
        <v>14</v>
      </c>
      <c r="D38" s="1"/>
      <c r="E38" s="53">
        <v>0</v>
      </c>
      <c r="F38" s="31"/>
      <c r="G38" s="31">
        <v>0.2</v>
      </c>
      <c r="H38" s="1"/>
      <c r="I38" s="44">
        <f>(E38-G38)/G38</f>
        <v>-1</v>
      </c>
      <c r="J38" s="1"/>
      <c r="K38" s="10"/>
    </row>
    <row r="39" spans="2:11">
      <c r="B39" s="6"/>
      <c r="C39" s="1"/>
      <c r="D39" s="1"/>
      <c r="E39" s="32"/>
      <c r="F39" s="32"/>
      <c r="G39" s="32"/>
      <c r="H39" s="1"/>
      <c r="I39" s="47"/>
      <c r="J39" s="1"/>
      <c r="K39" s="10"/>
    </row>
    <row r="40" spans="2:11" ht="15.75" thickBot="1">
      <c r="B40" s="6"/>
      <c r="C40" s="1" t="str">
        <f>[162]Pointers!C153</f>
        <v>Total</v>
      </c>
      <c r="D40" s="1"/>
      <c r="E40" s="33">
        <f>SUM(E33:E39)</f>
        <v>362.79999999999995</v>
      </c>
      <c r="F40" s="33"/>
      <c r="G40" s="33">
        <f>SUM(G33:G39)</f>
        <v>368.09999999999997</v>
      </c>
      <c r="H40" s="1"/>
      <c r="I40" s="44">
        <f>(E40-G40)/G40</f>
        <v>-1.4398261342026656E-2</v>
      </c>
      <c r="J40" s="1"/>
      <c r="K40" s="10"/>
    </row>
    <row r="41" spans="2:11">
      <c r="B41" s="28"/>
      <c r="C41" s="29"/>
      <c r="D41" s="29"/>
      <c r="E41" s="29"/>
      <c r="F41" s="29"/>
      <c r="G41" s="29"/>
      <c r="H41" s="29"/>
      <c r="I41" s="50"/>
      <c r="J41" s="29"/>
      <c r="K41" s="30"/>
    </row>
    <row r="42" spans="2:11">
      <c r="B42" s="3"/>
      <c r="C42" s="4"/>
      <c r="D42" s="4"/>
      <c r="E42" s="4"/>
      <c r="F42" s="4"/>
      <c r="G42" s="4"/>
      <c r="H42" s="4"/>
      <c r="I42" s="51"/>
      <c r="J42" s="4"/>
      <c r="K42" s="5"/>
    </row>
    <row r="43" spans="2:11">
      <c r="B43" s="6"/>
      <c r="C43" s="23" t="s">
        <v>12</v>
      </c>
      <c r="D43" s="1"/>
      <c r="E43" s="1"/>
      <c r="F43" s="1"/>
      <c r="G43" s="1"/>
      <c r="H43" s="1"/>
      <c r="I43" s="47"/>
      <c r="J43" s="1"/>
      <c r="K43" s="10"/>
    </row>
    <row r="44" spans="2:11">
      <c r="B44" s="6"/>
      <c r="C44" s="1" t="str">
        <f>[162]Pointers!C220</f>
        <v>Trading Revenue</v>
      </c>
      <c r="D44" s="1"/>
      <c r="E44" s="46">
        <v>86.1</v>
      </c>
      <c r="F44" s="31"/>
      <c r="G44" s="31">
        <v>70.599999999999994</v>
      </c>
      <c r="H44" s="1"/>
      <c r="I44" s="44">
        <f>(E44-G44)/G44</f>
        <v>0.21954674220963175</v>
      </c>
      <c r="J44" s="1"/>
      <c r="K44" s="10"/>
    </row>
    <row r="45" spans="2:11">
      <c r="B45" s="6"/>
      <c r="C45" s="1" t="str">
        <f>[162]Pointers!C221</f>
        <v>Market Data</v>
      </c>
      <c r="D45" s="1"/>
      <c r="E45" s="46">
        <v>7.8</v>
      </c>
      <c r="F45" s="31"/>
      <c r="G45" s="31">
        <v>7.1</v>
      </c>
      <c r="H45" s="1"/>
      <c r="I45" s="44">
        <f>(E45-G45)/G45+0.4%</f>
        <v>0.10259154929577469</v>
      </c>
      <c r="J45" s="1"/>
      <c r="K45" s="10"/>
    </row>
    <row r="46" spans="2:11">
      <c r="B46" s="6"/>
      <c r="C46" s="1" t="str">
        <f>[162]Pointers!C222</f>
        <v>Member Services and Connectivity</v>
      </c>
      <c r="D46" s="1"/>
      <c r="E46" s="46">
        <v>0.3</v>
      </c>
      <c r="F46" s="31"/>
      <c r="G46" s="31">
        <v>1.9</v>
      </c>
      <c r="H46" s="1"/>
      <c r="I46" s="44">
        <f>(E46-G46)/G46-1.6%</f>
        <v>-0.8581052631578947</v>
      </c>
      <c r="J46" s="1"/>
      <c r="K46" s="10"/>
    </row>
    <row r="47" spans="2:11">
      <c r="B47" s="6"/>
      <c r="C47" s="1" t="str">
        <f>[162]Pointers!C223</f>
        <v>Conference Income</v>
      </c>
      <c r="D47" s="1"/>
      <c r="E47" s="46">
        <v>5.8</v>
      </c>
      <c r="F47" s="31"/>
      <c r="G47" s="31">
        <v>6.2</v>
      </c>
      <c r="H47" s="1"/>
      <c r="I47" s="44">
        <f>(E47-G47)/G47+1.2%</f>
        <v>-5.2516129032258121E-2</v>
      </c>
      <c r="J47" s="1"/>
      <c r="K47" s="10"/>
    </row>
    <row r="48" spans="2:11">
      <c r="B48" s="6"/>
      <c r="C48" s="1"/>
      <c r="D48" s="1"/>
      <c r="E48" s="32"/>
      <c r="F48" s="32"/>
      <c r="G48" s="32"/>
      <c r="H48" s="1"/>
      <c r="I48" s="47"/>
      <c r="J48" s="1"/>
      <c r="K48" s="10"/>
    </row>
    <row r="49" spans="2:11" ht="15.75" thickBot="1">
      <c r="B49" s="6"/>
      <c r="C49" s="1" t="str">
        <f>[162]Pointers!C224</f>
        <v>Total</v>
      </c>
      <c r="D49" s="1"/>
      <c r="E49" s="33">
        <f>SUM(E44:E48)</f>
        <v>99.999999999999986</v>
      </c>
      <c r="F49" s="33"/>
      <c r="G49" s="33">
        <f>SUM(G44:G48)</f>
        <v>85.8</v>
      </c>
      <c r="H49" s="1"/>
      <c r="I49" s="44">
        <f>(E49-G49)/G49</f>
        <v>0.16550116550116536</v>
      </c>
      <c r="J49" s="1"/>
      <c r="K49" s="10"/>
    </row>
    <row r="50" spans="2:11">
      <c r="B50" s="28"/>
      <c r="C50" s="29"/>
      <c r="D50" s="29"/>
      <c r="E50" s="29"/>
      <c r="F50" s="29"/>
      <c r="G50" s="29"/>
      <c r="H50" s="29"/>
      <c r="I50" s="50"/>
      <c r="J50" s="29"/>
      <c r="K50" s="30"/>
    </row>
    <row r="51" spans="2:11">
      <c r="B51" s="6"/>
      <c r="C51" s="1"/>
      <c r="D51" s="1"/>
      <c r="E51" s="1"/>
      <c r="F51" s="1"/>
      <c r="G51" s="1"/>
      <c r="H51" s="1"/>
      <c r="I51" s="47"/>
      <c r="J51" s="1"/>
      <c r="K51" s="10"/>
    </row>
    <row r="52" spans="2:11">
      <c r="B52" s="6"/>
      <c r="C52" s="23" t="s">
        <v>21</v>
      </c>
      <c r="D52" s="1"/>
      <c r="E52" s="1"/>
      <c r="F52" s="1"/>
      <c r="G52" s="1"/>
      <c r="H52" s="1"/>
      <c r="I52" s="47"/>
      <c r="J52" s="1"/>
      <c r="K52" s="10"/>
    </row>
    <row r="53" spans="2:11">
      <c r="B53" s="6"/>
      <c r="C53" s="1" t="str">
        <f>[162]Pointers!C243</f>
        <v>Bursa Suq Al-Sila (BSAS) Trading Revenue</v>
      </c>
      <c r="D53" s="1"/>
      <c r="E53" s="52">
        <v>16.8</v>
      </c>
      <c r="F53" s="34"/>
      <c r="G53" s="34">
        <v>10</v>
      </c>
      <c r="H53" s="1"/>
      <c r="I53" s="44">
        <f>(E53-G53)/G53+0.5%</f>
        <v>0.68500000000000005</v>
      </c>
      <c r="J53" s="1"/>
      <c r="K53" s="10"/>
    </row>
    <row r="54" spans="2:11">
      <c r="B54" s="6"/>
      <c r="C54" s="1" t="str">
        <f>[162]Pointers!C244</f>
        <v>Others</v>
      </c>
      <c r="D54" s="1"/>
      <c r="E54" s="52">
        <v>0.6</v>
      </c>
      <c r="F54" s="34"/>
      <c r="G54" s="34">
        <v>0.5</v>
      </c>
      <c r="H54" s="1"/>
      <c r="I54" s="44">
        <f>(E54-G54)/G54-12.3%</f>
        <v>7.6999999999999943E-2</v>
      </c>
      <c r="J54" s="1"/>
      <c r="K54" s="10"/>
    </row>
    <row r="55" spans="2:11">
      <c r="B55" s="6"/>
      <c r="C55" s="1"/>
      <c r="D55" s="1"/>
      <c r="E55" s="35"/>
      <c r="F55" s="35"/>
      <c r="G55" s="35"/>
      <c r="H55" s="1"/>
      <c r="I55" s="47"/>
      <c r="J55" s="1"/>
      <c r="K55" s="10"/>
    </row>
    <row r="56" spans="2:11" ht="15.75" thickBot="1">
      <c r="B56" s="6"/>
      <c r="C56" s="1" t="str">
        <f>[162]Pointers!C245</f>
        <v>Total</v>
      </c>
      <c r="D56" s="1"/>
      <c r="E56" s="36">
        <f>SUM(E53:E55)</f>
        <v>17.400000000000002</v>
      </c>
      <c r="F56" s="36"/>
      <c r="G56" s="36">
        <f>SUM(G53:G55)</f>
        <v>10.5</v>
      </c>
      <c r="H56" s="1"/>
      <c r="I56" s="44">
        <f>(E56-G56)/G56-0.4%</f>
        <v>0.65314285714285736</v>
      </c>
      <c r="J56" s="1"/>
      <c r="K56" s="10"/>
    </row>
    <row r="57" spans="2:11">
      <c r="B57" s="6"/>
      <c r="C57" s="1"/>
      <c r="D57" s="1"/>
      <c r="E57" s="1"/>
      <c r="F57" s="1"/>
      <c r="G57" s="1"/>
      <c r="H57" s="1"/>
      <c r="I57" s="47"/>
      <c r="J57" s="1"/>
      <c r="K57" s="10"/>
    </row>
    <row r="58" spans="2:11">
      <c r="B58" s="28"/>
      <c r="C58" s="29"/>
      <c r="D58" s="29"/>
      <c r="E58" s="29"/>
      <c r="F58" s="29"/>
      <c r="G58" s="29"/>
      <c r="H58" s="29"/>
      <c r="I58" s="50"/>
      <c r="J58" s="29"/>
      <c r="K58" s="30"/>
    </row>
    <row r="60" spans="2:11" hidden="1">
      <c r="C60" s="39" t="s">
        <v>17</v>
      </c>
    </row>
    <row r="61" spans="2:11" hidden="1">
      <c r="C61" s="2" t="s">
        <v>15</v>
      </c>
      <c r="E61" s="37">
        <f>E40+E49+E56</f>
        <v>480.19999999999993</v>
      </c>
      <c r="G61" s="37"/>
    </row>
    <row r="62" spans="2:11" hidden="1">
      <c r="C62" s="2" t="s">
        <v>16</v>
      </c>
      <c r="E62" s="37">
        <f>E8-E61</f>
        <v>7.5000000000000568</v>
      </c>
      <c r="G62" s="37"/>
    </row>
    <row r="63" spans="2:11" hidden="1">
      <c r="C63" s="2" t="s">
        <v>18</v>
      </c>
      <c r="E63" s="38">
        <f>'[163]Segmental 3Q14'!$I$394/1000000</f>
        <v>-6.852525</v>
      </c>
    </row>
    <row r="64" spans="2:11" hidden="1">
      <c r="C64" s="2" t="s">
        <v>19</v>
      </c>
      <c r="E64" s="37">
        <f>E62+E63</f>
        <v>0.64747500000005687</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ECCAAA65AE1D41BF4E7264308A9766" ma:contentTypeVersion="0" ma:contentTypeDescription="Create a new document." ma:contentTypeScope="" ma:versionID="50916806c8858b497bd11d8bec80a51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2CDD14-F210-4E8C-8598-42F0AF10C9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C1F8BB6-3CB2-4AC0-8679-EFC18D2C1978}">
  <ds:schemaRefs>
    <ds:schemaRef ds:uri="http://schemas.microsoft.com/sharepoint/v3/contenttype/forms"/>
  </ds:schemaRefs>
</ds:datastoreItem>
</file>

<file path=customXml/itemProps3.xml><?xml version="1.0" encoding="utf-8"?>
<ds:datastoreItem xmlns:ds="http://schemas.openxmlformats.org/officeDocument/2006/customXml" ds:itemID="{D2970165-40D3-4D45-BA17-9AC3D0F1F93D}">
  <ds:schemaRefs>
    <ds:schemaRef ds:uri="http://purl.org/dc/terms/"/>
    <ds:schemaRef ds:uri="http://schemas.microsoft.com/office/2006/documentManagement/types"/>
    <ds:schemaRef ds:uri="http://schemas.microsoft.com/office/infopath/2007/PartnerControls"/>
    <ds:schemaRef ds:uri="http://purl.org/dc/dcmitype/"/>
    <ds:schemaRef ds:uri="http://www.w3.org/XML/1998/namespace"/>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Lee</cp:lastModifiedBy>
  <cp:lastPrinted>2016-01-21T03:05:31Z</cp:lastPrinted>
  <dcterms:created xsi:type="dcterms:W3CDTF">2013-11-01T10:48:14Z</dcterms:created>
  <dcterms:modified xsi:type="dcterms:W3CDTF">2016-03-07T02:26:48Z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0x010100C1ECCAAA65AE1D41BF4E7264308A9766</vt:lpwstr>
  </property>
</Properties>
</file>